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100_Lerah Scott\01_TEMP WORK FOLDERS\"/>
    </mc:Choice>
  </mc:AlternateContent>
  <xr:revisionPtr revIDLastSave="0" documentId="8_{AD746576-B475-491A-869F-D420FB12D3DC}" xr6:coauthVersionLast="47" xr6:coauthVersionMax="47" xr10:uidLastSave="{00000000-0000-0000-0000-000000000000}"/>
  <bookViews>
    <workbookView xWindow="-120" yWindow="-120" windowWidth="38640" windowHeight="21120" xr2:uid="{28CD440A-DFBF-442F-8DDB-2C40E9230CE1}"/>
  </bookViews>
  <sheets>
    <sheet name="12-22 Hourly Purch Alloc" sheetId="1" r:id="rId1"/>
  </sheets>
  <externalReferences>
    <externalReference r:id="rId2"/>
  </externalReferences>
  <definedNames>
    <definedName name="_xlnm._FilterDatabase" localSheetId="0" hidden="1">'12-22 Hourly Purch Alloc'!$B$5:$G$756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54" i="1" l="1"/>
  <c r="K750" i="1"/>
  <c r="H750" i="1"/>
  <c r="E750" i="1"/>
  <c r="D750" i="1"/>
  <c r="C750" i="1"/>
  <c r="B750" i="1"/>
  <c r="J749" i="1"/>
  <c r="G749" i="1"/>
  <c r="F749" i="1"/>
  <c r="I749" i="1" s="1"/>
  <c r="A749" i="1"/>
  <c r="I748" i="1"/>
  <c r="G748" i="1"/>
  <c r="F748" i="1"/>
  <c r="J748" i="1" s="1"/>
  <c r="A748" i="1"/>
  <c r="G747" i="1"/>
  <c r="F747" i="1"/>
  <c r="A747" i="1"/>
  <c r="G746" i="1"/>
  <c r="F746" i="1"/>
  <c r="J746" i="1" s="1"/>
  <c r="A746" i="1"/>
  <c r="J745" i="1"/>
  <c r="G745" i="1"/>
  <c r="F745" i="1"/>
  <c r="I745" i="1" s="1"/>
  <c r="A745" i="1"/>
  <c r="I744" i="1"/>
  <c r="G744" i="1"/>
  <c r="F744" i="1"/>
  <c r="A744" i="1"/>
  <c r="G743" i="1"/>
  <c r="F743" i="1"/>
  <c r="A743" i="1"/>
  <c r="G742" i="1"/>
  <c r="F742" i="1"/>
  <c r="J742" i="1" s="1"/>
  <c r="A742" i="1"/>
  <c r="J741" i="1"/>
  <c r="G741" i="1"/>
  <c r="F741" i="1"/>
  <c r="I741" i="1" s="1"/>
  <c r="A741" i="1"/>
  <c r="I740" i="1"/>
  <c r="G740" i="1"/>
  <c r="F740" i="1"/>
  <c r="A740" i="1"/>
  <c r="G739" i="1"/>
  <c r="F739" i="1"/>
  <c r="A739" i="1"/>
  <c r="G738" i="1"/>
  <c r="F738" i="1"/>
  <c r="J738" i="1" s="1"/>
  <c r="A738" i="1"/>
  <c r="J737" i="1"/>
  <c r="G737" i="1"/>
  <c r="F737" i="1"/>
  <c r="I737" i="1" s="1"/>
  <c r="A737" i="1"/>
  <c r="I736" i="1"/>
  <c r="G736" i="1"/>
  <c r="F736" i="1"/>
  <c r="A736" i="1"/>
  <c r="G735" i="1"/>
  <c r="F735" i="1"/>
  <c r="A735" i="1"/>
  <c r="G734" i="1"/>
  <c r="F734" i="1"/>
  <c r="J734" i="1" s="1"/>
  <c r="A734" i="1"/>
  <c r="J733" i="1"/>
  <c r="G733" i="1"/>
  <c r="F733" i="1"/>
  <c r="I733" i="1" s="1"/>
  <c r="A733" i="1"/>
  <c r="I732" i="1"/>
  <c r="G732" i="1"/>
  <c r="F732" i="1"/>
  <c r="A732" i="1"/>
  <c r="G731" i="1"/>
  <c r="F731" i="1"/>
  <c r="A731" i="1"/>
  <c r="G730" i="1"/>
  <c r="F730" i="1"/>
  <c r="J730" i="1" s="1"/>
  <c r="A730" i="1"/>
  <c r="J729" i="1"/>
  <c r="G729" i="1"/>
  <c r="F729" i="1"/>
  <c r="I729" i="1" s="1"/>
  <c r="A729" i="1"/>
  <c r="I728" i="1"/>
  <c r="G728" i="1"/>
  <c r="F728" i="1"/>
  <c r="J728" i="1" s="1"/>
  <c r="A728" i="1"/>
  <c r="G727" i="1"/>
  <c r="F727" i="1"/>
  <c r="A727" i="1"/>
  <c r="G726" i="1"/>
  <c r="F726" i="1"/>
  <c r="J726" i="1" s="1"/>
  <c r="A726" i="1"/>
  <c r="J725" i="1"/>
  <c r="G725" i="1"/>
  <c r="F725" i="1"/>
  <c r="I725" i="1" s="1"/>
  <c r="A725" i="1"/>
  <c r="I724" i="1"/>
  <c r="G724" i="1"/>
  <c r="F724" i="1"/>
  <c r="A724" i="1"/>
  <c r="G723" i="1"/>
  <c r="F723" i="1"/>
  <c r="A723" i="1"/>
  <c r="G722" i="1"/>
  <c r="F722" i="1"/>
  <c r="J722" i="1" s="1"/>
  <c r="A722" i="1"/>
  <c r="J721" i="1"/>
  <c r="G721" i="1"/>
  <c r="F721" i="1"/>
  <c r="I721" i="1" s="1"/>
  <c r="A721" i="1"/>
  <c r="I720" i="1"/>
  <c r="G720" i="1"/>
  <c r="F720" i="1"/>
  <c r="J720" i="1" s="1"/>
  <c r="A720" i="1"/>
  <c r="G719" i="1"/>
  <c r="F719" i="1"/>
  <c r="J719" i="1" s="1"/>
  <c r="A719" i="1"/>
  <c r="G718" i="1"/>
  <c r="F718" i="1"/>
  <c r="A718" i="1"/>
  <c r="J717" i="1"/>
  <c r="G717" i="1"/>
  <c r="F717" i="1"/>
  <c r="I717" i="1" s="1"/>
  <c r="A717" i="1"/>
  <c r="I716" i="1"/>
  <c r="G716" i="1"/>
  <c r="F716" i="1"/>
  <c r="J716" i="1" s="1"/>
  <c r="A716" i="1"/>
  <c r="I715" i="1"/>
  <c r="G715" i="1"/>
  <c r="F715" i="1"/>
  <c r="J715" i="1" s="1"/>
  <c r="A715" i="1"/>
  <c r="I714" i="1"/>
  <c r="G714" i="1"/>
  <c r="F714" i="1"/>
  <c r="J714" i="1" s="1"/>
  <c r="A714" i="1"/>
  <c r="J713" i="1"/>
  <c r="G713" i="1"/>
  <c r="F713" i="1"/>
  <c r="I713" i="1" s="1"/>
  <c r="A713" i="1"/>
  <c r="I712" i="1"/>
  <c r="G712" i="1"/>
  <c r="F712" i="1"/>
  <c r="J712" i="1" s="1"/>
  <c r="A712" i="1"/>
  <c r="J711" i="1"/>
  <c r="I711" i="1"/>
  <c r="G711" i="1"/>
  <c r="F711" i="1"/>
  <c r="A711" i="1"/>
  <c r="I710" i="1"/>
  <c r="G710" i="1"/>
  <c r="F710" i="1"/>
  <c r="J710" i="1" s="1"/>
  <c r="A710" i="1"/>
  <c r="J709" i="1"/>
  <c r="G709" i="1"/>
  <c r="F709" i="1"/>
  <c r="I709" i="1" s="1"/>
  <c r="A709" i="1"/>
  <c r="I708" i="1"/>
  <c r="G708" i="1"/>
  <c r="F708" i="1"/>
  <c r="J708" i="1" s="1"/>
  <c r="A708" i="1"/>
  <c r="J707" i="1"/>
  <c r="I707" i="1"/>
  <c r="G707" i="1"/>
  <c r="F707" i="1"/>
  <c r="A707" i="1"/>
  <c r="I706" i="1"/>
  <c r="G706" i="1"/>
  <c r="F706" i="1"/>
  <c r="J706" i="1" s="1"/>
  <c r="A706" i="1"/>
  <c r="J705" i="1"/>
  <c r="G705" i="1"/>
  <c r="F705" i="1"/>
  <c r="I705" i="1" s="1"/>
  <c r="A705" i="1"/>
  <c r="I704" i="1"/>
  <c r="G704" i="1"/>
  <c r="F704" i="1"/>
  <c r="J704" i="1" s="1"/>
  <c r="A704" i="1"/>
  <c r="J703" i="1"/>
  <c r="I703" i="1"/>
  <c r="G703" i="1"/>
  <c r="F703" i="1"/>
  <c r="A703" i="1"/>
  <c r="I702" i="1"/>
  <c r="G702" i="1"/>
  <c r="F702" i="1"/>
  <c r="J702" i="1" s="1"/>
  <c r="A702" i="1"/>
  <c r="J701" i="1"/>
  <c r="G701" i="1"/>
  <c r="F701" i="1"/>
  <c r="I701" i="1" s="1"/>
  <c r="A701" i="1"/>
  <c r="I700" i="1"/>
  <c r="G700" i="1"/>
  <c r="F700" i="1"/>
  <c r="A700" i="1"/>
  <c r="J699" i="1"/>
  <c r="I699" i="1"/>
  <c r="G699" i="1"/>
  <c r="F699" i="1"/>
  <c r="A699" i="1"/>
  <c r="I698" i="1"/>
  <c r="G698" i="1"/>
  <c r="F698" i="1"/>
  <c r="J698" i="1" s="1"/>
  <c r="A698" i="1"/>
  <c r="J697" i="1"/>
  <c r="G697" i="1"/>
  <c r="F697" i="1"/>
  <c r="I697" i="1" s="1"/>
  <c r="A697" i="1"/>
  <c r="I696" i="1"/>
  <c r="G696" i="1"/>
  <c r="F696" i="1"/>
  <c r="A696" i="1"/>
  <c r="J695" i="1"/>
  <c r="I695" i="1"/>
  <c r="G695" i="1"/>
  <c r="F695" i="1"/>
  <c r="A695" i="1"/>
  <c r="I694" i="1"/>
  <c r="G694" i="1"/>
  <c r="F694" i="1"/>
  <c r="A694" i="1"/>
  <c r="J693" i="1"/>
  <c r="I693" i="1"/>
  <c r="G693" i="1"/>
  <c r="F693" i="1"/>
  <c r="A693" i="1"/>
  <c r="I692" i="1"/>
  <c r="G692" i="1"/>
  <c r="F692" i="1"/>
  <c r="A692" i="1"/>
  <c r="G691" i="1"/>
  <c r="F691" i="1"/>
  <c r="A691" i="1"/>
  <c r="G690" i="1"/>
  <c r="F690" i="1"/>
  <c r="A690" i="1"/>
  <c r="G689" i="1"/>
  <c r="J689" i="1" s="1"/>
  <c r="F689" i="1"/>
  <c r="I689" i="1" s="1"/>
  <c r="A689" i="1"/>
  <c r="I688" i="1"/>
  <c r="G688" i="1"/>
  <c r="J688" i="1" s="1"/>
  <c r="F688" i="1"/>
  <c r="A688" i="1"/>
  <c r="G687" i="1"/>
  <c r="F687" i="1"/>
  <c r="A687" i="1"/>
  <c r="G686" i="1"/>
  <c r="F686" i="1"/>
  <c r="A686" i="1"/>
  <c r="G685" i="1"/>
  <c r="F685" i="1"/>
  <c r="A685" i="1"/>
  <c r="I684" i="1"/>
  <c r="G684" i="1"/>
  <c r="F684" i="1"/>
  <c r="A684" i="1"/>
  <c r="J683" i="1"/>
  <c r="I683" i="1"/>
  <c r="G683" i="1"/>
  <c r="F683" i="1"/>
  <c r="A683" i="1"/>
  <c r="I682" i="1"/>
  <c r="G682" i="1"/>
  <c r="F682" i="1"/>
  <c r="J682" i="1" s="1"/>
  <c r="A682" i="1"/>
  <c r="G681" i="1"/>
  <c r="F681" i="1"/>
  <c r="A681" i="1"/>
  <c r="I680" i="1"/>
  <c r="G680" i="1"/>
  <c r="J680" i="1" s="1"/>
  <c r="F680" i="1"/>
  <c r="A680" i="1"/>
  <c r="I679" i="1"/>
  <c r="G679" i="1"/>
  <c r="F679" i="1"/>
  <c r="J679" i="1" s="1"/>
  <c r="A679" i="1"/>
  <c r="J678" i="1"/>
  <c r="I678" i="1"/>
  <c r="G678" i="1"/>
  <c r="F678" i="1"/>
  <c r="A678" i="1"/>
  <c r="J677" i="1"/>
  <c r="G677" i="1"/>
  <c r="F677" i="1"/>
  <c r="I677" i="1" s="1"/>
  <c r="A677" i="1"/>
  <c r="I676" i="1"/>
  <c r="G676" i="1"/>
  <c r="F676" i="1"/>
  <c r="J676" i="1" s="1"/>
  <c r="A676" i="1"/>
  <c r="J675" i="1"/>
  <c r="G675" i="1"/>
  <c r="F675" i="1"/>
  <c r="I675" i="1" s="1"/>
  <c r="A675" i="1"/>
  <c r="G674" i="1"/>
  <c r="F674" i="1"/>
  <c r="J674" i="1" s="1"/>
  <c r="A674" i="1"/>
  <c r="J673" i="1"/>
  <c r="G673" i="1"/>
  <c r="F673" i="1"/>
  <c r="I673" i="1" s="1"/>
  <c r="A673" i="1"/>
  <c r="I672" i="1"/>
  <c r="G672" i="1"/>
  <c r="F672" i="1"/>
  <c r="J672" i="1" s="1"/>
  <c r="A672" i="1"/>
  <c r="G671" i="1"/>
  <c r="F671" i="1"/>
  <c r="J671" i="1" s="1"/>
  <c r="A671" i="1"/>
  <c r="G670" i="1"/>
  <c r="J670" i="1" s="1"/>
  <c r="F670" i="1"/>
  <c r="I670" i="1" s="1"/>
  <c r="A670" i="1"/>
  <c r="G669" i="1"/>
  <c r="F669" i="1"/>
  <c r="I669" i="1" s="1"/>
  <c r="A669" i="1"/>
  <c r="I668" i="1"/>
  <c r="G668" i="1"/>
  <c r="J668" i="1" s="1"/>
  <c r="F668" i="1"/>
  <c r="A668" i="1"/>
  <c r="J667" i="1"/>
  <c r="I667" i="1"/>
  <c r="G667" i="1"/>
  <c r="F667" i="1"/>
  <c r="A667" i="1"/>
  <c r="I666" i="1"/>
  <c r="G666" i="1"/>
  <c r="F666" i="1"/>
  <c r="A666" i="1"/>
  <c r="G665" i="1"/>
  <c r="F665" i="1"/>
  <c r="I665" i="1" s="1"/>
  <c r="A665" i="1"/>
  <c r="I664" i="1"/>
  <c r="G664" i="1"/>
  <c r="J664" i="1" s="1"/>
  <c r="F664" i="1"/>
  <c r="A664" i="1"/>
  <c r="G663" i="1"/>
  <c r="F663" i="1"/>
  <c r="A663" i="1"/>
  <c r="I662" i="1"/>
  <c r="G662" i="1"/>
  <c r="J662" i="1" s="1"/>
  <c r="F662" i="1"/>
  <c r="A662" i="1"/>
  <c r="G661" i="1"/>
  <c r="F661" i="1"/>
  <c r="A661" i="1"/>
  <c r="I660" i="1"/>
  <c r="G660" i="1"/>
  <c r="F660" i="1"/>
  <c r="A660" i="1"/>
  <c r="J659" i="1"/>
  <c r="G659" i="1"/>
  <c r="F659" i="1"/>
  <c r="I659" i="1" s="1"/>
  <c r="A659" i="1"/>
  <c r="I658" i="1"/>
  <c r="G658" i="1"/>
  <c r="F658" i="1"/>
  <c r="J658" i="1" s="1"/>
  <c r="A658" i="1"/>
  <c r="G657" i="1"/>
  <c r="J657" i="1" s="1"/>
  <c r="F657" i="1"/>
  <c r="I657" i="1" s="1"/>
  <c r="A657" i="1"/>
  <c r="I656" i="1"/>
  <c r="G656" i="1"/>
  <c r="F656" i="1"/>
  <c r="A656" i="1"/>
  <c r="G655" i="1"/>
  <c r="F655" i="1"/>
  <c r="J655" i="1" s="1"/>
  <c r="A655" i="1"/>
  <c r="G654" i="1"/>
  <c r="F654" i="1"/>
  <c r="A654" i="1"/>
  <c r="J653" i="1"/>
  <c r="G653" i="1"/>
  <c r="F653" i="1"/>
  <c r="I653" i="1" s="1"/>
  <c r="A653" i="1"/>
  <c r="G652" i="1"/>
  <c r="F652" i="1"/>
  <c r="A652" i="1"/>
  <c r="I651" i="1"/>
  <c r="G651" i="1"/>
  <c r="F651" i="1"/>
  <c r="J651" i="1" s="1"/>
  <c r="A651" i="1"/>
  <c r="I650" i="1"/>
  <c r="G650" i="1"/>
  <c r="F650" i="1"/>
  <c r="J650" i="1" s="1"/>
  <c r="A650" i="1"/>
  <c r="J649" i="1"/>
  <c r="I649" i="1"/>
  <c r="G649" i="1"/>
  <c r="F649" i="1"/>
  <c r="A649" i="1"/>
  <c r="G648" i="1"/>
  <c r="F648" i="1"/>
  <c r="J648" i="1" s="1"/>
  <c r="A648" i="1"/>
  <c r="G647" i="1"/>
  <c r="F647" i="1"/>
  <c r="A647" i="1"/>
  <c r="J646" i="1"/>
  <c r="G646" i="1"/>
  <c r="F646" i="1"/>
  <c r="I646" i="1" s="1"/>
  <c r="A646" i="1"/>
  <c r="G645" i="1"/>
  <c r="F645" i="1"/>
  <c r="A645" i="1"/>
  <c r="I644" i="1"/>
  <c r="G644" i="1"/>
  <c r="F644" i="1"/>
  <c r="A644" i="1"/>
  <c r="I643" i="1"/>
  <c r="G643" i="1"/>
  <c r="F643" i="1"/>
  <c r="J643" i="1" s="1"/>
  <c r="A643" i="1"/>
  <c r="J642" i="1"/>
  <c r="I642" i="1"/>
  <c r="G642" i="1"/>
  <c r="F642" i="1"/>
  <c r="A642" i="1"/>
  <c r="I641" i="1"/>
  <c r="G641" i="1"/>
  <c r="F641" i="1"/>
  <c r="J641" i="1" s="1"/>
  <c r="A641" i="1"/>
  <c r="I640" i="1"/>
  <c r="G640" i="1"/>
  <c r="F640" i="1"/>
  <c r="J640" i="1" s="1"/>
  <c r="A640" i="1"/>
  <c r="G639" i="1"/>
  <c r="F639" i="1"/>
  <c r="J639" i="1" s="1"/>
  <c r="A639" i="1"/>
  <c r="J638" i="1"/>
  <c r="G638" i="1"/>
  <c r="F638" i="1"/>
  <c r="I638" i="1" s="1"/>
  <c r="A638" i="1"/>
  <c r="G637" i="1"/>
  <c r="F637" i="1"/>
  <c r="A637" i="1"/>
  <c r="G636" i="1"/>
  <c r="F636" i="1"/>
  <c r="A636" i="1"/>
  <c r="I635" i="1"/>
  <c r="G635" i="1"/>
  <c r="F635" i="1"/>
  <c r="J635" i="1" s="1"/>
  <c r="A635" i="1"/>
  <c r="I634" i="1"/>
  <c r="G634" i="1"/>
  <c r="F634" i="1"/>
  <c r="J634" i="1" s="1"/>
  <c r="A634" i="1"/>
  <c r="J633" i="1"/>
  <c r="I633" i="1"/>
  <c r="G633" i="1"/>
  <c r="F633" i="1"/>
  <c r="A633" i="1"/>
  <c r="G632" i="1"/>
  <c r="F632" i="1"/>
  <c r="A632" i="1"/>
  <c r="G631" i="1"/>
  <c r="F631" i="1"/>
  <c r="A631" i="1"/>
  <c r="I630" i="1"/>
  <c r="G630" i="1"/>
  <c r="F630" i="1"/>
  <c r="A630" i="1"/>
  <c r="G629" i="1"/>
  <c r="F629" i="1"/>
  <c r="A629" i="1"/>
  <c r="J628" i="1"/>
  <c r="I628" i="1"/>
  <c r="G628" i="1"/>
  <c r="F628" i="1"/>
  <c r="A628" i="1"/>
  <c r="G627" i="1"/>
  <c r="J627" i="1" s="1"/>
  <c r="F627" i="1"/>
  <c r="I627" i="1" s="1"/>
  <c r="A627" i="1"/>
  <c r="I626" i="1"/>
  <c r="G626" i="1"/>
  <c r="F626" i="1"/>
  <c r="J626" i="1" s="1"/>
  <c r="A626" i="1"/>
  <c r="J625" i="1"/>
  <c r="G625" i="1"/>
  <c r="F625" i="1"/>
  <c r="I625" i="1" s="1"/>
  <c r="A625" i="1"/>
  <c r="I624" i="1"/>
  <c r="G624" i="1"/>
  <c r="J624" i="1" s="1"/>
  <c r="F624" i="1"/>
  <c r="A624" i="1"/>
  <c r="G623" i="1"/>
  <c r="F623" i="1"/>
  <c r="A623" i="1"/>
  <c r="I622" i="1"/>
  <c r="G622" i="1"/>
  <c r="F622" i="1"/>
  <c r="A622" i="1"/>
  <c r="G621" i="1"/>
  <c r="F621" i="1"/>
  <c r="I621" i="1" s="1"/>
  <c r="A621" i="1"/>
  <c r="J620" i="1"/>
  <c r="I620" i="1"/>
  <c r="G620" i="1"/>
  <c r="F620" i="1"/>
  <c r="A620" i="1"/>
  <c r="J619" i="1"/>
  <c r="G619" i="1"/>
  <c r="F619" i="1"/>
  <c r="I619" i="1" s="1"/>
  <c r="A619" i="1"/>
  <c r="I618" i="1"/>
  <c r="G618" i="1"/>
  <c r="F618" i="1"/>
  <c r="A618" i="1"/>
  <c r="J617" i="1"/>
  <c r="G617" i="1"/>
  <c r="F617" i="1"/>
  <c r="I617" i="1" s="1"/>
  <c r="A617" i="1"/>
  <c r="G616" i="1"/>
  <c r="F616" i="1"/>
  <c r="I616" i="1" s="1"/>
  <c r="A616" i="1"/>
  <c r="G615" i="1"/>
  <c r="F615" i="1"/>
  <c r="A615" i="1"/>
  <c r="I614" i="1"/>
  <c r="G614" i="1"/>
  <c r="F614" i="1"/>
  <c r="A614" i="1"/>
  <c r="J613" i="1"/>
  <c r="I613" i="1"/>
  <c r="G613" i="1"/>
  <c r="F613" i="1"/>
  <c r="A613" i="1"/>
  <c r="G612" i="1"/>
  <c r="J612" i="1" s="1"/>
  <c r="F612" i="1"/>
  <c r="I612" i="1" s="1"/>
  <c r="A612" i="1"/>
  <c r="J611" i="1"/>
  <c r="G611" i="1"/>
  <c r="F611" i="1"/>
  <c r="I611" i="1" s="1"/>
  <c r="A611" i="1"/>
  <c r="I610" i="1"/>
  <c r="G610" i="1"/>
  <c r="F610" i="1"/>
  <c r="A610" i="1"/>
  <c r="G609" i="1"/>
  <c r="F609" i="1"/>
  <c r="A609" i="1"/>
  <c r="G608" i="1"/>
  <c r="J608" i="1" s="1"/>
  <c r="F608" i="1"/>
  <c r="I608" i="1" s="1"/>
  <c r="A608" i="1"/>
  <c r="I607" i="1"/>
  <c r="G607" i="1"/>
  <c r="J607" i="1" s="1"/>
  <c r="F607" i="1"/>
  <c r="A607" i="1"/>
  <c r="I606" i="1"/>
  <c r="G606" i="1"/>
  <c r="F606" i="1"/>
  <c r="A606" i="1"/>
  <c r="G605" i="1"/>
  <c r="F605" i="1"/>
  <c r="A605" i="1"/>
  <c r="G604" i="1"/>
  <c r="J604" i="1" s="1"/>
  <c r="F604" i="1"/>
  <c r="I604" i="1" s="1"/>
  <c r="A604" i="1"/>
  <c r="I603" i="1"/>
  <c r="G603" i="1"/>
  <c r="J603" i="1" s="1"/>
  <c r="F603" i="1"/>
  <c r="A603" i="1"/>
  <c r="I602" i="1"/>
  <c r="G602" i="1"/>
  <c r="F602" i="1"/>
  <c r="A602" i="1"/>
  <c r="I601" i="1"/>
  <c r="G601" i="1"/>
  <c r="F601" i="1"/>
  <c r="J601" i="1" s="1"/>
  <c r="A601" i="1"/>
  <c r="J600" i="1"/>
  <c r="G600" i="1"/>
  <c r="F600" i="1"/>
  <c r="I600" i="1" s="1"/>
  <c r="A600" i="1"/>
  <c r="I599" i="1"/>
  <c r="G599" i="1"/>
  <c r="J599" i="1" s="1"/>
  <c r="F599" i="1"/>
  <c r="A599" i="1"/>
  <c r="G598" i="1"/>
  <c r="F598" i="1"/>
  <c r="A598" i="1"/>
  <c r="J597" i="1"/>
  <c r="G597" i="1"/>
  <c r="F597" i="1"/>
  <c r="I597" i="1" s="1"/>
  <c r="A597" i="1"/>
  <c r="G596" i="1"/>
  <c r="J596" i="1" s="1"/>
  <c r="F596" i="1"/>
  <c r="I596" i="1" s="1"/>
  <c r="A596" i="1"/>
  <c r="J595" i="1"/>
  <c r="I595" i="1"/>
  <c r="G595" i="1"/>
  <c r="F595" i="1"/>
  <c r="A595" i="1"/>
  <c r="G594" i="1"/>
  <c r="F594" i="1"/>
  <c r="A594" i="1"/>
  <c r="J593" i="1"/>
  <c r="G593" i="1"/>
  <c r="F593" i="1"/>
  <c r="I593" i="1" s="1"/>
  <c r="A593" i="1"/>
  <c r="G592" i="1"/>
  <c r="F592" i="1"/>
  <c r="I592" i="1" s="1"/>
  <c r="A592" i="1"/>
  <c r="J591" i="1"/>
  <c r="I591" i="1"/>
  <c r="G591" i="1"/>
  <c r="F591" i="1"/>
  <c r="A591" i="1"/>
  <c r="I590" i="1"/>
  <c r="G590" i="1"/>
  <c r="F590" i="1"/>
  <c r="J590" i="1" s="1"/>
  <c r="A590" i="1"/>
  <c r="G589" i="1"/>
  <c r="F589" i="1"/>
  <c r="A589" i="1"/>
  <c r="G588" i="1"/>
  <c r="F588" i="1"/>
  <c r="A588" i="1"/>
  <c r="I587" i="1"/>
  <c r="G587" i="1"/>
  <c r="J587" i="1" s="1"/>
  <c r="F587" i="1"/>
  <c r="A587" i="1"/>
  <c r="G586" i="1"/>
  <c r="F586" i="1"/>
  <c r="A586" i="1"/>
  <c r="J585" i="1"/>
  <c r="I585" i="1"/>
  <c r="G585" i="1"/>
  <c r="F585" i="1"/>
  <c r="A585" i="1"/>
  <c r="G584" i="1"/>
  <c r="F584" i="1"/>
  <c r="A584" i="1"/>
  <c r="I583" i="1"/>
  <c r="G583" i="1"/>
  <c r="J583" i="1" s="1"/>
  <c r="F583" i="1"/>
  <c r="A583" i="1"/>
  <c r="G582" i="1"/>
  <c r="F582" i="1"/>
  <c r="A582" i="1"/>
  <c r="J581" i="1"/>
  <c r="G581" i="1"/>
  <c r="F581" i="1"/>
  <c r="I581" i="1" s="1"/>
  <c r="A581" i="1"/>
  <c r="I580" i="1"/>
  <c r="G580" i="1"/>
  <c r="F580" i="1"/>
  <c r="A580" i="1"/>
  <c r="G579" i="1"/>
  <c r="F579" i="1"/>
  <c r="A579" i="1"/>
  <c r="J578" i="1"/>
  <c r="I578" i="1"/>
  <c r="G578" i="1"/>
  <c r="F578" i="1"/>
  <c r="A578" i="1"/>
  <c r="J577" i="1"/>
  <c r="G577" i="1"/>
  <c r="F577" i="1"/>
  <c r="I577" i="1" s="1"/>
  <c r="A577" i="1"/>
  <c r="I576" i="1"/>
  <c r="G576" i="1"/>
  <c r="F576" i="1"/>
  <c r="A576" i="1"/>
  <c r="G575" i="1"/>
  <c r="F575" i="1"/>
  <c r="A575" i="1"/>
  <c r="J574" i="1"/>
  <c r="I574" i="1"/>
  <c r="G574" i="1"/>
  <c r="F574" i="1"/>
  <c r="A574" i="1"/>
  <c r="G573" i="1"/>
  <c r="F573" i="1"/>
  <c r="A573" i="1"/>
  <c r="I572" i="1"/>
  <c r="G572" i="1"/>
  <c r="F572" i="1"/>
  <c r="J572" i="1" s="1"/>
  <c r="A572" i="1"/>
  <c r="G571" i="1"/>
  <c r="F571" i="1"/>
  <c r="A571" i="1"/>
  <c r="J570" i="1"/>
  <c r="I570" i="1"/>
  <c r="G570" i="1"/>
  <c r="F570" i="1"/>
  <c r="A570" i="1"/>
  <c r="J569" i="1"/>
  <c r="G569" i="1"/>
  <c r="F569" i="1"/>
  <c r="I569" i="1" s="1"/>
  <c r="A569" i="1"/>
  <c r="I568" i="1"/>
  <c r="G568" i="1"/>
  <c r="F568" i="1"/>
  <c r="J568" i="1" s="1"/>
  <c r="A568" i="1"/>
  <c r="I567" i="1"/>
  <c r="G567" i="1"/>
  <c r="F567" i="1"/>
  <c r="J567" i="1" s="1"/>
  <c r="A567" i="1"/>
  <c r="J566" i="1"/>
  <c r="I566" i="1"/>
  <c r="G566" i="1"/>
  <c r="F566" i="1"/>
  <c r="A566" i="1"/>
  <c r="G565" i="1"/>
  <c r="F565" i="1"/>
  <c r="A565" i="1"/>
  <c r="I564" i="1"/>
  <c r="G564" i="1"/>
  <c r="F564" i="1"/>
  <c r="A564" i="1"/>
  <c r="I563" i="1"/>
  <c r="G563" i="1"/>
  <c r="F563" i="1"/>
  <c r="J563" i="1" s="1"/>
  <c r="A563" i="1"/>
  <c r="J562" i="1"/>
  <c r="I562" i="1"/>
  <c r="G562" i="1"/>
  <c r="F562" i="1"/>
  <c r="A562" i="1"/>
  <c r="G561" i="1"/>
  <c r="F561" i="1"/>
  <c r="A561" i="1"/>
  <c r="I560" i="1"/>
  <c r="G560" i="1"/>
  <c r="F560" i="1"/>
  <c r="A560" i="1"/>
  <c r="I559" i="1"/>
  <c r="G559" i="1"/>
  <c r="F559" i="1"/>
  <c r="J559" i="1" s="1"/>
  <c r="A559" i="1"/>
  <c r="J558" i="1"/>
  <c r="I558" i="1"/>
  <c r="G558" i="1"/>
  <c r="F558" i="1"/>
  <c r="A558" i="1"/>
  <c r="G557" i="1"/>
  <c r="F557" i="1"/>
  <c r="A557" i="1"/>
  <c r="I556" i="1"/>
  <c r="G556" i="1"/>
  <c r="F556" i="1"/>
  <c r="A556" i="1"/>
  <c r="I555" i="1"/>
  <c r="G555" i="1"/>
  <c r="F555" i="1"/>
  <c r="J555" i="1" s="1"/>
  <c r="A555" i="1"/>
  <c r="J554" i="1"/>
  <c r="I554" i="1"/>
  <c r="G554" i="1"/>
  <c r="F554" i="1"/>
  <c r="A554" i="1"/>
  <c r="G553" i="1"/>
  <c r="F553" i="1"/>
  <c r="A553" i="1"/>
  <c r="I552" i="1"/>
  <c r="G552" i="1"/>
  <c r="J552" i="1" s="1"/>
  <c r="F552" i="1"/>
  <c r="A552" i="1"/>
  <c r="I551" i="1"/>
  <c r="G551" i="1"/>
  <c r="F551" i="1"/>
  <c r="J551" i="1" s="1"/>
  <c r="A551" i="1"/>
  <c r="J550" i="1"/>
  <c r="I550" i="1"/>
  <c r="G550" i="1"/>
  <c r="F550" i="1"/>
  <c r="A550" i="1"/>
  <c r="G549" i="1"/>
  <c r="F549" i="1"/>
  <c r="A549" i="1"/>
  <c r="I548" i="1"/>
  <c r="G548" i="1"/>
  <c r="J548" i="1" s="1"/>
  <c r="F548" i="1"/>
  <c r="A548" i="1"/>
  <c r="I547" i="1"/>
  <c r="G547" i="1"/>
  <c r="F547" i="1"/>
  <c r="J547" i="1" s="1"/>
  <c r="A547" i="1"/>
  <c r="J546" i="1"/>
  <c r="I546" i="1"/>
  <c r="G546" i="1"/>
  <c r="F546" i="1"/>
  <c r="A546" i="1"/>
  <c r="G545" i="1"/>
  <c r="F545" i="1"/>
  <c r="A545" i="1"/>
  <c r="I544" i="1"/>
  <c r="G544" i="1"/>
  <c r="J544" i="1" s="1"/>
  <c r="F544" i="1"/>
  <c r="A544" i="1"/>
  <c r="I543" i="1"/>
  <c r="G543" i="1"/>
  <c r="F543" i="1"/>
  <c r="J543" i="1" s="1"/>
  <c r="A543" i="1"/>
  <c r="J542" i="1"/>
  <c r="I542" i="1"/>
  <c r="G542" i="1"/>
  <c r="F542" i="1"/>
  <c r="A542" i="1"/>
  <c r="G541" i="1"/>
  <c r="F541" i="1"/>
  <c r="A541" i="1"/>
  <c r="I540" i="1"/>
  <c r="G540" i="1"/>
  <c r="J540" i="1" s="1"/>
  <c r="F540" i="1"/>
  <c r="A540" i="1"/>
  <c r="I539" i="1"/>
  <c r="G539" i="1"/>
  <c r="F539" i="1"/>
  <c r="J539" i="1" s="1"/>
  <c r="A539" i="1"/>
  <c r="J538" i="1"/>
  <c r="I538" i="1"/>
  <c r="G538" i="1"/>
  <c r="F538" i="1"/>
  <c r="A538" i="1"/>
  <c r="G537" i="1"/>
  <c r="F537" i="1"/>
  <c r="A537" i="1"/>
  <c r="I536" i="1"/>
  <c r="G536" i="1"/>
  <c r="J536" i="1" s="1"/>
  <c r="F536" i="1"/>
  <c r="A536" i="1"/>
  <c r="I535" i="1"/>
  <c r="G535" i="1"/>
  <c r="F535" i="1"/>
  <c r="J535" i="1" s="1"/>
  <c r="A535" i="1"/>
  <c r="J534" i="1"/>
  <c r="I534" i="1"/>
  <c r="G534" i="1"/>
  <c r="F534" i="1"/>
  <c r="A534" i="1"/>
  <c r="G533" i="1"/>
  <c r="F533" i="1"/>
  <c r="A533" i="1"/>
  <c r="I532" i="1"/>
  <c r="G532" i="1"/>
  <c r="J532" i="1" s="1"/>
  <c r="F532" i="1"/>
  <c r="A532" i="1"/>
  <c r="I531" i="1"/>
  <c r="G531" i="1"/>
  <c r="F531" i="1"/>
  <c r="J531" i="1" s="1"/>
  <c r="A531" i="1"/>
  <c r="J530" i="1"/>
  <c r="I530" i="1"/>
  <c r="G530" i="1"/>
  <c r="F530" i="1"/>
  <c r="A530" i="1"/>
  <c r="G529" i="1"/>
  <c r="F529" i="1"/>
  <c r="A529" i="1"/>
  <c r="I528" i="1"/>
  <c r="G528" i="1"/>
  <c r="J528" i="1" s="1"/>
  <c r="F528" i="1"/>
  <c r="A528" i="1"/>
  <c r="I527" i="1"/>
  <c r="G527" i="1"/>
  <c r="F527" i="1"/>
  <c r="J527" i="1" s="1"/>
  <c r="A527" i="1"/>
  <c r="J526" i="1"/>
  <c r="I526" i="1"/>
  <c r="G526" i="1"/>
  <c r="F526" i="1"/>
  <c r="A526" i="1"/>
  <c r="G525" i="1"/>
  <c r="F525" i="1"/>
  <c r="A525" i="1"/>
  <c r="I524" i="1"/>
  <c r="G524" i="1"/>
  <c r="F524" i="1"/>
  <c r="A524" i="1"/>
  <c r="I523" i="1"/>
  <c r="G523" i="1"/>
  <c r="F523" i="1"/>
  <c r="J523" i="1" s="1"/>
  <c r="A523" i="1"/>
  <c r="J522" i="1"/>
  <c r="I522" i="1"/>
  <c r="G522" i="1"/>
  <c r="F522" i="1"/>
  <c r="A522" i="1"/>
  <c r="G521" i="1"/>
  <c r="F521" i="1"/>
  <c r="A521" i="1"/>
  <c r="I520" i="1"/>
  <c r="G520" i="1"/>
  <c r="J520" i="1" s="1"/>
  <c r="F520" i="1"/>
  <c r="A520" i="1"/>
  <c r="I519" i="1"/>
  <c r="G519" i="1"/>
  <c r="F519" i="1"/>
  <c r="J519" i="1" s="1"/>
  <c r="A519" i="1"/>
  <c r="J518" i="1"/>
  <c r="I518" i="1"/>
  <c r="G518" i="1"/>
  <c r="F518" i="1"/>
  <c r="A518" i="1"/>
  <c r="G517" i="1"/>
  <c r="F517" i="1"/>
  <c r="A517" i="1"/>
  <c r="I516" i="1"/>
  <c r="G516" i="1"/>
  <c r="J516" i="1" s="1"/>
  <c r="F516" i="1"/>
  <c r="A516" i="1"/>
  <c r="I515" i="1"/>
  <c r="G515" i="1"/>
  <c r="F515" i="1"/>
  <c r="J515" i="1" s="1"/>
  <c r="A515" i="1"/>
  <c r="J514" i="1"/>
  <c r="I514" i="1"/>
  <c r="G514" i="1"/>
  <c r="F514" i="1"/>
  <c r="A514" i="1"/>
  <c r="G513" i="1"/>
  <c r="F513" i="1"/>
  <c r="A513" i="1"/>
  <c r="I512" i="1"/>
  <c r="G512" i="1"/>
  <c r="J512" i="1" s="1"/>
  <c r="F512" i="1"/>
  <c r="A512" i="1"/>
  <c r="I511" i="1"/>
  <c r="G511" i="1"/>
  <c r="F511" i="1"/>
  <c r="J511" i="1" s="1"/>
  <c r="A511" i="1"/>
  <c r="J510" i="1"/>
  <c r="I510" i="1"/>
  <c r="G510" i="1"/>
  <c r="F510" i="1"/>
  <c r="A510" i="1"/>
  <c r="G509" i="1"/>
  <c r="F509" i="1"/>
  <c r="A509" i="1"/>
  <c r="I508" i="1"/>
  <c r="G508" i="1"/>
  <c r="J508" i="1" s="1"/>
  <c r="F508" i="1"/>
  <c r="A508" i="1"/>
  <c r="I507" i="1"/>
  <c r="G507" i="1"/>
  <c r="F507" i="1"/>
  <c r="J507" i="1" s="1"/>
  <c r="A507" i="1"/>
  <c r="J506" i="1"/>
  <c r="I506" i="1"/>
  <c r="G506" i="1"/>
  <c r="F506" i="1"/>
  <c r="A506" i="1"/>
  <c r="G505" i="1"/>
  <c r="F505" i="1"/>
  <c r="I505" i="1" s="1"/>
  <c r="A505" i="1"/>
  <c r="J504" i="1"/>
  <c r="I504" i="1"/>
  <c r="G504" i="1"/>
  <c r="F504" i="1"/>
  <c r="A504" i="1"/>
  <c r="I503" i="1"/>
  <c r="G503" i="1"/>
  <c r="J503" i="1" s="1"/>
  <c r="F503" i="1"/>
  <c r="A503" i="1"/>
  <c r="G502" i="1"/>
  <c r="F502" i="1"/>
  <c r="A502" i="1"/>
  <c r="J501" i="1"/>
  <c r="I501" i="1"/>
  <c r="G501" i="1"/>
  <c r="F501" i="1"/>
  <c r="A501" i="1"/>
  <c r="I500" i="1"/>
  <c r="G500" i="1"/>
  <c r="F500" i="1"/>
  <c r="J500" i="1" s="1"/>
  <c r="A500" i="1"/>
  <c r="G499" i="1"/>
  <c r="F499" i="1"/>
  <c r="A499" i="1"/>
  <c r="J498" i="1"/>
  <c r="I498" i="1"/>
  <c r="G498" i="1"/>
  <c r="F498" i="1"/>
  <c r="A498" i="1"/>
  <c r="J497" i="1"/>
  <c r="I497" i="1"/>
  <c r="G497" i="1"/>
  <c r="F497" i="1"/>
  <c r="A497" i="1"/>
  <c r="J496" i="1"/>
  <c r="I496" i="1"/>
  <c r="G496" i="1"/>
  <c r="F496" i="1"/>
  <c r="A496" i="1"/>
  <c r="G495" i="1"/>
  <c r="F495" i="1"/>
  <c r="A495" i="1"/>
  <c r="J494" i="1"/>
  <c r="I494" i="1"/>
  <c r="G494" i="1"/>
  <c r="F494" i="1"/>
  <c r="A494" i="1"/>
  <c r="J493" i="1"/>
  <c r="I493" i="1"/>
  <c r="G493" i="1"/>
  <c r="F493" i="1"/>
  <c r="A493" i="1"/>
  <c r="I492" i="1"/>
  <c r="G492" i="1"/>
  <c r="F492" i="1"/>
  <c r="J492" i="1" s="1"/>
  <c r="A492" i="1"/>
  <c r="G491" i="1"/>
  <c r="F491" i="1"/>
  <c r="A491" i="1"/>
  <c r="J490" i="1"/>
  <c r="I490" i="1"/>
  <c r="G490" i="1"/>
  <c r="F490" i="1"/>
  <c r="A490" i="1"/>
  <c r="G489" i="1"/>
  <c r="F489" i="1"/>
  <c r="A489" i="1"/>
  <c r="J488" i="1"/>
  <c r="I488" i="1"/>
  <c r="G488" i="1"/>
  <c r="F488" i="1"/>
  <c r="A488" i="1"/>
  <c r="G487" i="1"/>
  <c r="F487" i="1"/>
  <c r="A487" i="1"/>
  <c r="J486" i="1"/>
  <c r="I486" i="1"/>
  <c r="G486" i="1"/>
  <c r="F486" i="1"/>
  <c r="A486" i="1"/>
  <c r="I485" i="1"/>
  <c r="G485" i="1"/>
  <c r="F485" i="1"/>
  <c r="J485" i="1" s="1"/>
  <c r="A485" i="1"/>
  <c r="J484" i="1"/>
  <c r="G484" i="1"/>
  <c r="F484" i="1"/>
  <c r="I484" i="1" s="1"/>
  <c r="A484" i="1"/>
  <c r="G483" i="1"/>
  <c r="F483" i="1"/>
  <c r="A483" i="1"/>
  <c r="J482" i="1"/>
  <c r="I482" i="1"/>
  <c r="G482" i="1"/>
  <c r="F482" i="1"/>
  <c r="A482" i="1"/>
  <c r="J481" i="1"/>
  <c r="I481" i="1"/>
  <c r="G481" i="1"/>
  <c r="F481" i="1"/>
  <c r="A481" i="1"/>
  <c r="I480" i="1"/>
  <c r="G480" i="1"/>
  <c r="J480" i="1" s="1"/>
  <c r="F480" i="1"/>
  <c r="A480" i="1"/>
  <c r="G479" i="1"/>
  <c r="F479" i="1"/>
  <c r="A479" i="1"/>
  <c r="J478" i="1"/>
  <c r="I478" i="1"/>
  <c r="G478" i="1"/>
  <c r="F478" i="1"/>
  <c r="A478" i="1"/>
  <c r="J477" i="1"/>
  <c r="G477" i="1"/>
  <c r="F477" i="1"/>
  <c r="I477" i="1" s="1"/>
  <c r="A477" i="1"/>
  <c r="J476" i="1"/>
  <c r="I476" i="1"/>
  <c r="G476" i="1"/>
  <c r="F476" i="1"/>
  <c r="A476" i="1"/>
  <c r="G475" i="1"/>
  <c r="F475" i="1"/>
  <c r="A475" i="1"/>
  <c r="J474" i="1"/>
  <c r="I474" i="1"/>
  <c r="G474" i="1"/>
  <c r="F474" i="1"/>
  <c r="A474" i="1"/>
  <c r="J473" i="1"/>
  <c r="G473" i="1"/>
  <c r="F473" i="1"/>
  <c r="I473" i="1" s="1"/>
  <c r="A473" i="1"/>
  <c r="I472" i="1"/>
  <c r="G472" i="1"/>
  <c r="F472" i="1"/>
  <c r="J472" i="1" s="1"/>
  <c r="A472" i="1"/>
  <c r="G471" i="1"/>
  <c r="F471" i="1"/>
  <c r="A471" i="1"/>
  <c r="J470" i="1"/>
  <c r="I470" i="1"/>
  <c r="G470" i="1"/>
  <c r="F470" i="1"/>
  <c r="A470" i="1"/>
  <c r="J469" i="1"/>
  <c r="G469" i="1"/>
  <c r="F469" i="1"/>
  <c r="I469" i="1" s="1"/>
  <c r="A469" i="1"/>
  <c r="J468" i="1"/>
  <c r="G468" i="1"/>
  <c r="F468" i="1"/>
  <c r="I468" i="1" s="1"/>
  <c r="A468" i="1"/>
  <c r="G467" i="1"/>
  <c r="F467" i="1"/>
  <c r="A467" i="1"/>
  <c r="J466" i="1"/>
  <c r="I466" i="1"/>
  <c r="G466" i="1"/>
  <c r="F466" i="1"/>
  <c r="A466" i="1"/>
  <c r="G465" i="1"/>
  <c r="F465" i="1"/>
  <c r="A465" i="1"/>
  <c r="J464" i="1"/>
  <c r="G464" i="1"/>
  <c r="F464" i="1"/>
  <c r="I464" i="1" s="1"/>
  <c r="A464" i="1"/>
  <c r="G463" i="1"/>
  <c r="F463" i="1"/>
  <c r="A463" i="1"/>
  <c r="J462" i="1"/>
  <c r="I462" i="1"/>
  <c r="G462" i="1"/>
  <c r="F462" i="1"/>
  <c r="A462" i="1"/>
  <c r="J461" i="1"/>
  <c r="I461" i="1"/>
  <c r="G461" i="1"/>
  <c r="F461" i="1"/>
  <c r="A461" i="1"/>
  <c r="G460" i="1"/>
  <c r="F460" i="1"/>
  <c r="A460" i="1"/>
  <c r="G459" i="1"/>
  <c r="F459" i="1"/>
  <c r="A459" i="1"/>
  <c r="J458" i="1"/>
  <c r="I458" i="1"/>
  <c r="G458" i="1"/>
  <c r="F458" i="1"/>
  <c r="A458" i="1"/>
  <c r="J457" i="1"/>
  <c r="I457" i="1"/>
  <c r="G457" i="1"/>
  <c r="F457" i="1"/>
  <c r="A457" i="1"/>
  <c r="J456" i="1"/>
  <c r="I456" i="1"/>
  <c r="G456" i="1"/>
  <c r="F456" i="1"/>
  <c r="A456" i="1"/>
  <c r="G455" i="1"/>
  <c r="F455" i="1"/>
  <c r="A455" i="1"/>
  <c r="J454" i="1"/>
  <c r="I454" i="1"/>
  <c r="G454" i="1"/>
  <c r="F454" i="1"/>
  <c r="A454" i="1"/>
  <c r="G453" i="1"/>
  <c r="F453" i="1"/>
  <c r="A453" i="1"/>
  <c r="I452" i="1"/>
  <c r="G452" i="1"/>
  <c r="J452" i="1" s="1"/>
  <c r="F452" i="1"/>
  <c r="A452" i="1"/>
  <c r="G451" i="1"/>
  <c r="F451" i="1"/>
  <c r="A451" i="1"/>
  <c r="J450" i="1"/>
  <c r="I450" i="1"/>
  <c r="G450" i="1"/>
  <c r="F450" i="1"/>
  <c r="A450" i="1"/>
  <c r="J449" i="1"/>
  <c r="I449" i="1"/>
  <c r="G449" i="1"/>
  <c r="F449" i="1"/>
  <c r="A449" i="1"/>
  <c r="G448" i="1"/>
  <c r="F448" i="1"/>
  <c r="A448" i="1"/>
  <c r="G447" i="1"/>
  <c r="F447" i="1"/>
  <c r="A447" i="1"/>
  <c r="J446" i="1"/>
  <c r="I446" i="1"/>
  <c r="G446" i="1"/>
  <c r="F446" i="1"/>
  <c r="A446" i="1"/>
  <c r="J445" i="1"/>
  <c r="G445" i="1"/>
  <c r="F445" i="1"/>
  <c r="I445" i="1" s="1"/>
  <c r="A445" i="1"/>
  <c r="I444" i="1"/>
  <c r="G444" i="1"/>
  <c r="J444" i="1" s="1"/>
  <c r="F444" i="1"/>
  <c r="A444" i="1"/>
  <c r="G443" i="1"/>
  <c r="F443" i="1"/>
  <c r="A443" i="1"/>
  <c r="J442" i="1"/>
  <c r="I442" i="1"/>
  <c r="G442" i="1"/>
  <c r="F442" i="1"/>
  <c r="A442" i="1"/>
  <c r="G441" i="1"/>
  <c r="F441" i="1"/>
  <c r="I441" i="1" s="1"/>
  <c r="A441" i="1"/>
  <c r="I440" i="1"/>
  <c r="G440" i="1"/>
  <c r="F440" i="1"/>
  <c r="J440" i="1" s="1"/>
  <c r="A440" i="1"/>
  <c r="G439" i="1"/>
  <c r="F439" i="1"/>
  <c r="A439" i="1"/>
  <c r="G438" i="1"/>
  <c r="F438" i="1"/>
  <c r="J438" i="1" s="1"/>
  <c r="A438" i="1"/>
  <c r="J437" i="1"/>
  <c r="G437" i="1"/>
  <c r="F437" i="1"/>
  <c r="I437" i="1" s="1"/>
  <c r="A437" i="1"/>
  <c r="J436" i="1"/>
  <c r="I436" i="1"/>
  <c r="G436" i="1"/>
  <c r="F436" i="1"/>
  <c r="A436" i="1"/>
  <c r="J435" i="1"/>
  <c r="G435" i="1"/>
  <c r="F435" i="1"/>
  <c r="I435" i="1" s="1"/>
  <c r="A435" i="1"/>
  <c r="I434" i="1"/>
  <c r="G434" i="1"/>
  <c r="J434" i="1" s="1"/>
  <c r="F434" i="1"/>
  <c r="A434" i="1"/>
  <c r="G433" i="1"/>
  <c r="F433" i="1"/>
  <c r="J433" i="1" s="1"/>
  <c r="A433" i="1"/>
  <c r="J432" i="1"/>
  <c r="I432" i="1"/>
  <c r="G432" i="1"/>
  <c r="F432" i="1"/>
  <c r="A432" i="1"/>
  <c r="J431" i="1"/>
  <c r="G431" i="1"/>
  <c r="F431" i="1"/>
  <c r="I431" i="1" s="1"/>
  <c r="A431" i="1"/>
  <c r="I430" i="1"/>
  <c r="G430" i="1"/>
  <c r="J430" i="1" s="1"/>
  <c r="F430" i="1"/>
  <c r="A430" i="1"/>
  <c r="G429" i="1"/>
  <c r="F429" i="1"/>
  <c r="J429" i="1" s="1"/>
  <c r="A429" i="1"/>
  <c r="J428" i="1"/>
  <c r="I428" i="1"/>
  <c r="G428" i="1"/>
  <c r="F428" i="1"/>
  <c r="A428" i="1"/>
  <c r="J427" i="1"/>
  <c r="G427" i="1"/>
  <c r="F427" i="1"/>
  <c r="I427" i="1" s="1"/>
  <c r="A427" i="1"/>
  <c r="I426" i="1"/>
  <c r="G426" i="1"/>
  <c r="J426" i="1" s="1"/>
  <c r="F426" i="1"/>
  <c r="A426" i="1"/>
  <c r="G425" i="1"/>
  <c r="F425" i="1"/>
  <c r="J425" i="1" s="1"/>
  <c r="A425" i="1"/>
  <c r="J424" i="1"/>
  <c r="I424" i="1"/>
  <c r="G424" i="1"/>
  <c r="F424" i="1"/>
  <c r="A424" i="1"/>
  <c r="J423" i="1"/>
  <c r="G423" i="1"/>
  <c r="F423" i="1"/>
  <c r="I423" i="1" s="1"/>
  <c r="A423" i="1"/>
  <c r="I422" i="1"/>
  <c r="G422" i="1"/>
  <c r="J422" i="1" s="1"/>
  <c r="F422" i="1"/>
  <c r="A422" i="1"/>
  <c r="G421" i="1"/>
  <c r="F421" i="1"/>
  <c r="J421" i="1" s="1"/>
  <c r="A421" i="1"/>
  <c r="J420" i="1"/>
  <c r="I420" i="1"/>
  <c r="G420" i="1"/>
  <c r="F420" i="1"/>
  <c r="A420" i="1"/>
  <c r="J419" i="1"/>
  <c r="G419" i="1"/>
  <c r="F419" i="1"/>
  <c r="I419" i="1" s="1"/>
  <c r="A419" i="1"/>
  <c r="I418" i="1"/>
  <c r="G418" i="1"/>
  <c r="J418" i="1" s="1"/>
  <c r="F418" i="1"/>
  <c r="A418" i="1"/>
  <c r="G417" i="1"/>
  <c r="F417" i="1"/>
  <c r="J417" i="1" s="1"/>
  <c r="A417" i="1"/>
  <c r="J416" i="1"/>
  <c r="I416" i="1"/>
  <c r="G416" i="1"/>
  <c r="F416" i="1"/>
  <c r="A416" i="1"/>
  <c r="J415" i="1"/>
  <c r="G415" i="1"/>
  <c r="F415" i="1"/>
  <c r="I415" i="1" s="1"/>
  <c r="A415" i="1"/>
  <c r="I414" i="1"/>
  <c r="G414" i="1"/>
  <c r="J414" i="1" s="1"/>
  <c r="F414" i="1"/>
  <c r="A414" i="1"/>
  <c r="G413" i="1"/>
  <c r="F413" i="1"/>
  <c r="J413" i="1" s="1"/>
  <c r="A413" i="1"/>
  <c r="J412" i="1"/>
  <c r="I412" i="1"/>
  <c r="G412" i="1"/>
  <c r="F412" i="1"/>
  <c r="A412" i="1"/>
  <c r="J411" i="1"/>
  <c r="G411" i="1"/>
  <c r="F411" i="1"/>
  <c r="I411" i="1" s="1"/>
  <c r="A411" i="1"/>
  <c r="I410" i="1"/>
  <c r="G410" i="1"/>
  <c r="J410" i="1" s="1"/>
  <c r="F410" i="1"/>
  <c r="A410" i="1"/>
  <c r="G409" i="1"/>
  <c r="F409" i="1"/>
  <c r="J409" i="1" s="1"/>
  <c r="A409" i="1"/>
  <c r="J408" i="1"/>
  <c r="I408" i="1"/>
  <c r="G408" i="1"/>
  <c r="F408" i="1"/>
  <c r="A408" i="1"/>
  <c r="J407" i="1"/>
  <c r="G407" i="1"/>
  <c r="F407" i="1"/>
  <c r="I407" i="1" s="1"/>
  <c r="A407" i="1"/>
  <c r="I406" i="1"/>
  <c r="G406" i="1"/>
  <c r="J406" i="1" s="1"/>
  <c r="F406" i="1"/>
  <c r="A406" i="1"/>
  <c r="G405" i="1"/>
  <c r="F405" i="1"/>
  <c r="J405" i="1" s="1"/>
  <c r="A405" i="1"/>
  <c r="J404" i="1"/>
  <c r="I404" i="1"/>
  <c r="G404" i="1"/>
  <c r="F404" i="1"/>
  <c r="A404" i="1"/>
  <c r="J403" i="1"/>
  <c r="G403" i="1"/>
  <c r="F403" i="1"/>
  <c r="I403" i="1" s="1"/>
  <c r="A403" i="1"/>
  <c r="I402" i="1"/>
  <c r="G402" i="1"/>
  <c r="J402" i="1" s="1"/>
  <c r="F402" i="1"/>
  <c r="A402" i="1"/>
  <c r="G401" i="1"/>
  <c r="F401" i="1"/>
  <c r="J401" i="1" s="1"/>
  <c r="A401" i="1"/>
  <c r="J400" i="1"/>
  <c r="I400" i="1"/>
  <c r="G400" i="1"/>
  <c r="F400" i="1"/>
  <c r="A400" i="1"/>
  <c r="J399" i="1"/>
  <c r="G399" i="1"/>
  <c r="F399" i="1"/>
  <c r="I399" i="1" s="1"/>
  <c r="A399" i="1"/>
  <c r="I398" i="1"/>
  <c r="G398" i="1"/>
  <c r="J398" i="1" s="1"/>
  <c r="F398" i="1"/>
  <c r="A398" i="1"/>
  <c r="G397" i="1"/>
  <c r="F397" i="1"/>
  <c r="J397" i="1" s="1"/>
  <c r="A397" i="1"/>
  <c r="J396" i="1"/>
  <c r="I396" i="1"/>
  <c r="G396" i="1"/>
  <c r="F396" i="1"/>
  <c r="A396" i="1"/>
  <c r="J395" i="1"/>
  <c r="G395" i="1"/>
  <c r="F395" i="1"/>
  <c r="I395" i="1" s="1"/>
  <c r="A395" i="1"/>
  <c r="I394" i="1"/>
  <c r="G394" i="1"/>
  <c r="J394" i="1" s="1"/>
  <c r="F394" i="1"/>
  <c r="A394" i="1"/>
  <c r="G393" i="1"/>
  <c r="F393" i="1"/>
  <c r="J393" i="1" s="1"/>
  <c r="A393" i="1"/>
  <c r="J392" i="1"/>
  <c r="I392" i="1"/>
  <c r="G392" i="1"/>
  <c r="F392" i="1"/>
  <c r="A392" i="1"/>
  <c r="J391" i="1"/>
  <c r="G391" i="1"/>
  <c r="F391" i="1"/>
  <c r="I391" i="1" s="1"/>
  <c r="A391" i="1"/>
  <c r="I390" i="1"/>
  <c r="G390" i="1"/>
  <c r="J390" i="1" s="1"/>
  <c r="F390" i="1"/>
  <c r="A390" i="1"/>
  <c r="G389" i="1"/>
  <c r="F389" i="1"/>
  <c r="A389" i="1"/>
  <c r="J388" i="1"/>
  <c r="I388" i="1"/>
  <c r="G388" i="1"/>
  <c r="F388" i="1"/>
  <c r="A388" i="1"/>
  <c r="G387" i="1"/>
  <c r="F387" i="1"/>
  <c r="I387" i="1" s="1"/>
  <c r="A387" i="1"/>
  <c r="J386" i="1"/>
  <c r="I386" i="1"/>
  <c r="G386" i="1"/>
  <c r="F386" i="1"/>
  <c r="A386" i="1"/>
  <c r="G385" i="1"/>
  <c r="F385" i="1"/>
  <c r="A385" i="1"/>
  <c r="J384" i="1"/>
  <c r="I384" i="1"/>
  <c r="G384" i="1"/>
  <c r="F384" i="1"/>
  <c r="A384" i="1"/>
  <c r="G383" i="1"/>
  <c r="F383" i="1"/>
  <c r="A383" i="1"/>
  <c r="I382" i="1"/>
  <c r="G382" i="1"/>
  <c r="J382" i="1" s="1"/>
  <c r="F382" i="1"/>
  <c r="A382" i="1"/>
  <c r="G381" i="1"/>
  <c r="F381" i="1"/>
  <c r="A381" i="1"/>
  <c r="J380" i="1"/>
  <c r="I380" i="1"/>
  <c r="G380" i="1"/>
  <c r="F380" i="1"/>
  <c r="A380" i="1"/>
  <c r="G379" i="1"/>
  <c r="J379" i="1" s="1"/>
  <c r="F379" i="1"/>
  <c r="I379" i="1" s="1"/>
  <c r="A379" i="1"/>
  <c r="J378" i="1"/>
  <c r="I378" i="1"/>
  <c r="G378" i="1"/>
  <c r="F378" i="1"/>
  <c r="A378" i="1"/>
  <c r="G377" i="1"/>
  <c r="F377" i="1"/>
  <c r="A377" i="1"/>
  <c r="J376" i="1"/>
  <c r="I376" i="1"/>
  <c r="G376" i="1"/>
  <c r="F376" i="1"/>
  <c r="A376" i="1"/>
  <c r="J375" i="1"/>
  <c r="G375" i="1"/>
  <c r="F375" i="1"/>
  <c r="I375" i="1" s="1"/>
  <c r="A375" i="1"/>
  <c r="J374" i="1"/>
  <c r="I374" i="1"/>
  <c r="G374" i="1"/>
  <c r="F374" i="1"/>
  <c r="A374" i="1"/>
  <c r="G373" i="1"/>
  <c r="F373" i="1"/>
  <c r="A373" i="1"/>
  <c r="J372" i="1"/>
  <c r="I372" i="1"/>
  <c r="G372" i="1"/>
  <c r="F372" i="1"/>
  <c r="A372" i="1"/>
  <c r="G371" i="1"/>
  <c r="F371" i="1"/>
  <c r="A371" i="1"/>
  <c r="J370" i="1"/>
  <c r="I370" i="1"/>
  <c r="G370" i="1"/>
  <c r="F370" i="1"/>
  <c r="A370" i="1"/>
  <c r="G369" i="1"/>
  <c r="F369" i="1"/>
  <c r="A369" i="1"/>
  <c r="J368" i="1"/>
  <c r="I368" i="1"/>
  <c r="G368" i="1"/>
  <c r="F368" i="1"/>
  <c r="A368" i="1"/>
  <c r="G367" i="1"/>
  <c r="F367" i="1"/>
  <c r="A367" i="1"/>
  <c r="I366" i="1"/>
  <c r="G366" i="1"/>
  <c r="J366" i="1" s="1"/>
  <c r="F366" i="1"/>
  <c r="A366" i="1"/>
  <c r="G365" i="1"/>
  <c r="F365" i="1"/>
  <c r="A365" i="1"/>
  <c r="J364" i="1"/>
  <c r="I364" i="1"/>
  <c r="G364" i="1"/>
  <c r="F364" i="1"/>
  <c r="A364" i="1"/>
  <c r="J363" i="1"/>
  <c r="G363" i="1"/>
  <c r="F363" i="1"/>
  <c r="I363" i="1" s="1"/>
  <c r="A363" i="1"/>
  <c r="I362" i="1"/>
  <c r="G362" i="1"/>
  <c r="J362" i="1" s="1"/>
  <c r="F362" i="1"/>
  <c r="A362" i="1"/>
  <c r="G361" i="1"/>
  <c r="F361" i="1"/>
  <c r="A361" i="1"/>
  <c r="J360" i="1"/>
  <c r="I360" i="1"/>
  <c r="G360" i="1"/>
  <c r="F360" i="1"/>
  <c r="A360" i="1"/>
  <c r="G359" i="1"/>
  <c r="J359" i="1" s="1"/>
  <c r="F359" i="1"/>
  <c r="I359" i="1" s="1"/>
  <c r="A359" i="1"/>
  <c r="J358" i="1"/>
  <c r="I358" i="1"/>
  <c r="G358" i="1"/>
  <c r="F358" i="1"/>
  <c r="A358" i="1"/>
  <c r="G357" i="1"/>
  <c r="F357" i="1"/>
  <c r="A357" i="1"/>
  <c r="J356" i="1"/>
  <c r="I356" i="1"/>
  <c r="G356" i="1"/>
  <c r="F356" i="1"/>
  <c r="A356" i="1"/>
  <c r="G355" i="1"/>
  <c r="F355" i="1"/>
  <c r="A355" i="1"/>
  <c r="J354" i="1"/>
  <c r="I354" i="1"/>
  <c r="G354" i="1"/>
  <c r="F354" i="1"/>
  <c r="A354" i="1"/>
  <c r="G353" i="1"/>
  <c r="F353" i="1"/>
  <c r="A353" i="1"/>
  <c r="J352" i="1"/>
  <c r="I352" i="1"/>
  <c r="G352" i="1"/>
  <c r="F352" i="1"/>
  <c r="A352" i="1"/>
  <c r="G351" i="1"/>
  <c r="F351" i="1"/>
  <c r="A351" i="1"/>
  <c r="I350" i="1"/>
  <c r="G350" i="1"/>
  <c r="J350" i="1" s="1"/>
  <c r="F350" i="1"/>
  <c r="A350" i="1"/>
  <c r="G349" i="1"/>
  <c r="F349" i="1"/>
  <c r="A349" i="1"/>
  <c r="J348" i="1"/>
  <c r="I348" i="1"/>
  <c r="G348" i="1"/>
  <c r="F348" i="1"/>
  <c r="A348" i="1"/>
  <c r="G347" i="1"/>
  <c r="J347" i="1" s="1"/>
  <c r="F347" i="1"/>
  <c r="I347" i="1" s="1"/>
  <c r="A347" i="1"/>
  <c r="J346" i="1"/>
  <c r="I346" i="1"/>
  <c r="G346" i="1"/>
  <c r="F346" i="1"/>
  <c r="A346" i="1"/>
  <c r="G345" i="1"/>
  <c r="F345" i="1"/>
  <c r="A345" i="1"/>
  <c r="J344" i="1"/>
  <c r="I344" i="1"/>
  <c r="G344" i="1"/>
  <c r="F344" i="1"/>
  <c r="A344" i="1"/>
  <c r="J343" i="1"/>
  <c r="G343" i="1"/>
  <c r="F343" i="1"/>
  <c r="I343" i="1" s="1"/>
  <c r="A343" i="1"/>
  <c r="J342" i="1"/>
  <c r="I342" i="1"/>
  <c r="G342" i="1"/>
  <c r="F342" i="1"/>
  <c r="A342" i="1"/>
  <c r="G341" i="1"/>
  <c r="F341" i="1"/>
  <c r="A341" i="1"/>
  <c r="J340" i="1"/>
  <c r="I340" i="1"/>
  <c r="G340" i="1"/>
  <c r="F340" i="1"/>
  <c r="A340" i="1"/>
  <c r="G339" i="1"/>
  <c r="F339" i="1"/>
  <c r="A339" i="1"/>
  <c r="J338" i="1"/>
  <c r="I338" i="1"/>
  <c r="G338" i="1"/>
  <c r="F338" i="1"/>
  <c r="A338" i="1"/>
  <c r="G337" i="1"/>
  <c r="F337" i="1"/>
  <c r="A337" i="1"/>
  <c r="J336" i="1"/>
  <c r="I336" i="1"/>
  <c r="G336" i="1"/>
  <c r="F336" i="1"/>
  <c r="A336" i="1"/>
  <c r="G335" i="1"/>
  <c r="F335" i="1"/>
  <c r="A335" i="1"/>
  <c r="I334" i="1"/>
  <c r="G334" i="1"/>
  <c r="J334" i="1" s="1"/>
  <c r="F334" i="1"/>
  <c r="A334" i="1"/>
  <c r="G333" i="1"/>
  <c r="F333" i="1"/>
  <c r="A333" i="1"/>
  <c r="J332" i="1"/>
  <c r="I332" i="1"/>
  <c r="G332" i="1"/>
  <c r="F332" i="1"/>
  <c r="A332" i="1"/>
  <c r="J331" i="1"/>
  <c r="G331" i="1"/>
  <c r="F331" i="1"/>
  <c r="I331" i="1" s="1"/>
  <c r="A331" i="1"/>
  <c r="I330" i="1"/>
  <c r="G330" i="1"/>
  <c r="J330" i="1" s="1"/>
  <c r="F330" i="1"/>
  <c r="A330" i="1"/>
  <c r="G329" i="1"/>
  <c r="F329" i="1"/>
  <c r="A329" i="1"/>
  <c r="J328" i="1"/>
  <c r="I328" i="1"/>
  <c r="G328" i="1"/>
  <c r="F328" i="1"/>
  <c r="A328" i="1"/>
  <c r="G327" i="1"/>
  <c r="J327" i="1" s="1"/>
  <c r="F327" i="1"/>
  <c r="I327" i="1" s="1"/>
  <c r="A327" i="1"/>
  <c r="J326" i="1"/>
  <c r="I326" i="1"/>
  <c r="G326" i="1"/>
  <c r="F326" i="1"/>
  <c r="A326" i="1"/>
  <c r="G325" i="1"/>
  <c r="F325" i="1"/>
  <c r="I325" i="1" s="1"/>
  <c r="A325" i="1"/>
  <c r="I324" i="1"/>
  <c r="G324" i="1"/>
  <c r="J324" i="1" s="1"/>
  <c r="F324" i="1"/>
  <c r="A324" i="1"/>
  <c r="G323" i="1"/>
  <c r="F323" i="1"/>
  <c r="A323" i="1"/>
  <c r="I322" i="1"/>
  <c r="G322" i="1"/>
  <c r="J322" i="1" s="1"/>
  <c r="F322" i="1"/>
  <c r="A322" i="1"/>
  <c r="J321" i="1"/>
  <c r="G321" i="1"/>
  <c r="F321" i="1"/>
  <c r="I321" i="1" s="1"/>
  <c r="A321" i="1"/>
  <c r="I320" i="1"/>
  <c r="G320" i="1"/>
  <c r="J320" i="1" s="1"/>
  <c r="F320" i="1"/>
  <c r="A320" i="1"/>
  <c r="G319" i="1"/>
  <c r="F319" i="1"/>
  <c r="A319" i="1"/>
  <c r="J318" i="1"/>
  <c r="I318" i="1"/>
  <c r="G318" i="1"/>
  <c r="F318" i="1"/>
  <c r="A318" i="1"/>
  <c r="G317" i="1"/>
  <c r="J317" i="1" s="1"/>
  <c r="F317" i="1"/>
  <c r="I317" i="1" s="1"/>
  <c r="A317" i="1"/>
  <c r="J316" i="1"/>
  <c r="I316" i="1"/>
  <c r="G316" i="1"/>
  <c r="F316" i="1"/>
  <c r="A316" i="1"/>
  <c r="G315" i="1"/>
  <c r="F315" i="1"/>
  <c r="A315" i="1"/>
  <c r="I314" i="1"/>
  <c r="G314" i="1"/>
  <c r="J314" i="1" s="1"/>
  <c r="F314" i="1"/>
  <c r="A314" i="1"/>
  <c r="G313" i="1"/>
  <c r="J313" i="1" s="1"/>
  <c r="F313" i="1"/>
  <c r="I313" i="1" s="1"/>
  <c r="A313" i="1"/>
  <c r="I312" i="1"/>
  <c r="G312" i="1"/>
  <c r="J312" i="1" s="1"/>
  <c r="F312" i="1"/>
  <c r="A312" i="1"/>
  <c r="G311" i="1"/>
  <c r="F311" i="1"/>
  <c r="A311" i="1"/>
  <c r="J310" i="1"/>
  <c r="I310" i="1"/>
  <c r="G310" i="1"/>
  <c r="F310" i="1"/>
  <c r="A310" i="1"/>
  <c r="J309" i="1"/>
  <c r="G309" i="1"/>
  <c r="F309" i="1"/>
  <c r="I309" i="1" s="1"/>
  <c r="A309" i="1"/>
  <c r="J308" i="1"/>
  <c r="I308" i="1"/>
  <c r="G308" i="1"/>
  <c r="F308" i="1"/>
  <c r="A308" i="1"/>
  <c r="G307" i="1"/>
  <c r="F307" i="1"/>
  <c r="A307" i="1"/>
  <c r="I306" i="1"/>
  <c r="G306" i="1"/>
  <c r="J306" i="1" s="1"/>
  <c r="F306" i="1"/>
  <c r="A306" i="1"/>
  <c r="J305" i="1"/>
  <c r="G305" i="1"/>
  <c r="F305" i="1"/>
  <c r="I305" i="1" s="1"/>
  <c r="A305" i="1"/>
  <c r="I304" i="1"/>
  <c r="G304" i="1"/>
  <c r="J304" i="1" s="1"/>
  <c r="F304" i="1"/>
  <c r="A304" i="1"/>
  <c r="G303" i="1"/>
  <c r="J303" i="1" s="1"/>
  <c r="F303" i="1"/>
  <c r="I303" i="1" s="1"/>
  <c r="A303" i="1"/>
  <c r="J302" i="1"/>
  <c r="I302" i="1"/>
  <c r="G302" i="1"/>
  <c r="F302" i="1"/>
  <c r="A302" i="1"/>
  <c r="G301" i="1"/>
  <c r="F301" i="1"/>
  <c r="I301" i="1" s="1"/>
  <c r="A301" i="1"/>
  <c r="I300" i="1"/>
  <c r="G300" i="1"/>
  <c r="J300" i="1" s="1"/>
  <c r="F300" i="1"/>
  <c r="A300" i="1"/>
  <c r="J299" i="1"/>
  <c r="G299" i="1"/>
  <c r="F299" i="1"/>
  <c r="I299" i="1" s="1"/>
  <c r="A299" i="1"/>
  <c r="I298" i="1"/>
  <c r="G298" i="1"/>
  <c r="J298" i="1" s="1"/>
  <c r="F298" i="1"/>
  <c r="A298" i="1"/>
  <c r="J297" i="1"/>
  <c r="G297" i="1"/>
  <c r="F297" i="1"/>
  <c r="I297" i="1" s="1"/>
  <c r="A297" i="1"/>
  <c r="I296" i="1"/>
  <c r="G296" i="1"/>
  <c r="J296" i="1" s="1"/>
  <c r="F296" i="1"/>
  <c r="A296" i="1"/>
  <c r="G295" i="1"/>
  <c r="F295" i="1"/>
  <c r="A295" i="1"/>
  <c r="J294" i="1"/>
  <c r="I294" i="1"/>
  <c r="G294" i="1"/>
  <c r="F294" i="1"/>
  <c r="A294" i="1"/>
  <c r="J293" i="1"/>
  <c r="G293" i="1"/>
  <c r="F293" i="1"/>
  <c r="I293" i="1" s="1"/>
  <c r="A293" i="1"/>
  <c r="I292" i="1"/>
  <c r="G292" i="1"/>
  <c r="J292" i="1" s="1"/>
  <c r="F292" i="1"/>
  <c r="A292" i="1"/>
  <c r="G291" i="1"/>
  <c r="F291" i="1"/>
  <c r="I291" i="1" s="1"/>
  <c r="A291" i="1"/>
  <c r="J290" i="1"/>
  <c r="I290" i="1"/>
  <c r="G290" i="1"/>
  <c r="F290" i="1"/>
  <c r="A290" i="1"/>
  <c r="J289" i="1"/>
  <c r="G289" i="1"/>
  <c r="F289" i="1"/>
  <c r="I289" i="1" s="1"/>
  <c r="A289" i="1"/>
  <c r="I288" i="1"/>
  <c r="G288" i="1"/>
  <c r="J288" i="1" s="1"/>
  <c r="F288" i="1"/>
  <c r="A288" i="1"/>
  <c r="G287" i="1"/>
  <c r="F287" i="1"/>
  <c r="A287" i="1"/>
  <c r="J286" i="1"/>
  <c r="G286" i="1"/>
  <c r="F286" i="1"/>
  <c r="I286" i="1" s="1"/>
  <c r="A286" i="1"/>
  <c r="I285" i="1"/>
  <c r="G285" i="1"/>
  <c r="J285" i="1" s="1"/>
  <c r="F285" i="1"/>
  <c r="A285" i="1"/>
  <c r="G284" i="1"/>
  <c r="F284" i="1"/>
  <c r="A284" i="1"/>
  <c r="I283" i="1"/>
  <c r="G283" i="1"/>
  <c r="J283" i="1" s="1"/>
  <c r="F283" i="1"/>
  <c r="A283" i="1"/>
  <c r="J282" i="1"/>
  <c r="G282" i="1"/>
  <c r="F282" i="1"/>
  <c r="I282" i="1" s="1"/>
  <c r="A282" i="1"/>
  <c r="I281" i="1"/>
  <c r="G281" i="1"/>
  <c r="J281" i="1" s="1"/>
  <c r="F281" i="1"/>
  <c r="A281" i="1"/>
  <c r="G280" i="1"/>
  <c r="F280" i="1"/>
  <c r="A280" i="1"/>
  <c r="I279" i="1"/>
  <c r="G279" i="1"/>
  <c r="J279" i="1" s="1"/>
  <c r="F279" i="1"/>
  <c r="A279" i="1"/>
  <c r="J278" i="1"/>
  <c r="G278" i="1"/>
  <c r="F278" i="1"/>
  <c r="I278" i="1" s="1"/>
  <c r="A278" i="1"/>
  <c r="I277" i="1"/>
  <c r="G277" i="1"/>
  <c r="J277" i="1" s="1"/>
  <c r="F277" i="1"/>
  <c r="A277" i="1"/>
  <c r="G276" i="1"/>
  <c r="F276" i="1"/>
  <c r="A276" i="1"/>
  <c r="I275" i="1"/>
  <c r="G275" i="1"/>
  <c r="J275" i="1" s="1"/>
  <c r="F275" i="1"/>
  <c r="A275" i="1"/>
  <c r="J274" i="1"/>
  <c r="G274" i="1"/>
  <c r="F274" i="1"/>
  <c r="I274" i="1" s="1"/>
  <c r="A274" i="1"/>
  <c r="I273" i="1"/>
  <c r="G273" i="1"/>
  <c r="J273" i="1" s="1"/>
  <c r="F273" i="1"/>
  <c r="A273" i="1"/>
  <c r="G272" i="1"/>
  <c r="F272" i="1"/>
  <c r="A272" i="1"/>
  <c r="I271" i="1"/>
  <c r="G271" i="1"/>
  <c r="J271" i="1" s="1"/>
  <c r="F271" i="1"/>
  <c r="A271" i="1"/>
  <c r="J270" i="1"/>
  <c r="G270" i="1"/>
  <c r="F270" i="1"/>
  <c r="I270" i="1" s="1"/>
  <c r="A270" i="1"/>
  <c r="I269" i="1"/>
  <c r="G269" i="1"/>
  <c r="J269" i="1" s="1"/>
  <c r="F269" i="1"/>
  <c r="A269" i="1"/>
  <c r="G268" i="1"/>
  <c r="F268" i="1"/>
  <c r="A268" i="1"/>
  <c r="I267" i="1"/>
  <c r="G267" i="1"/>
  <c r="J267" i="1" s="1"/>
  <c r="F267" i="1"/>
  <c r="A267" i="1"/>
  <c r="J266" i="1"/>
  <c r="G266" i="1"/>
  <c r="F266" i="1"/>
  <c r="I266" i="1" s="1"/>
  <c r="A266" i="1"/>
  <c r="I265" i="1"/>
  <c r="G265" i="1"/>
  <c r="J265" i="1" s="1"/>
  <c r="F265" i="1"/>
  <c r="A265" i="1"/>
  <c r="G264" i="1"/>
  <c r="F264" i="1"/>
  <c r="A264" i="1"/>
  <c r="I263" i="1"/>
  <c r="G263" i="1"/>
  <c r="J263" i="1" s="1"/>
  <c r="F263" i="1"/>
  <c r="A263" i="1"/>
  <c r="J262" i="1"/>
  <c r="G262" i="1"/>
  <c r="F262" i="1"/>
  <c r="I262" i="1" s="1"/>
  <c r="A262" i="1"/>
  <c r="I261" i="1"/>
  <c r="G261" i="1"/>
  <c r="J261" i="1" s="1"/>
  <c r="F261" i="1"/>
  <c r="A261" i="1"/>
  <c r="G260" i="1"/>
  <c r="F260" i="1"/>
  <c r="A260" i="1"/>
  <c r="I259" i="1"/>
  <c r="G259" i="1"/>
  <c r="J259" i="1" s="1"/>
  <c r="F259" i="1"/>
  <c r="A259" i="1"/>
  <c r="J258" i="1"/>
  <c r="G258" i="1"/>
  <c r="F258" i="1"/>
  <c r="I258" i="1" s="1"/>
  <c r="A258" i="1"/>
  <c r="I257" i="1"/>
  <c r="G257" i="1"/>
  <c r="J257" i="1" s="1"/>
  <c r="F257" i="1"/>
  <c r="A257" i="1"/>
  <c r="G256" i="1"/>
  <c r="F256" i="1"/>
  <c r="A256" i="1"/>
  <c r="I255" i="1"/>
  <c r="G255" i="1"/>
  <c r="J255" i="1" s="1"/>
  <c r="F255" i="1"/>
  <c r="A255" i="1"/>
  <c r="J254" i="1"/>
  <c r="G254" i="1"/>
  <c r="F254" i="1"/>
  <c r="I254" i="1" s="1"/>
  <c r="A254" i="1"/>
  <c r="I253" i="1"/>
  <c r="G253" i="1"/>
  <c r="J253" i="1" s="1"/>
  <c r="F253" i="1"/>
  <c r="A253" i="1"/>
  <c r="G252" i="1"/>
  <c r="F252" i="1"/>
  <c r="A252" i="1"/>
  <c r="J251" i="1"/>
  <c r="I251" i="1"/>
  <c r="G251" i="1"/>
  <c r="F251" i="1"/>
  <c r="A251" i="1"/>
  <c r="J250" i="1"/>
  <c r="G250" i="1"/>
  <c r="F250" i="1"/>
  <c r="I250" i="1" s="1"/>
  <c r="A250" i="1"/>
  <c r="I249" i="1"/>
  <c r="G249" i="1"/>
  <c r="J249" i="1" s="1"/>
  <c r="F249" i="1"/>
  <c r="A249" i="1"/>
  <c r="G248" i="1"/>
  <c r="F248" i="1"/>
  <c r="A248" i="1"/>
  <c r="J247" i="1"/>
  <c r="I247" i="1"/>
  <c r="G247" i="1"/>
  <c r="F247" i="1"/>
  <c r="A247" i="1"/>
  <c r="G246" i="1"/>
  <c r="J246" i="1" s="1"/>
  <c r="F246" i="1"/>
  <c r="I246" i="1" s="1"/>
  <c r="A246" i="1"/>
  <c r="I245" i="1"/>
  <c r="G245" i="1"/>
  <c r="J245" i="1" s="1"/>
  <c r="F245" i="1"/>
  <c r="A245" i="1"/>
  <c r="J244" i="1"/>
  <c r="G244" i="1"/>
  <c r="F244" i="1"/>
  <c r="I244" i="1" s="1"/>
  <c r="A244" i="1"/>
  <c r="J243" i="1"/>
  <c r="I243" i="1"/>
  <c r="G243" i="1"/>
  <c r="F243" i="1"/>
  <c r="A243" i="1"/>
  <c r="G242" i="1"/>
  <c r="F242" i="1"/>
  <c r="A242" i="1"/>
  <c r="J241" i="1"/>
  <c r="I241" i="1"/>
  <c r="G241" i="1"/>
  <c r="F241" i="1"/>
  <c r="A241" i="1"/>
  <c r="G240" i="1"/>
  <c r="F240" i="1"/>
  <c r="I240" i="1" s="1"/>
  <c r="A240" i="1"/>
  <c r="I239" i="1"/>
  <c r="G239" i="1"/>
  <c r="J239" i="1" s="1"/>
  <c r="F239" i="1"/>
  <c r="A239" i="1"/>
  <c r="G238" i="1"/>
  <c r="J238" i="1" s="1"/>
  <c r="F238" i="1"/>
  <c r="I238" i="1" s="1"/>
  <c r="A238" i="1"/>
  <c r="I237" i="1"/>
  <c r="G237" i="1"/>
  <c r="J237" i="1" s="1"/>
  <c r="F237" i="1"/>
  <c r="A237" i="1"/>
  <c r="J236" i="1"/>
  <c r="G236" i="1"/>
  <c r="F236" i="1"/>
  <c r="I236" i="1" s="1"/>
  <c r="A236" i="1"/>
  <c r="J235" i="1"/>
  <c r="I235" i="1"/>
  <c r="G235" i="1"/>
  <c r="F235" i="1"/>
  <c r="A235" i="1"/>
  <c r="G234" i="1"/>
  <c r="F234" i="1"/>
  <c r="A234" i="1"/>
  <c r="J233" i="1"/>
  <c r="I233" i="1"/>
  <c r="G233" i="1"/>
  <c r="F233" i="1"/>
  <c r="A233" i="1"/>
  <c r="G232" i="1"/>
  <c r="F232" i="1"/>
  <c r="I232" i="1" s="1"/>
  <c r="A232" i="1"/>
  <c r="I231" i="1"/>
  <c r="G231" i="1"/>
  <c r="J231" i="1" s="1"/>
  <c r="F231" i="1"/>
  <c r="A231" i="1"/>
  <c r="G230" i="1"/>
  <c r="J230" i="1" s="1"/>
  <c r="F230" i="1"/>
  <c r="I230" i="1" s="1"/>
  <c r="A230" i="1"/>
  <c r="I229" i="1"/>
  <c r="G229" i="1"/>
  <c r="J229" i="1" s="1"/>
  <c r="F229" i="1"/>
  <c r="A229" i="1"/>
  <c r="J228" i="1"/>
  <c r="G228" i="1"/>
  <c r="F228" i="1"/>
  <c r="I228" i="1" s="1"/>
  <c r="A228" i="1"/>
  <c r="J227" i="1"/>
  <c r="I227" i="1"/>
  <c r="G227" i="1"/>
  <c r="F227" i="1"/>
  <c r="A227" i="1"/>
  <c r="G226" i="1"/>
  <c r="F226" i="1"/>
  <c r="A226" i="1"/>
  <c r="J225" i="1"/>
  <c r="I225" i="1"/>
  <c r="G225" i="1"/>
  <c r="F225" i="1"/>
  <c r="A225" i="1"/>
  <c r="G224" i="1"/>
  <c r="F224" i="1"/>
  <c r="I224" i="1" s="1"/>
  <c r="A224" i="1"/>
  <c r="I223" i="1"/>
  <c r="G223" i="1"/>
  <c r="J223" i="1" s="1"/>
  <c r="F223" i="1"/>
  <c r="A223" i="1"/>
  <c r="J222" i="1"/>
  <c r="G222" i="1"/>
  <c r="F222" i="1"/>
  <c r="I222" i="1" s="1"/>
  <c r="A222" i="1"/>
  <c r="I221" i="1"/>
  <c r="G221" i="1"/>
  <c r="J221" i="1" s="1"/>
  <c r="F221" i="1"/>
  <c r="A221" i="1"/>
  <c r="J220" i="1"/>
  <c r="G220" i="1"/>
  <c r="F220" i="1"/>
  <c r="I220" i="1" s="1"/>
  <c r="A220" i="1"/>
  <c r="J219" i="1"/>
  <c r="I219" i="1"/>
  <c r="G219" i="1"/>
  <c r="F219" i="1"/>
  <c r="A219" i="1"/>
  <c r="G218" i="1"/>
  <c r="F218" i="1"/>
  <c r="A218" i="1"/>
  <c r="J217" i="1"/>
  <c r="I217" i="1"/>
  <c r="G217" i="1"/>
  <c r="F217" i="1"/>
  <c r="A217" i="1"/>
  <c r="G216" i="1"/>
  <c r="F216" i="1"/>
  <c r="I216" i="1" s="1"/>
  <c r="A216" i="1"/>
  <c r="I215" i="1"/>
  <c r="G215" i="1"/>
  <c r="J215" i="1" s="1"/>
  <c r="F215" i="1"/>
  <c r="A215" i="1"/>
  <c r="J214" i="1"/>
  <c r="G214" i="1"/>
  <c r="F214" i="1"/>
  <c r="I214" i="1" s="1"/>
  <c r="A214" i="1"/>
  <c r="I213" i="1"/>
  <c r="G213" i="1"/>
  <c r="J213" i="1" s="1"/>
  <c r="F213" i="1"/>
  <c r="A213" i="1"/>
  <c r="J212" i="1"/>
  <c r="G212" i="1"/>
  <c r="F212" i="1"/>
  <c r="I212" i="1" s="1"/>
  <c r="A212" i="1"/>
  <c r="J211" i="1"/>
  <c r="I211" i="1"/>
  <c r="G211" i="1"/>
  <c r="F211" i="1"/>
  <c r="A211" i="1"/>
  <c r="G210" i="1"/>
  <c r="F210" i="1"/>
  <c r="A210" i="1"/>
  <c r="J209" i="1"/>
  <c r="I209" i="1"/>
  <c r="G209" i="1"/>
  <c r="F209" i="1"/>
  <c r="A209" i="1"/>
  <c r="G208" i="1"/>
  <c r="F208" i="1"/>
  <c r="I208" i="1" s="1"/>
  <c r="A208" i="1"/>
  <c r="I207" i="1"/>
  <c r="G207" i="1"/>
  <c r="J207" i="1" s="1"/>
  <c r="F207" i="1"/>
  <c r="A207" i="1"/>
  <c r="J206" i="1"/>
  <c r="G206" i="1"/>
  <c r="F206" i="1"/>
  <c r="I206" i="1" s="1"/>
  <c r="A206" i="1"/>
  <c r="I205" i="1"/>
  <c r="G205" i="1"/>
  <c r="J205" i="1" s="1"/>
  <c r="F205" i="1"/>
  <c r="A205" i="1"/>
  <c r="J204" i="1"/>
  <c r="G204" i="1"/>
  <c r="F204" i="1"/>
  <c r="I204" i="1" s="1"/>
  <c r="A204" i="1"/>
  <c r="J203" i="1"/>
  <c r="I203" i="1"/>
  <c r="G203" i="1"/>
  <c r="F203" i="1"/>
  <c r="A203" i="1"/>
  <c r="G202" i="1"/>
  <c r="F202" i="1"/>
  <c r="A202" i="1"/>
  <c r="J201" i="1"/>
  <c r="I201" i="1"/>
  <c r="G201" i="1"/>
  <c r="F201" i="1"/>
  <c r="A201" i="1"/>
  <c r="G200" i="1"/>
  <c r="F200" i="1"/>
  <c r="I200" i="1" s="1"/>
  <c r="A200" i="1"/>
  <c r="I199" i="1"/>
  <c r="G199" i="1"/>
  <c r="J199" i="1" s="1"/>
  <c r="F199" i="1"/>
  <c r="A199" i="1"/>
  <c r="J198" i="1"/>
  <c r="G198" i="1"/>
  <c r="F198" i="1"/>
  <c r="I198" i="1" s="1"/>
  <c r="A198" i="1"/>
  <c r="I197" i="1"/>
  <c r="G197" i="1"/>
  <c r="J197" i="1" s="1"/>
  <c r="F197" i="1"/>
  <c r="A197" i="1"/>
  <c r="J196" i="1"/>
  <c r="G196" i="1"/>
  <c r="F196" i="1"/>
  <c r="I196" i="1" s="1"/>
  <c r="A196" i="1"/>
  <c r="J195" i="1"/>
  <c r="I195" i="1"/>
  <c r="G195" i="1"/>
  <c r="F195" i="1"/>
  <c r="A195" i="1"/>
  <c r="G194" i="1"/>
  <c r="F194" i="1"/>
  <c r="A194" i="1"/>
  <c r="J193" i="1"/>
  <c r="I193" i="1"/>
  <c r="G193" i="1"/>
  <c r="F193" i="1"/>
  <c r="A193" i="1"/>
  <c r="G192" i="1"/>
  <c r="F192" i="1"/>
  <c r="I192" i="1" s="1"/>
  <c r="A192" i="1"/>
  <c r="I191" i="1"/>
  <c r="G191" i="1"/>
  <c r="J191" i="1" s="1"/>
  <c r="F191" i="1"/>
  <c r="A191" i="1"/>
  <c r="J190" i="1"/>
  <c r="G190" i="1"/>
  <c r="F190" i="1"/>
  <c r="I190" i="1" s="1"/>
  <c r="A190" i="1"/>
  <c r="I189" i="1"/>
  <c r="G189" i="1"/>
  <c r="J189" i="1" s="1"/>
  <c r="F189" i="1"/>
  <c r="A189" i="1"/>
  <c r="J188" i="1"/>
  <c r="G188" i="1"/>
  <c r="F188" i="1"/>
  <c r="I188" i="1" s="1"/>
  <c r="A188" i="1"/>
  <c r="J187" i="1"/>
  <c r="I187" i="1"/>
  <c r="G187" i="1"/>
  <c r="F187" i="1"/>
  <c r="A187" i="1"/>
  <c r="G186" i="1"/>
  <c r="F186" i="1"/>
  <c r="A186" i="1"/>
  <c r="J185" i="1"/>
  <c r="I185" i="1"/>
  <c r="G185" i="1"/>
  <c r="F185" i="1"/>
  <c r="A185" i="1"/>
  <c r="G184" i="1"/>
  <c r="F184" i="1"/>
  <c r="I184" i="1" s="1"/>
  <c r="A184" i="1"/>
  <c r="I183" i="1"/>
  <c r="G183" i="1"/>
  <c r="J183" i="1" s="1"/>
  <c r="F183" i="1"/>
  <c r="A183" i="1"/>
  <c r="J182" i="1"/>
  <c r="G182" i="1"/>
  <c r="F182" i="1"/>
  <c r="I182" i="1" s="1"/>
  <c r="A182" i="1"/>
  <c r="I181" i="1"/>
  <c r="G181" i="1"/>
  <c r="J181" i="1" s="1"/>
  <c r="F181" i="1"/>
  <c r="A181" i="1"/>
  <c r="J180" i="1"/>
  <c r="G180" i="1"/>
  <c r="F180" i="1"/>
  <c r="I180" i="1" s="1"/>
  <c r="A180" i="1"/>
  <c r="J179" i="1"/>
  <c r="I179" i="1"/>
  <c r="G179" i="1"/>
  <c r="F179" i="1"/>
  <c r="A179" i="1"/>
  <c r="G178" i="1"/>
  <c r="F178" i="1"/>
  <c r="A178" i="1"/>
  <c r="J177" i="1"/>
  <c r="I177" i="1"/>
  <c r="G177" i="1"/>
  <c r="F177" i="1"/>
  <c r="A177" i="1"/>
  <c r="G176" i="1"/>
  <c r="F176" i="1"/>
  <c r="I176" i="1" s="1"/>
  <c r="A176" i="1"/>
  <c r="I175" i="1"/>
  <c r="G175" i="1"/>
  <c r="J175" i="1" s="1"/>
  <c r="F175" i="1"/>
  <c r="A175" i="1"/>
  <c r="J174" i="1"/>
  <c r="G174" i="1"/>
  <c r="F174" i="1"/>
  <c r="I174" i="1" s="1"/>
  <c r="A174" i="1"/>
  <c r="I173" i="1"/>
  <c r="G173" i="1"/>
  <c r="J173" i="1" s="1"/>
  <c r="F173" i="1"/>
  <c r="A173" i="1"/>
  <c r="J172" i="1"/>
  <c r="G172" i="1"/>
  <c r="F172" i="1"/>
  <c r="I172" i="1" s="1"/>
  <c r="A172" i="1"/>
  <c r="J171" i="1"/>
  <c r="I171" i="1"/>
  <c r="G171" i="1"/>
  <c r="F171" i="1"/>
  <c r="A171" i="1"/>
  <c r="G170" i="1"/>
  <c r="F170" i="1"/>
  <c r="A170" i="1"/>
  <c r="J169" i="1"/>
  <c r="I169" i="1"/>
  <c r="G169" i="1"/>
  <c r="F169" i="1"/>
  <c r="A169" i="1"/>
  <c r="G168" i="1"/>
  <c r="J168" i="1" s="1"/>
  <c r="F168" i="1"/>
  <c r="I168" i="1" s="1"/>
  <c r="A168" i="1"/>
  <c r="I167" i="1"/>
  <c r="G167" i="1"/>
  <c r="J167" i="1" s="1"/>
  <c r="F167" i="1"/>
  <c r="A167" i="1"/>
  <c r="J166" i="1"/>
  <c r="G166" i="1"/>
  <c r="F166" i="1"/>
  <c r="I166" i="1" s="1"/>
  <c r="A166" i="1"/>
  <c r="J165" i="1"/>
  <c r="I165" i="1"/>
  <c r="G165" i="1"/>
  <c r="F165" i="1"/>
  <c r="A165" i="1"/>
  <c r="J164" i="1"/>
  <c r="G164" i="1"/>
  <c r="F164" i="1"/>
  <c r="I164" i="1" s="1"/>
  <c r="A164" i="1"/>
  <c r="J163" i="1"/>
  <c r="I163" i="1"/>
  <c r="G163" i="1"/>
  <c r="F163" i="1"/>
  <c r="A163" i="1"/>
  <c r="G162" i="1"/>
  <c r="F162" i="1"/>
  <c r="A162" i="1"/>
  <c r="J161" i="1"/>
  <c r="I161" i="1"/>
  <c r="G161" i="1"/>
  <c r="F161" i="1"/>
  <c r="A161" i="1"/>
  <c r="G160" i="1"/>
  <c r="F160" i="1"/>
  <c r="I160" i="1" s="1"/>
  <c r="A160" i="1"/>
  <c r="I159" i="1"/>
  <c r="G159" i="1"/>
  <c r="J159" i="1" s="1"/>
  <c r="F159" i="1"/>
  <c r="A159" i="1"/>
  <c r="J158" i="1"/>
  <c r="G158" i="1"/>
  <c r="F158" i="1"/>
  <c r="I158" i="1" s="1"/>
  <c r="A158" i="1"/>
  <c r="I157" i="1"/>
  <c r="G157" i="1"/>
  <c r="J157" i="1" s="1"/>
  <c r="F157" i="1"/>
  <c r="A157" i="1"/>
  <c r="J156" i="1"/>
  <c r="G156" i="1"/>
  <c r="F156" i="1"/>
  <c r="I156" i="1" s="1"/>
  <c r="A156" i="1"/>
  <c r="J155" i="1"/>
  <c r="I155" i="1"/>
  <c r="G155" i="1"/>
  <c r="F155" i="1"/>
  <c r="A155" i="1"/>
  <c r="G154" i="1"/>
  <c r="F154" i="1"/>
  <c r="A154" i="1"/>
  <c r="J153" i="1"/>
  <c r="I153" i="1"/>
  <c r="G153" i="1"/>
  <c r="F153" i="1"/>
  <c r="A153" i="1"/>
  <c r="G152" i="1"/>
  <c r="J152" i="1" s="1"/>
  <c r="F152" i="1"/>
  <c r="I152" i="1" s="1"/>
  <c r="A152" i="1"/>
  <c r="I151" i="1"/>
  <c r="G151" i="1"/>
  <c r="J151" i="1" s="1"/>
  <c r="F151" i="1"/>
  <c r="A151" i="1"/>
  <c r="J150" i="1"/>
  <c r="G150" i="1"/>
  <c r="F150" i="1"/>
  <c r="I150" i="1" s="1"/>
  <c r="A150" i="1"/>
  <c r="J149" i="1"/>
  <c r="I149" i="1"/>
  <c r="G149" i="1"/>
  <c r="F149" i="1"/>
  <c r="A149" i="1"/>
  <c r="J148" i="1"/>
  <c r="G148" i="1"/>
  <c r="F148" i="1"/>
  <c r="I148" i="1" s="1"/>
  <c r="A148" i="1"/>
  <c r="J147" i="1"/>
  <c r="I147" i="1"/>
  <c r="G147" i="1"/>
  <c r="F147" i="1"/>
  <c r="A147" i="1"/>
  <c r="G146" i="1"/>
  <c r="F146" i="1"/>
  <c r="A146" i="1"/>
  <c r="J145" i="1"/>
  <c r="I145" i="1"/>
  <c r="G145" i="1"/>
  <c r="F145" i="1"/>
  <c r="A145" i="1"/>
  <c r="G144" i="1"/>
  <c r="F144" i="1"/>
  <c r="I144" i="1" s="1"/>
  <c r="A144" i="1"/>
  <c r="I143" i="1"/>
  <c r="G143" i="1"/>
  <c r="J143" i="1" s="1"/>
  <c r="F143" i="1"/>
  <c r="A143" i="1"/>
  <c r="J142" i="1"/>
  <c r="G142" i="1"/>
  <c r="F142" i="1"/>
  <c r="I142" i="1" s="1"/>
  <c r="A142" i="1"/>
  <c r="I141" i="1"/>
  <c r="G141" i="1"/>
  <c r="J141" i="1" s="1"/>
  <c r="F141" i="1"/>
  <c r="A141" i="1"/>
  <c r="J140" i="1"/>
  <c r="G140" i="1"/>
  <c r="F140" i="1"/>
  <c r="I140" i="1" s="1"/>
  <c r="A140" i="1"/>
  <c r="J139" i="1"/>
  <c r="I139" i="1"/>
  <c r="G139" i="1"/>
  <c r="F139" i="1"/>
  <c r="A139" i="1"/>
  <c r="G138" i="1"/>
  <c r="F138" i="1"/>
  <c r="A138" i="1"/>
  <c r="J137" i="1"/>
  <c r="I137" i="1"/>
  <c r="G137" i="1"/>
  <c r="F137" i="1"/>
  <c r="A137" i="1"/>
  <c r="G136" i="1"/>
  <c r="J136" i="1" s="1"/>
  <c r="F136" i="1"/>
  <c r="I136" i="1" s="1"/>
  <c r="A136" i="1"/>
  <c r="I135" i="1"/>
  <c r="G135" i="1"/>
  <c r="J135" i="1" s="1"/>
  <c r="F135" i="1"/>
  <c r="A135" i="1"/>
  <c r="J134" i="1"/>
  <c r="G134" i="1"/>
  <c r="F134" i="1"/>
  <c r="I134" i="1" s="1"/>
  <c r="A134" i="1"/>
  <c r="J133" i="1"/>
  <c r="I133" i="1"/>
  <c r="G133" i="1"/>
  <c r="F133" i="1"/>
  <c r="A133" i="1"/>
  <c r="J132" i="1"/>
  <c r="G132" i="1"/>
  <c r="F132" i="1"/>
  <c r="I132" i="1" s="1"/>
  <c r="A132" i="1"/>
  <c r="J131" i="1"/>
  <c r="I131" i="1"/>
  <c r="G131" i="1"/>
  <c r="F131" i="1"/>
  <c r="A131" i="1"/>
  <c r="G130" i="1"/>
  <c r="F130" i="1"/>
  <c r="A130" i="1"/>
  <c r="J129" i="1"/>
  <c r="I129" i="1"/>
  <c r="G129" i="1"/>
  <c r="F129" i="1"/>
  <c r="A129" i="1"/>
  <c r="G128" i="1"/>
  <c r="J128" i="1" s="1"/>
  <c r="F128" i="1"/>
  <c r="I128" i="1" s="1"/>
  <c r="A128" i="1"/>
  <c r="I127" i="1"/>
  <c r="G127" i="1"/>
  <c r="J127" i="1" s="1"/>
  <c r="F127" i="1"/>
  <c r="A127" i="1"/>
  <c r="J126" i="1"/>
  <c r="G126" i="1"/>
  <c r="F126" i="1"/>
  <c r="I126" i="1" s="1"/>
  <c r="A126" i="1"/>
  <c r="J125" i="1"/>
  <c r="I125" i="1"/>
  <c r="G125" i="1"/>
  <c r="F125" i="1"/>
  <c r="A125" i="1"/>
  <c r="G124" i="1"/>
  <c r="F124" i="1"/>
  <c r="I124" i="1" s="1"/>
  <c r="A124" i="1"/>
  <c r="J123" i="1"/>
  <c r="I123" i="1"/>
  <c r="G123" i="1"/>
  <c r="F123" i="1"/>
  <c r="A123" i="1"/>
  <c r="G122" i="1"/>
  <c r="F122" i="1"/>
  <c r="A122" i="1"/>
  <c r="J121" i="1"/>
  <c r="I121" i="1"/>
  <c r="G121" i="1"/>
  <c r="F121" i="1"/>
  <c r="A121" i="1"/>
  <c r="G120" i="1"/>
  <c r="J120" i="1" s="1"/>
  <c r="F120" i="1"/>
  <c r="I120" i="1" s="1"/>
  <c r="A120" i="1"/>
  <c r="I119" i="1"/>
  <c r="G119" i="1"/>
  <c r="J119" i="1" s="1"/>
  <c r="F119" i="1"/>
  <c r="A119" i="1"/>
  <c r="G118" i="1"/>
  <c r="F118" i="1"/>
  <c r="I118" i="1" s="1"/>
  <c r="A118" i="1"/>
  <c r="J117" i="1"/>
  <c r="I117" i="1"/>
  <c r="G117" i="1"/>
  <c r="F117" i="1"/>
  <c r="A117" i="1"/>
  <c r="J116" i="1"/>
  <c r="G116" i="1"/>
  <c r="F116" i="1"/>
  <c r="I116" i="1" s="1"/>
  <c r="A116" i="1"/>
  <c r="I115" i="1"/>
  <c r="G115" i="1"/>
  <c r="J115" i="1" s="1"/>
  <c r="F115" i="1"/>
  <c r="A115" i="1"/>
  <c r="G114" i="1"/>
  <c r="F114" i="1"/>
  <c r="I114" i="1" s="1"/>
  <c r="A114" i="1"/>
  <c r="J113" i="1"/>
  <c r="I113" i="1"/>
  <c r="G113" i="1"/>
  <c r="F113" i="1"/>
  <c r="A113" i="1"/>
  <c r="G112" i="1"/>
  <c r="J112" i="1" s="1"/>
  <c r="F112" i="1"/>
  <c r="I112" i="1" s="1"/>
  <c r="A112" i="1"/>
  <c r="I111" i="1"/>
  <c r="G111" i="1"/>
  <c r="J111" i="1" s="1"/>
  <c r="F111" i="1"/>
  <c r="A111" i="1"/>
  <c r="G110" i="1"/>
  <c r="F110" i="1"/>
  <c r="I110" i="1" s="1"/>
  <c r="A110" i="1"/>
  <c r="J109" i="1"/>
  <c r="I109" i="1"/>
  <c r="G109" i="1"/>
  <c r="F109" i="1"/>
  <c r="A109" i="1"/>
  <c r="J108" i="1"/>
  <c r="G108" i="1"/>
  <c r="F108" i="1"/>
  <c r="I108" i="1" s="1"/>
  <c r="A108" i="1"/>
  <c r="I107" i="1"/>
  <c r="G107" i="1"/>
  <c r="J107" i="1" s="1"/>
  <c r="F107" i="1"/>
  <c r="A107" i="1"/>
  <c r="G106" i="1"/>
  <c r="F106" i="1"/>
  <c r="A106" i="1"/>
  <c r="J105" i="1"/>
  <c r="I105" i="1"/>
  <c r="G105" i="1"/>
  <c r="F105" i="1"/>
  <c r="A105" i="1"/>
  <c r="G104" i="1"/>
  <c r="J104" i="1" s="1"/>
  <c r="F104" i="1"/>
  <c r="I104" i="1" s="1"/>
  <c r="A104" i="1"/>
  <c r="I103" i="1"/>
  <c r="G103" i="1"/>
  <c r="F103" i="1"/>
  <c r="J103" i="1" s="1"/>
  <c r="A103" i="1"/>
  <c r="G102" i="1"/>
  <c r="F102" i="1"/>
  <c r="A102" i="1"/>
  <c r="J101" i="1"/>
  <c r="G101" i="1"/>
  <c r="F101" i="1"/>
  <c r="I101" i="1" s="1"/>
  <c r="A101" i="1"/>
  <c r="J100" i="1"/>
  <c r="G100" i="1"/>
  <c r="F100" i="1"/>
  <c r="I100" i="1" s="1"/>
  <c r="A100" i="1"/>
  <c r="I99" i="1"/>
  <c r="G99" i="1"/>
  <c r="F99" i="1"/>
  <c r="A99" i="1"/>
  <c r="G98" i="1"/>
  <c r="F98" i="1"/>
  <c r="A98" i="1"/>
  <c r="J97" i="1"/>
  <c r="G97" i="1"/>
  <c r="F97" i="1"/>
  <c r="I97" i="1" s="1"/>
  <c r="A97" i="1"/>
  <c r="G96" i="1"/>
  <c r="J96" i="1" s="1"/>
  <c r="F96" i="1"/>
  <c r="I96" i="1" s="1"/>
  <c r="A96" i="1"/>
  <c r="I95" i="1"/>
  <c r="G95" i="1"/>
  <c r="J95" i="1" s="1"/>
  <c r="F95" i="1"/>
  <c r="A95" i="1"/>
  <c r="G94" i="1"/>
  <c r="F94" i="1"/>
  <c r="A94" i="1"/>
  <c r="J93" i="1"/>
  <c r="G93" i="1"/>
  <c r="F93" i="1"/>
  <c r="I93" i="1" s="1"/>
  <c r="A93" i="1"/>
  <c r="J92" i="1"/>
  <c r="G92" i="1"/>
  <c r="F92" i="1"/>
  <c r="I92" i="1" s="1"/>
  <c r="A92" i="1"/>
  <c r="I91" i="1"/>
  <c r="G91" i="1"/>
  <c r="J91" i="1" s="1"/>
  <c r="F91" i="1"/>
  <c r="A91" i="1"/>
  <c r="G90" i="1"/>
  <c r="F90" i="1"/>
  <c r="A90" i="1"/>
  <c r="J89" i="1"/>
  <c r="G89" i="1"/>
  <c r="F89" i="1"/>
  <c r="I89" i="1" s="1"/>
  <c r="A89" i="1"/>
  <c r="G88" i="1"/>
  <c r="J88" i="1" s="1"/>
  <c r="F88" i="1"/>
  <c r="I88" i="1" s="1"/>
  <c r="A88" i="1"/>
  <c r="I87" i="1"/>
  <c r="G87" i="1"/>
  <c r="J87" i="1" s="1"/>
  <c r="F87" i="1"/>
  <c r="A87" i="1"/>
  <c r="G86" i="1"/>
  <c r="F86" i="1"/>
  <c r="A86" i="1"/>
  <c r="J85" i="1"/>
  <c r="G85" i="1"/>
  <c r="F85" i="1"/>
  <c r="I85" i="1" s="1"/>
  <c r="A85" i="1"/>
  <c r="J84" i="1"/>
  <c r="G84" i="1"/>
  <c r="F84" i="1"/>
  <c r="I84" i="1" s="1"/>
  <c r="A84" i="1"/>
  <c r="I83" i="1"/>
  <c r="G83" i="1"/>
  <c r="F83" i="1"/>
  <c r="A83" i="1"/>
  <c r="G82" i="1"/>
  <c r="F82" i="1"/>
  <c r="A82" i="1"/>
  <c r="J81" i="1"/>
  <c r="G81" i="1"/>
  <c r="F81" i="1"/>
  <c r="I81" i="1" s="1"/>
  <c r="A81" i="1"/>
  <c r="G80" i="1"/>
  <c r="J80" i="1" s="1"/>
  <c r="F80" i="1"/>
  <c r="I80" i="1" s="1"/>
  <c r="A80" i="1"/>
  <c r="I79" i="1"/>
  <c r="G79" i="1"/>
  <c r="F79" i="1"/>
  <c r="J79" i="1" s="1"/>
  <c r="A79" i="1"/>
  <c r="G78" i="1"/>
  <c r="F78" i="1"/>
  <c r="A78" i="1"/>
  <c r="J77" i="1"/>
  <c r="G77" i="1"/>
  <c r="F77" i="1"/>
  <c r="I77" i="1" s="1"/>
  <c r="A77" i="1"/>
  <c r="J76" i="1"/>
  <c r="G76" i="1"/>
  <c r="F76" i="1"/>
  <c r="I76" i="1" s="1"/>
  <c r="A76" i="1"/>
  <c r="I75" i="1"/>
  <c r="G75" i="1"/>
  <c r="J75" i="1" s="1"/>
  <c r="F75" i="1"/>
  <c r="A75" i="1"/>
  <c r="G74" i="1"/>
  <c r="F74" i="1"/>
  <c r="A74" i="1"/>
  <c r="J73" i="1"/>
  <c r="G73" i="1"/>
  <c r="F73" i="1"/>
  <c r="I73" i="1" s="1"/>
  <c r="A73" i="1"/>
  <c r="G72" i="1"/>
  <c r="J72" i="1" s="1"/>
  <c r="F72" i="1"/>
  <c r="I72" i="1" s="1"/>
  <c r="A72" i="1"/>
  <c r="I71" i="1"/>
  <c r="G71" i="1"/>
  <c r="J71" i="1" s="1"/>
  <c r="F71" i="1"/>
  <c r="A71" i="1"/>
  <c r="G70" i="1"/>
  <c r="F70" i="1"/>
  <c r="A70" i="1"/>
  <c r="J69" i="1"/>
  <c r="G69" i="1"/>
  <c r="F69" i="1"/>
  <c r="I69" i="1" s="1"/>
  <c r="A69" i="1"/>
  <c r="J68" i="1"/>
  <c r="G68" i="1"/>
  <c r="F68" i="1"/>
  <c r="I68" i="1" s="1"/>
  <c r="A68" i="1"/>
  <c r="I67" i="1"/>
  <c r="G67" i="1"/>
  <c r="J67" i="1" s="1"/>
  <c r="F67" i="1"/>
  <c r="A67" i="1"/>
  <c r="G66" i="1"/>
  <c r="F66" i="1"/>
  <c r="A66" i="1"/>
  <c r="J65" i="1"/>
  <c r="G65" i="1"/>
  <c r="F65" i="1"/>
  <c r="I65" i="1" s="1"/>
  <c r="A65" i="1"/>
  <c r="J64" i="1"/>
  <c r="G64" i="1"/>
  <c r="F64" i="1"/>
  <c r="I64" i="1" s="1"/>
  <c r="A64" i="1"/>
  <c r="I63" i="1"/>
  <c r="G63" i="1"/>
  <c r="J63" i="1" s="1"/>
  <c r="F63" i="1"/>
  <c r="A63" i="1"/>
  <c r="G62" i="1"/>
  <c r="F62" i="1"/>
  <c r="A62" i="1"/>
  <c r="J61" i="1"/>
  <c r="G61" i="1"/>
  <c r="F61" i="1"/>
  <c r="I61" i="1" s="1"/>
  <c r="A61" i="1"/>
  <c r="J60" i="1"/>
  <c r="G60" i="1"/>
  <c r="F60" i="1"/>
  <c r="I60" i="1" s="1"/>
  <c r="A60" i="1"/>
  <c r="I59" i="1"/>
  <c r="G59" i="1"/>
  <c r="J59" i="1" s="1"/>
  <c r="F59" i="1"/>
  <c r="A59" i="1"/>
  <c r="G58" i="1"/>
  <c r="F58" i="1"/>
  <c r="A58" i="1"/>
  <c r="J57" i="1"/>
  <c r="G57" i="1"/>
  <c r="F57" i="1"/>
  <c r="I57" i="1" s="1"/>
  <c r="A57" i="1"/>
  <c r="J56" i="1"/>
  <c r="G56" i="1"/>
  <c r="F56" i="1"/>
  <c r="I56" i="1" s="1"/>
  <c r="A56" i="1"/>
  <c r="I55" i="1"/>
  <c r="G55" i="1"/>
  <c r="J55" i="1" s="1"/>
  <c r="F55" i="1"/>
  <c r="A55" i="1"/>
  <c r="G54" i="1"/>
  <c r="F54" i="1"/>
  <c r="A54" i="1"/>
  <c r="J53" i="1"/>
  <c r="G53" i="1"/>
  <c r="F53" i="1"/>
  <c r="I53" i="1" s="1"/>
  <c r="A53" i="1"/>
  <c r="J52" i="1"/>
  <c r="G52" i="1"/>
  <c r="F52" i="1"/>
  <c r="I52" i="1" s="1"/>
  <c r="A52" i="1"/>
  <c r="I51" i="1"/>
  <c r="G51" i="1"/>
  <c r="F51" i="1"/>
  <c r="A51" i="1"/>
  <c r="G50" i="1"/>
  <c r="F50" i="1"/>
  <c r="A50" i="1"/>
  <c r="J49" i="1"/>
  <c r="G49" i="1"/>
  <c r="F49" i="1"/>
  <c r="I49" i="1" s="1"/>
  <c r="A49" i="1"/>
  <c r="J48" i="1"/>
  <c r="G48" i="1"/>
  <c r="F48" i="1"/>
  <c r="I48" i="1" s="1"/>
  <c r="A48" i="1"/>
  <c r="I47" i="1"/>
  <c r="G47" i="1"/>
  <c r="J47" i="1" s="1"/>
  <c r="F47" i="1"/>
  <c r="A47" i="1"/>
  <c r="G46" i="1"/>
  <c r="F46" i="1"/>
  <c r="A46" i="1"/>
  <c r="J45" i="1"/>
  <c r="G45" i="1"/>
  <c r="F45" i="1"/>
  <c r="I45" i="1" s="1"/>
  <c r="A45" i="1"/>
  <c r="J44" i="1"/>
  <c r="G44" i="1"/>
  <c r="F44" i="1"/>
  <c r="I44" i="1" s="1"/>
  <c r="A44" i="1"/>
  <c r="I43" i="1"/>
  <c r="G43" i="1"/>
  <c r="J43" i="1" s="1"/>
  <c r="F43" i="1"/>
  <c r="A43" i="1"/>
  <c r="G42" i="1"/>
  <c r="F42" i="1"/>
  <c r="A42" i="1"/>
  <c r="J41" i="1"/>
  <c r="G41" i="1"/>
  <c r="F41" i="1"/>
  <c r="I41" i="1" s="1"/>
  <c r="A41" i="1"/>
  <c r="J40" i="1"/>
  <c r="G40" i="1"/>
  <c r="F40" i="1"/>
  <c r="I40" i="1" s="1"/>
  <c r="A40" i="1"/>
  <c r="I39" i="1"/>
  <c r="G39" i="1"/>
  <c r="J39" i="1" s="1"/>
  <c r="F39" i="1"/>
  <c r="A39" i="1"/>
  <c r="G38" i="1"/>
  <c r="F38" i="1"/>
  <c r="A38" i="1"/>
  <c r="J37" i="1"/>
  <c r="G37" i="1"/>
  <c r="F37" i="1"/>
  <c r="I37" i="1" s="1"/>
  <c r="A37" i="1"/>
  <c r="J36" i="1"/>
  <c r="G36" i="1"/>
  <c r="F36" i="1"/>
  <c r="I36" i="1" s="1"/>
  <c r="A36" i="1"/>
  <c r="I35" i="1"/>
  <c r="G35" i="1"/>
  <c r="J35" i="1" s="1"/>
  <c r="F35" i="1"/>
  <c r="A35" i="1"/>
  <c r="G34" i="1"/>
  <c r="F34" i="1"/>
  <c r="A34" i="1"/>
  <c r="J33" i="1"/>
  <c r="G33" i="1"/>
  <c r="F33" i="1"/>
  <c r="I33" i="1" s="1"/>
  <c r="A33" i="1"/>
  <c r="J32" i="1"/>
  <c r="G32" i="1"/>
  <c r="F32" i="1"/>
  <c r="I32" i="1" s="1"/>
  <c r="A32" i="1"/>
  <c r="I31" i="1"/>
  <c r="G31" i="1"/>
  <c r="J31" i="1" s="1"/>
  <c r="F31" i="1"/>
  <c r="A31" i="1"/>
  <c r="G30" i="1"/>
  <c r="F30" i="1"/>
  <c r="A30" i="1"/>
  <c r="J29" i="1"/>
  <c r="G29" i="1"/>
  <c r="F29" i="1"/>
  <c r="I29" i="1" s="1"/>
  <c r="A29" i="1"/>
  <c r="J28" i="1"/>
  <c r="G28" i="1"/>
  <c r="F28" i="1"/>
  <c r="I28" i="1" s="1"/>
  <c r="A28" i="1"/>
  <c r="I27" i="1"/>
  <c r="G27" i="1"/>
  <c r="F27" i="1"/>
  <c r="A27" i="1"/>
  <c r="G26" i="1"/>
  <c r="F26" i="1"/>
  <c r="I26" i="1" s="1"/>
  <c r="A26" i="1"/>
  <c r="I25" i="1"/>
  <c r="G25" i="1"/>
  <c r="J25" i="1" s="1"/>
  <c r="F25" i="1"/>
  <c r="A25" i="1"/>
  <c r="J24" i="1"/>
  <c r="G24" i="1"/>
  <c r="F24" i="1"/>
  <c r="I24" i="1" s="1"/>
  <c r="A24" i="1"/>
  <c r="I23" i="1"/>
  <c r="G23" i="1"/>
  <c r="F23" i="1"/>
  <c r="J23" i="1" s="1"/>
  <c r="A23" i="1"/>
  <c r="J22" i="1"/>
  <c r="G22" i="1"/>
  <c r="F22" i="1"/>
  <c r="I22" i="1" s="1"/>
  <c r="A22" i="1"/>
  <c r="J21" i="1"/>
  <c r="G21" i="1"/>
  <c r="F21" i="1"/>
  <c r="I21" i="1" s="1"/>
  <c r="A21" i="1"/>
  <c r="G20" i="1"/>
  <c r="J20" i="1" s="1"/>
  <c r="F20" i="1"/>
  <c r="I20" i="1" s="1"/>
  <c r="A20" i="1"/>
  <c r="I19" i="1"/>
  <c r="G19" i="1"/>
  <c r="F19" i="1"/>
  <c r="J19" i="1" s="1"/>
  <c r="A19" i="1"/>
  <c r="G18" i="1"/>
  <c r="F18" i="1"/>
  <c r="I18" i="1" s="1"/>
  <c r="A18" i="1"/>
  <c r="I17" i="1"/>
  <c r="G17" i="1"/>
  <c r="J17" i="1" s="1"/>
  <c r="F17" i="1"/>
  <c r="A17" i="1"/>
  <c r="G16" i="1"/>
  <c r="J16" i="1" s="1"/>
  <c r="F16" i="1"/>
  <c r="I16" i="1" s="1"/>
  <c r="A16" i="1"/>
  <c r="I15" i="1"/>
  <c r="G15" i="1"/>
  <c r="F15" i="1"/>
  <c r="J15" i="1" s="1"/>
  <c r="A15" i="1"/>
  <c r="J14" i="1"/>
  <c r="I14" i="1"/>
  <c r="G14" i="1"/>
  <c r="F14" i="1"/>
  <c r="A14" i="1"/>
  <c r="G13" i="1"/>
  <c r="J13" i="1" s="1"/>
  <c r="F13" i="1"/>
  <c r="I13" i="1" s="1"/>
  <c r="A13" i="1"/>
  <c r="G12" i="1"/>
  <c r="F12" i="1"/>
  <c r="I12" i="1" s="1"/>
  <c r="A12" i="1"/>
  <c r="I11" i="1"/>
  <c r="G11" i="1"/>
  <c r="F11" i="1"/>
  <c r="A11" i="1"/>
  <c r="G10" i="1"/>
  <c r="F10" i="1"/>
  <c r="J10" i="1" s="1"/>
  <c r="A10" i="1"/>
  <c r="J9" i="1"/>
  <c r="I9" i="1"/>
  <c r="G9" i="1"/>
  <c r="F9" i="1"/>
  <c r="A9" i="1"/>
  <c r="Q8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Q503" i="1" s="1"/>
  <c r="Q504" i="1" s="1"/>
  <c r="Q505" i="1" s="1"/>
  <c r="Q506" i="1" s="1"/>
  <c r="Q507" i="1" s="1"/>
  <c r="Q508" i="1" s="1"/>
  <c r="Q509" i="1" s="1"/>
  <c r="Q510" i="1" s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Q533" i="1" s="1"/>
  <c r="Q534" i="1" s="1"/>
  <c r="Q535" i="1" s="1"/>
  <c r="Q536" i="1" s="1"/>
  <c r="Q537" i="1" s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Q558" i="1" s="1"/>
  <c r="Q559" i="1" s="1"/>
  <c r="Q560" i="1" s="1"/>
  <c r="Q561" i="1" s="1"/>
  <c r="Q562" i="1" s="1"/>
  <c r="Q563" i="1" s="1"/>
  <c r="Q564" i="1" s="1"/>
  <c r="Q565" i="1" s="1"/>
  <c r="Q566" i="1" s="1"/>
  <c r="Q567" i="1" s="1"/>
  <c r="Q568" i="1" s="1"/>
  <c r="Q569" i="1" s="1"/>
  <c r="Q570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Q583" i="1" s="1"/>
  <c r="Q584" i="1" s="1"/>
  <c r="Q585" i="1" s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Q608" i="1" s="1"/>
  <c r="Q609" i="1" s="1"/>
  <c r="Q610" i="1" s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6" i="1" s="1"/>
  <c r="Q627" i="1" s="1"/>
  <c r="Q628" i="1" s="1"/>
  <c r="Q629" i="1" s="1"/>
  <c r="Q630" i="1" s="1"/>
  <c r="Q631" i="1" s="1"/>
  <c r="Q632" i="1" s="1"/>
  <c r="Q633" i="1" s="1"/>
  <c r="Q634" i="1" s="1"/>
  <c r="Q635" i="1" s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Q658" i="1" s="1"/>
  <c r="Q659" i="1" s="1"/>
  <c r="Q660" i="1" s="1"/>
  <c r="Q661" i="1" s="1"/>
  <c r="Q662" i="1" s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Q683" i="1" s="1"/>
  <c r="Q684" i="1" s="1"/>
  <c r="Q685" i="1" s="1"/>
  <c r="Q686" i="1" s="1"/>
  <c r="Q687" i="1" s="1"/>
  <c r="Q688" i="1" s="1"/>
  <c r="Q689" i="1" s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Q708" i="1" s="1"/>
  <c r="Q709" i="1" s="1"/>
  <c r="Q710" i="1" s="1"/>
  <c r="Q711" i="1" s="1"/>
  <c r="Q712" i="1" s="1"/>
  <c r="Q713" i="1" s="1"/>
  <c r="Q714" i="1" s="1"/>
  <c r="Q715" i="1" s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Q733" i="1" s="1"/>
  <c r="Q734" i="1" s="1"/>
  <c r="Q735" i="1" s="1"/>
  <c r="Q736" i="1" s="1"/>
  <c r="Q737" i="1" s="1"/>
  <c r="Q738" i="1" s="1"/>
  <c r="Q739" i="1" s="1"/>
  <c r="Q740" i="1" s="1"/>
  <c r="Q741" i="1" s="1"/>
  <c r="Q742" i="1" s="1"/>
  <c r="Q743" i="1" s="1"/>
  <c r="Q744" i="1" s="1"/>
  <c r="Q745" i="1" s="1"/>
  <c r="Q746" i="1" s="1"/>
  <c r="Q747" i="1" s="1"/>
  <c r="Q748" i="1" s="1"/>
  <c r="Q749" i="1" s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G8" i="1"/>
  <c r="F8" i="1"/>
  <c r="I8" i="1" s="1"/>
  <c r="A8" i="1"/>
  <c r="Q7" i="1"/>
  <c r="N7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M749" i="1" s="1"/>
  <c r="I7" i="1"/>
  <c r="G7" i="1"/>
  <c r="F7" i="1"/>
  <c r="A7" i="1"/>
  <c r="Q6" i="1"/>
  <c r="P6" i="1"/>
  <c r="O6" i="1"/>
  <c r="N6" i="1"/>
  <c r="M6" i="1"/>
  <c r="I6" i="1"/>
  <c r="G6" i="1"/>
  <c r="F6" i="1"/>
  <c r="A6" i="1"/>
  <c r="A2" i="1" s="1"/>
  <c r="G2" i="1"/>
  <c r="G3" i="1" s="1"/>
  <c r="L754" i="1" l="1"/>
  <c r="L746" i="1"/>
  <c r="L742" i="1"/>
  <c r="L738" i="1"/>
  <c r="L734" i="1"/>
  <c r="L730" i="1"/>
  <c r="L726" i="1"/>
  <c r="L722" i="1"/>
  <c r="L718" i="1"/>
  <c r="L714" i="1"/>
  <c r="L710" i="1"/>
  <c r="L706" i="1"/>
  <c r="L702" i="1"/>
  <c r="L698" i="1"/>
  <c r="L747" i="1"/>
  <c r="L743" i="1"/>
  <c r="L739" i="1"/>
  <c r="L735" i="1"/>
  <c r="L731" i="1"/>
  <c r="L727" i="1"/>
  <c r="L723" i="1"/>
  <c r="L719" i="1"/>
  <c r="L715" i="1"/>
  <c r="L748" i="1"/>
  <c r="L744" i="1"/>
  <c r="L740" i="1"/>
  <c r="L736" i="1"/>
  <c r="L732" i="1"/>
  <c r="L728" i="1"/>
  <c r="L724" i="1"/>
  <c r="L749" i="1"/>
  <c r="L713" i="1"/>
  <c r="L709" i="1"/>
  <c r="L705" i="1"/>
  <c r="L701" i="1"/>
  <c r="L697" i="1"/>
  <c r="L694" i="1"/>
  <c r="L729" i="1"/>
  <c r="L693" i="1"/>
  <c r="L690" i="1"/>
  <c r="L686" i="1"/>
  <c r="L682" i="1"/>
  <c r="L678" i="1"/>
  <c r="L674" i="1"/>
  <c r="L670" i="1"/>
  <c r="L666" i="1"/>
  <c r="L662" i="1"/>
  <c r="L658" i="1"/>
  <c r="L711" i="1"/>
  <c r="L720" i="1"/>
  <c r="L733" i="1"/>
  <c r="L741" i="1"/>
  <c r="L721" i="1"/>
  <c r="L717" i="1"/>
  <c r="L716" i="1"/>
  <c r="L677" i="1"/>
  <c r="L672" i="1"/>
  <c r="L667" i="1"/>
  <c r="L691" i="1"/>
  <c r="L669" i="1"/>
  <c r="L664" i="1"/>
  <c r="L659" i="1"/>
  <c r="L737" i="1"/>
  <c r="L725" i="1"/>
  <c r="L688" i="1"/>
  <c r="L683" i="1"/>
  <c r="L661" i="1"/>
  <c r="L671" i="1"/>
  <c r="L668" i="1"/>
  <c r="L650" i="1"/>
  <c r="L648" i="1"/>
  <c r="L641" i="1"/>
  <c r="L634" i="1"/>
  <c r="L632" i="1"/>
  <c r="L630" i="1"/>
  <c r="L626" i="1"/>
  <c r="L622" i="1"/>
  <c r="L704" i="1"/>
  <c r="L663" i="1"/>
  <c r="L643" i="1"/>
  <c r="L692" i="1"/>
  <c r="L665" i="1"/>
  <c r="L654" i="1"/>
  <c r="L652" i="1"/>
  <c r="L645" i="1"/>
  <c r="L638" i="1"/>
  <c r="L707" i="1"/>
  <c r="L695" i="1"/>
  <c r="L689" i="1"/>
  <c r="L687" i="1"/>
  <c r="L685" i="1"/>
  <c r="L647" i="1"/>
  <c r="L712" i="1"/>
  <c r="L696" i="1"/>
  <c r="L684" i="1"/>
  <c r="L660" i="1"/>
  <c r="L649" i="1"/>
  <c r="L642" i="1"/>
  <c r="L640" i="1"/>
  <c r="L633" i="1"/>
  <c r="L628" i="1"/>
  <c r="L624" i="1"/>
  <c r="L703" i="1"/>
  <c r="L676" i="1"/>
  <c r="L675" i="1"/>
  <c r="L673" i="1"/>
  <c r="L655" i="1"/>
  <c r="L656" i="1"/>
  <c r="L653" i="1"/>
  <c r="L625" i="1"/>
  <c r="L621" i="1"/>
  <c r="L616" i="1"/>
  <c r="L611" i="1"/>
  <c r="L608" i="1"/>
  <c r="L604" i="1"/>
  <c r="L651" i="1"/>
  <c r="L619" i="1"/>
  <c r="L614" i="1"/>
  <c r="L609" i="1"/>
  <c r="L605" i="1"/>
  <c r="L601" i="1"/>
  <c r="L597" i="1"/>
  <c r="L593" i="1"/>
  <c r="L589" i="1"/>
  <c r="L585" i="1"/>
  <c r="L679" i="1"/>
  <c r="L627" i="1"/>
  <c r="L620" i="1"/>
  <c r="L615" i="1"/>
  <c r="L610" i="1"/>
  <c r="L708" i="1"/>
  <c r="L680" i="1"/>
  <c r="L657" i="1"/>
  <c r="L646" i="1"/>
  <c r="L637" i="1"/>
  <c r="L629" i="1"/>
  <c r="L644" i="1"/>
  <c r="L599" i="1"/>
  <c r="L582" i="1"/>
  <c r="L594" i="1"/>
  <c r="L584" i="1"/>
  <c r="L580" i="1"/>
  <c r="L576" i="1"/>
  <c r="L572" i="1"/>
  <c r="L568" i="1"/>
  <c r="L699" i="1"/>
  <c r="L681" i="1"/>
  <c r="L635" i="1"/>
  <c r="L623" i="1"/>
  <c r="L596" i="1"/>
  <c r="L591" i="1"/>
  <c r="L745" i="1"/>
  <c r="L639" i="1"/>
  <c r="L613" i="1"/>
  <c r="L700" i="1"/>
  <c r="L618" i="1"/>
  <c r="L612" i="1"/>
  <c r="L600" i="1"/>
  <c r="L595" i="1"/>
  <c r="L578" i="1"/>
  <c r="L574" i="1"/>
  <c r="L570" i="1"/>
  <c r="L566" i="1"/>
  <c r="L562" i="1"/>
  <c r="L558" i="1"/>
  <c r="L554" i="1"/>
  <c r="L550" i="1"/>
  <c r="L546" i="1"/>
  <c r="L542" i="1"/>
  <c r="L538" i="1"/>
  <c r="L534" i="1"/>
  <c r="L530" i="1"/>
  <c r="L526" i="1"/>
  <c r="L522" i="1"/>
  <c r="L518" i="1"/>
  <c r="L514" i="1"/>
  <c r="L510" i="1"/>
  <c r="L506" i="1"/>
  <c r="L502" i="1"/>
  <c r="L617" i="1"/>
  <c r="L583" i="1"/>
  <c r="L577" i="1"/>
  <c r="L575" i="1"/>
  <c r="L565" i="1"/>
  <c r="L561" i="1"/>
  <c r="L557" i="1"/>
  <c r="L553" i="1"/>
  <c r="L549" i="1"/>
  <c r="L545" i="1"/>
  <c r="L541" i="1"/>
  <c r="L537" i="1"/>
  <c r="L533" i="1"/>
  <c r="L529" i="1"/>
  <c r="L525" i="1"/>
  <c r="L521" i="1"/>
  <c r="L517" i="1"/>
  <c r="L513" i="1"/>
  <c r="L509" i="1"/>
  <c r="L499" i="1"/>
  <c r="L495" i="1"/>
  <c r="L606" i="1"/>
  <c r="L602" i="1"/>
  <c r="L586" i="1"/>
  <c r="L573" i="1"/>
  <c r="L607" i="1"/>
  <c r="L603" i="1"/>
  <c r="L587" i="1"/>
  <c r="L571" i="1"/>
  <c r="L564" i="1"/>
  <c r="L560" i="1"/>
  <c r="L556" i="1"/>
  <c r="L552" i="1"/>
  <c r="L548" i="1"/>
  <c r="L544" i="1"/>
  <c r="L540" i="1"/>
  <c r="L536" i="1"/>
  <c r="L532" i="1"/>
  <c r="L528" i="1"/>
  <c r="L524" i="1"/>
  <c r="L520" i="1"/>
  <c r="L516" i="1"/>
  <c r="L512" i="1"/>
  <c r="L508" i="1"/>
  <c r="L505" i="1"/>
  <c r="L500" i="1"/>
  <c r="L496" i="1"/>
  <c r="L492" i="1"/>
  <c r="L488" i="1"/>
  <c r="L484" i="1"/>
  <c r="L480" i="1"/>
  <c r="L476" i="1"/>
  <c r="L472" i="1"/>
  <c r="L468" i="1"/>
  <c r="L464" i="1"/>
  <c r="L460" i="1"/>
  <c r="L456" i="1"/>
  <c r="L452" i="1"/>
  <c r="L448" i="1"/>
  <c r="L444" i="1"/>
  <c r="L440" i="1"/>
  <c r="L636" i="1"/>
  <c r="L563" i="1"/>
  <c r="L531" i="1"/>
  <c r="L490" i="1"/>
  <c r="L487" i="1"/>
  <c r="L471" i="1"/>
  <c r="L461" i="1"/>
  <c r="L598" i="1"/>
  <c r="L588" i="1"/>
  <c r="L551" i="1"/>
  <c r="L519" i="1"/>
  <c r="L494" i="1"/>
  <c r="L486" i="1"/>
  <c r="L483" i="1"/>
  <c r="L473" i="1"/>
  <c r="L458" i="1"/>
  <c r="L451" i="1"/>
  <c r="L569" i="1"/>
  <c r="L539" i="1"/>
  <c r="L507" i="1"/>
  <c r="L504" i="1"/>
  <c r="L482" i="1"/>
  <c r="L479" i="1"/>
  <c r="L470" i="1"/>
  <c r="L463" i="1"/>
  <c r="L592" i="1"/>
  <c r="L559" i="1"/>
  <c r="L527" i="1"/>
  <c r="L503" i="1"/>
  <c r="L501" i="1"/>
  <c r="L493" i="1"/>
  <c r="L489" i="1"/>
  <c r="L478" i="1"/>
  <c r="L475" i="1"/>
  <c r="L465" i="1"/>
  <c r="L450" i="1"/>
  <c r="L443" i="1"/>
  <c r="L438" i="1"/>
  <c r="L547" i="1"/>
  <c r="L515" i="1"/>
  <c r="L485" i="1"/>
  <c r="L462" i="1"/>
  <c r="L455" i="1"/>
  <c r="L445" i="1"/>
  <c r="L579" i="1"/>
  <c r="L567" i="1"/>
  <c r="L535" i="1"/>
  <c r="L498" i="1"/>
  <c r="L481" i="1"/>
  <c r="L474" i="1"/>
  <c r="L467" i="1"/>
  <c r="L457" i="1"/>
  <c r="L631" i="1"/>
  <c r="L581" i="1"/>
  <c r="L555" i="1"/>
  <c r="L523" i="1"/>
  <c r="L439" i="1"/>
  <c r="L543" i="1"/>
  <c r="L454" i="1"/>
  <c r="L453" i="1"/>
  <c r="L433" i="1"/>
  <c r="L429" i="1"/>
  <c r="L425" i="1"/>
  <c r="L421" i="1"/>
  <c r="L417" i="1"/>
  <c r="L413" i="1"/>
  <c r="L409" i="1"/>
  <c r="L405" i="1"/>
  <c r="L401" i="1"/>
  <c r="L397" i="1"/>
  <c r="L393" i="1"/>
  <c r="L389" i="1"/>
  <c r="L497" i="1"/>
  <c r="L469" i="1"/>
  <c r="L466" i="1"/>
  <c r="L434" i="1"/>
  <c r="L430" i="1"/>
  <c r="L426" i="1"/>
  <c r="L422" i="1"/>
  <c r="L418" i="1"/>
  <c r="L414" i="1"/>
  <c r="L410" i="1"/>
  <c r="L406" i="1"/>
  <c r="L402" i="1"/>
  <c r="L398" i="1"/>
  <c r="L394" i="1"/>
  <c r="L390" i="1"/>
  <c r="L386" i="1"/>
  <c r="L382" i="1"/>
  <c r="L378" i="1"/>
  <c r="L374" i="1"/>
  <c r="L370" i="1"/>
  <c r="L366" i="1"/>
  <c r="L362" i="1"/>
  <c r="L358" i="1"/>
  <c r="L354" i="1"/>
  <c r="L350" i="1"/>
  <c r="L346" i="1"/>
  <c r="L342" i="1"/>
  <c r="L338" i="1"/>
  <c r="L334" i="1"/>
  <c r="L330" i="1"/>
  <c r="L326" i="1"/>
  <c r="L322" i="1"/>
  <c r="L318" i="1"/>
  <c r="L314" i="1"/>
  <c r="L310" i="1"/>
  <c r="L306" i="1"/>
  <c r="L302" i="1"/>
  <c r="L298" i="1"/>
  <c r="L294" i="1"/>
  <c r="L290" i="1"/>
  <c r="L286" i="1"/>
  <c r="L511" i="1"/>
  <c r="L459" i="1"/>
  <c r="L442" i="1"/>
  <c r="L437" i="1"/>
  <c r="L477" i="1"/>
  <c r="L449" i="1"/>
  <c r="L435" i="1"/>
  <c r="L431" i="1"/>
  <c r="L427" i="1"/>
  <c r="L423" i="1"/>
  <c r="L419" i="1"/>
  <c r="L415" i="1"/>
  <c r="L411" i="1"/>
  <c r="L407" i="1"/>
  <c r="L403" i="1"/>
  <c r="L399" i="1"/>
  <c r="L395" i="1"/>
  <c r="L391" i="1"/>
  <c r="L491" i="1"/>
  <c r="L436" i="1"/>
  <c r="L432" i="1"/>
  <c r="L428" i="1"/>
  <c r="L424" i="1"/>
  <c r="L420" i="1"/>
  <c r="L416" i="1"/>
  <c r="L412" i="1"/>
  <c r="L408" i="1"/>
  <c r="L404" i="1"/>
  <c r="L400" i="1"/>
  <c r="L396" i="1"/>
  <c r="L392" i="1"/>
  <c r="L388" i="1"/>
  <c r="L384" i="1"/>
  <c r="L380" i="1"/>
  <c r="L376" i="1"/>
  <c r="L372" i="1"/>
  <c r="L368" i="1"/>
  <c r="L364" i="1"/>
  <c r="L360" i="1"/>
  <c r="L356" i="1"/>
  <c r="L352" i="1"/>
  <c r="L348" i="1"/>
  <c r="L344" i="1"/>
  <c r="L340" i="1"/>
  <c r="L336" i="1"/>
  <c r="L332" i="1"/>
  <c r="L328" i="1"/>
  <c r="L324" i="1"/>
  <c r="L320" i="1"/>
  <c r="L316" i="1"/>
  <c r="L312" i="1"/>
  <c r="L308" i="1"/>
  <c r="L304" i="1"/>
  <c r="L300" i="1"/>
  <c r="L296" i="1"/>
  <c r="L292" i="1"/>
  <c r="L288" i="1"/>
  <c r="L373" i="1"/>
  <c r="L359" i="1"/>
  <c r="L341" i="1"/>
  <c r="L327" i="1"/>
  <c r="L321" i="1"/>
  <c r="L590" i="1"/>
  <c r="L446" i="1"/>
  <c r="L441" i="1"/>
  <c r="L385" i="1"/>
  <c r="L371" i="1"/>
  <c r="L353" i="1"/>
  <c r="L339" i="1"/>
  <c r="L375" i="1"/>
  <c r="L357" i="1"/>
  <c r="L343" i="1"/>
  <c r="L325" i="1"/>
  <c r="L317" i="1"/>
  <c r="L309" i="1"/>
  <c r="L301" i="1"/>
  <c r="L313" i="1"/>
  <c r="L307" i="1"/>
  <c r="L361" i="1"/>
  <c r="L329" i="1"/>
  <c r="L323" i="1"/>
  <c r="L305" i="1"/>
  <c r="L299" i="1"/>
  <c r="L293" i="1"/>
  <c r="L284" i="1"/>
  <c r="L280" i="1"/>
  <c r="L276" i="1"/>
  <c r="L272" i="1"/>
  <c r="L268" i="1"/>
  <c r="L264" i="1"/>
  <c r="L260" i="1"/>
  <c r="L256" i="1"/>
  <c r="L252" i="1"/>
  <c r="L248" i="1"/>
  <c r="L379" i="1"/>
  <c r="L377" i="1"/>
  <c r="L363" i="1"/>
  <c r="L347" i="1"/>
  <c r="L345" i="1"/>
  <c r="L331" i="1"/>
  <c r="L319" i="1"/>
  <c r="L447" i="1"/>
  <c r="L383" i="1"/>
  <c r="L381" i="1"/>
  <c r="L365" i="1"/>
  <c r="L351" i="1"/>
  <c r="L349" i="1"/>
  <c r="L333" i="1"/>
  <c r="L311" i="1"/>
  <c r="L295" i="1"/>
  <c r="L287" i="1"/>
  <c r="L285" i="1"/>
  <c r="L281" i="1"/>
  <c r="L277" i="1"/>
  <c r="L273" i="1"/>
  <c r="L269" i="1"/>
  <c r="L265" i="1"/>
  <c r="L261" i="1"/>
  <c r="L257" i="1"/>
  <c r="L253" i="1"/>
  <c r="L249" i="1"/>
  <c r="L245" i="1"/>
  <c r="L241" i="1"/>
  <c r="L237" i="1"/>
  <c r="L233" i="1"/>
  <c r="L229" i="1"/>
  <c r="L225" i="1"/>
  <c r="L221" i="1"/>
  <c r="L217" i="1"/>
  <c r="L213" i="1"/>
  <c r="L209" i="1"/>
  <c r="L205" i="1"/>
  <c r="L201" i="1"/>
  <c r="L197" i="1"/>
  <c r="R197" i="1" s="1"/>
  <c r="S197" i="1" s="1"/>
  <c r="T197" i="1" s="1"/>
  <c r="L193" i="1"/>
  <c r="L189" i="1"/>
  <c r="L185" i="1"/>
  <c r="L181" i="1"/>
  <c r="L177" i="1"/>
  <c r="L173" i="1"/>
  <c r="L169" i="1"/>
  <c r="L165" i="1"/>
  <c r="R165" i="1" s="1"/>
  <c r="S165" i="1" s="1"/>
  <c r="T165" i="1" s="1"/>
  <c r="L161" i="1"/>
  <c r="L157" i="1"/>
  <c r="L153" i="1"/>
  <c r="L149" i="1"/>
  <c r="L145" i="1"/>
  <c r="L141" i="1"/>
  <c r="L137" i="1"/>
  <c r="L133" i="1"/>
  <c r="R133" i="1" s="1"/>
  <c r="S133" i="1" s="1"/>
  <c r="T133" i="1" s="1"/>
  <c r="L129" i="1"/>
  <c r="L125" i="1"/>
  <c r="L121" i="1"/>
  <c r="L117" i="1"/>
  <c r="L113" i="1"/>
  <c r="L109" i="1"/>
  <c r="L303" i="1"/>
  <c r="L387" i="1"/>
  <c r="L315" i="1"/>
  <c r="L291" i="1"/>
  <c r="L283" i="1"/>
  <c r="L279" i="1"/>
  <c r="L275" i="1"/>
  <c r="L271" i="1"/>
  <c r="L267" i="1"/>
  <c r="L263" i="1"/>
  <c r="L259" i="1"/>
  <c r="L255" i="1"/>
  <c r="L251" i="1"/>
  <c r="L247" i="1"/>
  <c r="L243" i="1"/>
  <c r="L239" i="1"/>
  <c r="L235" i="1"/>
  <c r="L231" i="1"/>
  <c r="L227" i="1"/>
  <c r="L223" i="1"/>
  <c r="L219" i="1"/>
  <c r="L215" i="1"/>
  <c r="L211" i="1"/>
  <c r="L207" i="1"/>
  <c r="L203" i="1"/>
  <c r="L199" i="1"/>
  <c r="R199" i="1" s="1"/>
  <c r="S199" i="1" s="1"/>
  <c r="T199" i="1" s="1"/>
  <c r="L195" i="1"/>
  <c r="L191" i="1"/>
  <c r="L187" i="1"/>
  <c r="L183" i="1"/>
  <c r="L179" i="1"/>
  <c r="L175" i="1"/>
  <c r="L171" i="1"/>
  <c r="L167" i="1"/>
  <c r="R167" i="1" s="1"/>
  <c r="S167" i="1" s="1"/>
  <c r="T167" i="1" s="1"/>
  <c r="L163" i="1"/>
  <c r="L159" i="1"/>
  <c r="L155" i="1"/>
  <c r="L151" i="1"/>
  <c r="L147" i="1"/>
  <c r="L143" i="1"/>
  <c r="L139" i="1"/>
  <c r="L135" i="1"/>
  <c r="R135" i="1" s="1"/>
  <c r="S135" i="1" s="1"/>
  <c r="T135" i="1" s="1"/>
  <c r="L131" i="1"/>
  <c r="L127" i="1"/>
  <c r="L123" i="1"/>
  <c r="L119" i="1"/>
  <c r="L115" i="1"/>
  <c r="L111" i="1"/>
  <c r="L240" i="1"/>
  <c r="L232" i="1"/>
  <c r="L224" i="1"/>
  <c r="L216" i="1"/>
  <c r="L208" i="1"/>
  <c r="L200" i="1"/>
  <c r="L192" i="1"/>
  <c r="L184" i="1"/>
  <c r="L176" i="1"/>
  <c r="L168" i="1"/>
  <c r="R168" i="1" s="1"/>
  <c r="S168" i="1" s="1"/>
  <c r="T168" i="1" s="1"/>
  <c r="L160" i="1"/>
  <c r="L152" i="1"/>
  <c r="L144" i="1"/>
  <c r="L136" i="1"/>
  <c r="L242" i="1"/>
  <c r="L234" i="1"/>
  <c r="L226" i="1"/>
  <c r="L218" i="1"/>
  <c r="L210" i="1"/>
  <c r="L202" i="1"/>
  <c r="L194" i="1"/>
  <c r="L186" i="1"/>
  <c r="L178" i="1"/>
  <c r="L170" i="1"/>
  <c r="L162" i="1"/>
  <c r="L154" i="1"/>
  <c r="R154" i="1" s="1"/>
  <c r="L146" i="1"/>
  <c r="L138" i="1"/>
  <c r="L130" i="1"/>
  <c r="L289" i="1"/>
  <c r="L282" i="1"/>
  <c r="L278" i="1"/>
  <c r="L274" i="1"/>
  <c r="L270" i="1"/>
  <c r="L266" i="1"/>
  <c r="L262" i="1"/>
  <c r="L258" i="1"/>
  <c r="L254" i="1"/>
  <c r="L369" i="1"/>
  <c r="L250" i="1"/>
  <c r="L244" i="1"/>
  <c r="L236" i="1"/>
  <c r="L228" i="1"/>
  <c r="L220" i="1"/>
  <c r="L212" i="1"/>
  <c r="L204" i="1"/>
  <c r="L196" i="1"/>
  <c r="L188" i="1"/>
  <c r="L180" i="1"/>
  <c r="L172" i="1"/>
  <c r="R172" i="1" s="1"/>
  <c r="S172" i="1" s="1"/>
  <c r="T172" i="1" s="1"/>
  <c r="L164" i="1"/>
  <c r="L156" i="1"/>
  <c r="L148" i="1"/>
  <c r="L335" i="1"/>
  <c r="L297" i="1"/>
  <c r="L246" i="1"/>
  <c r="L238" i="1"/>
  <c r="L230" i="1"/>
  <c r="L222" i="1"/>
  <c r="L214" i="1"/>
  <c r="L206" i="1"/>
  <c r="L198" i="1"/>
  <c r="L190" i="1"/>
  <c r="L182" i="1"/>
  <c r="L174" i="1"/>
  <c r="L166" i="1"/>
  <c r="R166" i="1" s="1"/>
  <c r="S166" i="1" s="1"/>
  <c r="T166" i="1" s="1"/>
  <c r="L158" i="1"/>
  <c r="L150" i="1"/>
  <c r="L142" i="1"/>
  <c r="L134" i="1"/>
  <c r="L126" i="1"/>
  <c r="L106" i="1"/>
  <c r="L102" i="1"/>
  <c r="L98" i="1"/>
  <c r="R98" i="1" s="1"/>
  <c r="L94" i="1"/>
  <c r="L90" i="1"/>
  <c r="L86" i="1"/>
  <c r="L82" i="1"/>
  <c r="L78" i="1"/>
  <c r="L74" i="1"/>
  <c r="L70" i="1"/>
  <c r="L66" i="1"/>
  <c r="R66" i="1" s="1"/>
  <c r="L62" i="1"/>
  <c r="L58" i="1"/>
  <c r="L54" i="1"/>
  <c r="L50" i="1"/>
  <c r="L46" i="1"/>
  <c r="L42" i="1"/>
  <c r="L38" i="1"/>
  <c r="L34" i="1"/>
  <c r="R34" i="1" s="1"/>
  <c r="L30" i="1"/>
  <c r="L26" i="1"/>
  <c r="L22" i="1"/>
  <c r="L18" i="1"/>
  <c r="L337" i="1"/>
  <c r="L140" i="1"/>
  <c r="L118" i="1"/>
  <c r="L110" i="1"/>
  <c r="R110" i="1" s="1"/>
  <c r="L107" i="1"/>
  <c r="L103" i="1"/>
  <c r="L99" i="1"/>
  <c r="L95" i="1"/>
  <c r="L91" i="1"/>
  <c r="L87" i="1"/>
  <c r="L83" i="1"/>
  <c r="L79" i="1"/>
  <c r="R79" i="1" s="1"/>
  <c r="S79" i="1" s="1"/>
  <c r="T79" i="1" s="1"/>
  <c r="L75" i="1"/>
  <c r="L71" i="1"/>
  <c r="L67" i="1"/>
  <c r="L63" i="1"/>
  <c r="L59" i="1"/>
  <c r="L55" i="1"/>
  <c r="L51" i="1"/>
  <c r="L47" i="1"/>
  <c r="R47" i="1" s="1"/>
  <c r="S47" i="1" s="1"/>
  <c r="T47" i="1" s="1"/>
  <c r="L43" i="1"/>
  <c r="L39" i="1"/>
  <c r="L35" i="1"/>
  <c r="L31" i="1"/>
  <c r="L27" i="1"/>
  <c r="L23" i="1"/>
  <c r="L19" i="1"/>
  <c r="L120" i="1"/>
  <c r="R120" i="1" s="1"/>
  <c r="S120" i="1" s="1"/>
  <c r="T120" i="1" s="1"/>
  <c r="L112" i="1"/>
  <c r="L367" i="1"/>
  <c r="L105" i="1"/>
  <c r="L101" i="1"/>
  <c r="L97" i="1"/>
  <c r="L93" i="1"/>
  <c r="L89" i="1"/>
  <c r="L85" i="1"/>
  <c r="R85" i="1" s="1"/>
  <c r="S85" i="1" s="1"/>
  <c r="T85" i="1" s="1"/>
  <c r="L81" i="1"/>
  <c r="L77" i="1"/>
  <c r="L73" i="1"/>
  <c r="L69" i="1"/>
  <c r="L65" i="1"/>
  <c r="L61" i="1"/>
  <c r="L57" i="1"/>
  <c r="L53" i="1"/>
  <c r="R53" i="1" s="1"/>
  <c r="S53" i="1" s="1"/>
  <c r="T53" i="1" s="1"/>
  <c r="L49" i="1"/>
  <c r="L45" i="1"/>
  <c r="L41" i="1"/>
  <c r="L37" i="1"/>
  <c r="L33" i="1"/>
  <c r="L29" i="1"/>
  <c r="L25" i="1"/>
  <c r="L21" i="1"/>
  <c r="R21" i="1" s="1"/>
  <c r="S21" i="1" s="1"/>
  <c r="T21" i="1" s="1"/>
  <c r="L17" i="1"/>
  <c r="L13" i="1"/>
  <c r="L9" i="1"/>
  <c r="L8" i="1"/>
  <c r="L6" i="1"/>
  <c r="L72" i="1"/>
  <c r="L64" i="1"/>
  <c r="L48" i="1"/>
  <c r="R48" i="1" s="1"/>
  <c r="S48" i="1" s="1"/>
  <c r="T48" i="1" s="1"/>
  <c r="L32" i="1"/>
  <c r="L128" i="1"/>
  <c r="L114" i="1"/>
  <c r="L100" i="1"/>
  <c r="L92" i="1"/>
  <c r="L84" i="1"/>
  <c r="L76" i="1"/>
  <c r="L68" i="1"/>
  <c r="R68" i="1" s="1"/>
  <c r="S68" i="1" s="1"/>
  <c r="T68" i="1" s="1"/>
  <c r="L60" i="1"/>
  <c r="L52" i="1"/>
  <c r="L44" i="1"/>
  <c r="L36" i="1"/>
  <c r="L28" i="1"/>
  <c r="L24" i="1"/>
  <c r="L15" i="1"/>
  <c r="L10" i="1"/>
  <c r="R10" i="1" s="1"/>
  <c r="S10" i="1" s="1"/>
  <c r="T10" i="1" s="1"/>
  <c r="L104" i="1"/>
  <c r="L124" i="1"/>
  <c r="L108" i="1"/>
  <c r="L20" i="1"/>
  <c r="L355" i="1"/>
  <c r="L132" i="1"/>
  <c r="L116" i="1"/>
  <c r="L96" i="1"/>
  <c r="R96" i="1" s="1"/>
  <c r="S96" i="1" s="1"/>
  <c r="T96" i="1" s="1"/>
  <c r="L56" i="1"/>
  <c r="L12" i="1"/>
  <c r="L7" i="1"/>
  <c r="L40" i="1"/>
  <c r="L122" i="1"/>
  <c r="L14" i="1"/>
  <c r="L88" i="1"/>
  <c r="L80" i="1"/>
  <c r="R80" i="1" s="1"/>
  <c r="S80" i="1" s="1"/>
  <c r="T80" i="1" s="1"/>
  <c r="L16" i="1"/>
  <c r="L11" i="1"/>
  <c r="J7" i="1"/>
  <c r="F750" i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P683" i="1" s="1"/>
  <c r="P684" i="1" s="1"/>
  <c r="P685" i="1" s="1"/>
  <c r="P686" i="1" s="1"/>
  <c r="P687" i="1" s="1"/>
  <c r="P688" i="1" s="1"/>
  <c r="P689" i="1" s="1"/>
  <c r="P690" i="1" s="1"/>
  <c r="P691" i="1" s="1"/>
  <c r="P692" i="1" s="1"/>
  <c r="P693" i="1" s="1"/>
  <c r="P694" i="1" s="1"/>
  <c r="P695" i="1" s="1"/>
  <c r="P696" i="1" s="1"/>
  <c r="P697" i="1" s="1"/>
  <c r="P698" i="1" s="1"/>
  <c r="P699" i="1" s="1"/>
  <c r="P700" i="1" s="1"/>
  <c r="P701" i="1" s="1"/>
  <c r="P702" i="1" s="1"/>
  <c r="P703" i="1" s="1"/>
  <c r="P704" i="1" s="1"/>
  <c r="P705" i="1" s="1"/>
  <c r="P706" i="1" s="1"/>
  <c r="P707" i="1" s="1"/>
  <c r="P708" i="1" s="1"/>
  <c r="P709" i="1" s="1"/>
  <c r="P710" i="1" s="1"/>
  <c r="P711" i="1" s="1"/>
  <c r="P712" i="1" s="1"/>
  <c r="P713" i="1" s="1"/>
  <c r="P714" i="1" s="1"/>
  <c r="P715" i="1" s="1"/>
  <c r="P716" i="1" s="1"/>
  <c r="P717" i="1" s="1"/>
  <c r="P718" i="1" s="1"/>
  <c r="P719" i="1" s="1"/>
  <c r="P720" i="1" s="1"/>
  <c r="P721" i="1" s="1"/>
  <c r="P722" i="1" s="1"/>
  <c r="P723" i="1" s="1"/>
  <c r="P724" i="1" s="1"/>
  <c r="P725" i="1" s="1"/>
  <c r="P726" i="1" s="1"/>
  <c r="P727" i="1" s="1"/>
  <c r="P728" i="1" s="1"/>
  <c r="P729" i="1" s="1"/>
  <c r="P730" i="1" s="1"/>
  <c r="P731" i="1" s="1"/>
  <c r="P732" i="1" s="1"/>
  <c r="P733" i="1" s="1"/>
  <c r="P734" i="1" s="1"/>
  <c r="P735" i="1" s="1"/>
  <c r="P736" i="1" s="1"/>
  <c r="P737" i="1" s="1"/>
  <c r="P738" i="1" s="1"/>
  <c r="P739" i="1" s="1"/>
  <c r="P740" i="1" s="1"/>
  <c r="P741" i="1" s="1"/>
  <c r="P742" i="1" s="1"/>
  <c r="P743" i="1" s="1"/>
  <c r="P744" i="1" s="1"/>
  <c r="P745" i="1" s="1"/>
  <c r="P746" i="1" s="1"/>
  <c r="P747" i="1" s="1"/>
  <c r="P748" i="1" s="1"/>
  <c r="P749" i="1" s="1"/>
  <c r="J12" i="1"/>
  <c r="I218" i="1"/>
  <c r="J218" i="1"/>
  <c r="I10" i="1"/>
  <c r="J18" i="1"/>
  <c r="J27" i="1"/>
  <c r="J51" i="1"/>
  <c r="J83" i="1"/>
  <c r="J99" i="1"/>
  <c r="J46" i="1"/>
  <c r="I46" i="1"/>
  <c r="I750" i="1" s="1"/>
  <c r="J62" i="1"/>
  <c r="I62" i="1"/>
  <c r="I146" i="1"/>
  <c r="J146" i="1"/>
  <c r="I186" i="1"/>
  <c r="J186" i="1"/>
  <c r="I226" i="1"/>
  <c r="J226" i="1"/>
  <c r="J38" i="1"/>
  <c r="I38" i="1"/>
  <c r="J54" i="1"/>
  <c r="I54" i="1"/>
  <c r="J78" i="1"/>
  <c r="I78" i="1"/>
  <c r="J6" i="1"/>
  <c r="J8" i="1"/>
  <c r="J11" i="1"/>
  <c r="J34" i="1"/>
  <c r="I34" i="1"/>
  <c r="J42" i="1"/>
  <c r="I42" i="1"/>
  <c r="J50" i="1"/>
  <c r="I50" i="1"/>
  <c r="J58" i="1"/>
  <c r="I58" i="1"/>
  <c r="J66" i="1"/>
  <c r="I66" i="1"/>
  <c r="J74" i="1"/>
  <c r="I74" i="1"/>
  <c r="J82" i="1"/>
  <c r="I82" i="1"/>
  <c r="J90" i="1"/>
  <c r="I90" i="1"/>
  <c r="J98" i="1"/>
  <c r="I98" i="1"/>
  <c r="J30" i="1"/>
  <c r="I30" i="1"/>
  <c r="J70" i="1"/>
  <c r="I70" i="1"/>
  <c r="J86" i="1"/>
  <c r="I86" i="1"/>
  <c r="J94" i="1"/>
  <c r="I94" i="1"/>
  <c r="J102" i="1"/>
  <c r="I102" i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J26" i="1"/>
  <c r="J106" i="1"/>
  <c r="I106" i="1"/>
  <c r="I194" i="1"/>
  <c r="J194" i="1"/>
  <c r="I242" i="1"/>
  <c r="J242" i="1"/>
  <c r="M750" i="1"/>
  <c r="J389" i="1"/>
  <c r="I389" i="1"/>
  <c r="N750" i="1"/>
  <c r="J114" i="1"/>
  <c r="J124" i="1"/>
  <c r="I154" i="1"/>
  <c r="J154" i="1"/>
  <c r="G750" i="1"/>
  <c r="G754" i="1" s="1"/>
  <c r="L756" i="1" s="1"/>
  <c r="M756" i="1" s="1"/>
  <c r="Q750" i="1"/>
  <c r="I178" i="1"/>
  <c r="J178" i="1"/>
  <c r="I210" i="1"/>
  <c r="J210" i="1"/>
  <c r="J110" i="1"/>
  <c r="J118" i="1"/>
  <c r="I234" i="1"/>
  <c r="J234" i="1"/>
  <c r="I122" i="1"/>
  <c r="J122" i="1"/>
  <c r="I170" i="1"/>
  <c r="J170" i="1"/>
  <c r="I202" i="1"/>
  <c r="J202" i="1"/>
  <c r="I130" i="1"/>
  <c r="J130" i="1"/>
  <c r="I138" i="1"/>
  <c r="J138" i="1"/>
  <c r="I162" i="1"/>
  <c r="J162" i="1"/>
  <c r="I383" i="1"/>
  <c r="J383" i="1"/>
  <c r="J385" i="1"/>
  <c r="I385" i="1"/>
  <c r="I295" i="1"/>
  <c r="J295" i="1"/>
  <c r="J248" i="1"/>
  <c r="I248" i="1"/>
  <c r="J144" i="1"/>
  <c r="J160" i="1"/>
  <c r="J176" i="1"/>
  <c r="J184" i="1"/>
  <c r="J192" i="1"/>
  <c r="J200" i="1"/>
  <c r="J208" i="1"/>
  <c r="J216" i="1"/>
  <c r="J224" i="1"/>
  <c r="J232" i="1"/>
  <c r="J240" i="1"/>
  <c r="J252" i="1"/>
  <c r="I252" i="1"/>
  <c r="J256" i="1"/>
  <c r="I256" i="1"/>
  <c r="J260" i="1"/>
  <c r="I260" i="1"/>
  <c r="J264" i="1"/>
  <c r="I264" i="1"/>
  <c r="J268" i="1"/>
  <c r="I268" i="1"/>
  <c r="J272" i="1"/>
  <c r="I272" i="1"/>
  <c r="J276" i="1"/>
  <c r="I276" i="1"/>
  <c r="J280" i="1"/>
  <c r="I280" i="1"/>
  <c r="J284" i="1"/>
  <c r="I284" i="1"/>
  <c r="I287" i="1"/>
  <c r="J287" i="1"/>
  <c r="I319" i="1"/>
  <c r="J319" i="1"/>
  <c r="I311" i="1"/>
  <c r="J311" i="1"/>
  <c r="I351" i="1"/>
  <c r="J351" i="1"/>
  <c r="J353" i="1"/>
  <c r="I353" i="1"/>
  <c r="J301" i="1"/>
  <c r="I335" i="1"/>
  <c r="J335" i="1"/>
  <c r="J337" i="1"/>
  <c r="I337" i="1"/>
  <c r="I355" i="1"/>
  <c r="J355" i="1"/>
  <c r="I367" i="1"/>
  <c r="J367" i="1"/>
  <c r="J369" i="1"/>
  <c r="I369" i="1"/>
  <c r="I323" i="1"/>
  <c r="J323" i="1"/>
  <c r="J329" i="1"/>
  <c r="I329" i="1"/>
  <c r="J361" i="1"/>
  <c r="I361" i="1"/>
  <c r="I307" i="1"/>
  <c r="J307" i="1"/>
  <c r="J341" i="1"/>
  <c r="I341" i="1"/>
  <c r="J373" i="1"/>
  <c r="I373" i="1"/>
  <c r="I315" i="1"/>
  <c r="J315" i="1"/>
  <c r="I339" i="1"/>
  <c r="J339" i="1"/>
  <c r="J357" i="1"/>
  <c r="I357" i="1"/>
  <c r="I371" i="1"/>
  <c r="J371" i="1"/>
  <c r="J291" i="1"/>
  <c r="J325" i="1"/>
  <c r="J349" i="1"/>
  <c r="I349" i="1"/>
  <c r="J381" i="1"/>
  <c r="I381" i="1"/>
  <c r="J443" i="1"/>
  <c r="I443" i="1"/>
  <c r="J345" i="1"/>
  <c r="I345" i="1"/>
  <c r="J377" i="1"/>
  <c r="I377" i="1"/>
  <c r="J333" i="1"/>
  <c r="I333" i="1"/>
  <c r="J365" i="1"/>
  <c r="I365" i="1"/>
  <c r="J387" i="1"/>
  <c r="J441" i="1"/>
  <c r="J455" i="1"/>
  <c r="I455" i="1"/>
  <c r="J502" i="1"/>
  <c r="I502" i="1"/>
  <c r="J489" i="1"/>
  <c r="I489" i="1"/>
  <c r="I565" i="1"/>
  <c r="J565" i="1"/>
  <c r="J465" i="1"/>
  <c r="I465" i="1"/>
  <c r="J589" i="1"/>
  <c r="I589" i="1"/>
  <c r="I393" i="1"/>
  <c r="I397" i="1"/>
  <c r="I401" i="1"/>
  <c r="I405" i="1"/>
  <c r="I409" i="1"/>
  <c r="I413" i="1"/>
  <c r="I417" i="1"/>
  <c r="I421" i="1"/>
  <c r="I425" i="1"/>
  <c r="I429" i="1"/>
  <c r="I433" i="1"/>
  <c r="J453" i="1"/>
  <c r="I453" i="1"/>
  <c r="J499" i="1"/>
  <c r="I499" i="1"/>
  <c r="I438" i="1"/>
  <c r="J439" i="1"/>
  <c r="I439" i="1"/>
  <c r="J460" i="1"/>
  <c r="I460" i="1"/>
  <c r="J447" i="1"/>
  <c r="I447" i="1"/>
  <c r="J448" i="1"/>
  <c r="I448" i="1"/>
  <c r="J467" i="1"/>
  <c r="I467" i="1"/>
  <c r="I533" i="1"/>
  <c r="J533" i="1"/>
  <c r="I513" i="1"/>
  <c r="J513" i="1"/>
  <c r="I545" i="1"/>
  <c r="J545" i="1"/>
  <c r="J475" i="1"/>
  <c r="I475" i="1"/>
  <c r="I525" i="1"/>
  <c r="J525" i="1"/>
  <c r="I557" i="1"/>
  <c r="J557" i="1"/>
  <c r="J564" i="1"/>
  <c r="J463" i="1"/>
  <c r="I463" i="1"/>
  <c r="J479" i="1"/>
  <c r="I479" i="1"/>
  <c r="I537" i="1"/>
  <c r="J537" i="1"/>
  <c r="J451" i="1"/>
  <c r="I451" i="1"/>
  <c r="J483" i="1"/>
  <c r="I483" i="1"/>
  <c r="J495" i="1"/>
  <c r="I495" i="1"/>
  <c r="J505" i="1"/>
  <c r="I517" i="1"/>
  <c r="J517" i="1"/>
  <c r="J524" i="1"/>
  <c r="I549" i="1"/>
  <c r="J549" i="1"/>
  <c r="J556" i="1"/>
  <c r="I588" i="1"/>
  <c r="J588" i="1"/>
  <c r="J598" i="1"/>
  <c r="I598" i="1"/>
  <c r="J471" i="1"/>
  <c r="I471" i="1"/>
  <c r="J487" i="1"/>
  <c r="I487" i="1"/>
  <c r="I529" i="1"/>
  <c r="J529" i="1"/>
  <c r="I561" i="1"/>
  <c r="J561" i="1"/>
  <c r="J571" i="1"/>
  <c r="I571" i="1"/>
  <c r="J586" i="1"/>
  <c r="I586" i="1"/>
  <c r="J459" i="1"/>
  <c r="I459" i="1"/>
  <c r="J491" i="1"/>
  <c r="I491" i="1"/>
  <c r="I509" i="1"/>
  <c r="J509" i="1"/>
  <c r="I541" i="1"/>
  <c r="J541" i="1"/>
  <c r="I573" i="1"/>
  <c r="J573" i="1"/>
  <c r="I521" i="1"/>
  <c r="J521" i="1"/>
  <c r="I553" i="1"/>
  <c r="J553" i="1"/>
  <c r="J560" i="1"/>
  <c r="J575" i="1"/>
  <c r="I575" i="1"/>
  <c r="J576" i="1"/>
  <c r="I584" i="1"/>
  <c r="J584" i="1"/>
  <c r="J594" i="1"/>
  <c r="I594" i="1"/>
  <c r="J605" i="1"/>
  <c r="I605" i="1"/>
  <c r="J609" i="1"/>
  <c r="I609" i="1"/>
  <c r="J647" i="1"/>
  <c r="I647" i="1"/>
  <c r="J582" i="1"/>
  <c r="I582" i="1"/>
  <c r="I623" i="1"/>
  <c r="J623" i="1"/>
  <c r="J579" i="1"/>
  <c r="I579" i="1"/>
  <c r="J580" i="1"/>
  <c r="J615" i="1"/>
  <c r="I615" i="1"/>
  <c r="J687" i="1"/>
  <c r="I687" i="1"/>
  <c r="J602" i="1"/>
  <c r="J606" i="1"/>
  <c r="J632" i="1"/>
  <c r="I632" i="1"/>
  <c r="J621" i="1"/>
  <c r="J631" i="1"/>
  <c r="I631" i="1"/>
  <c r="J663" i="1"/>
  <c r="I663" i="1"/>
  <c r="J592" i="1"/>
  <c r="J616" i="1"/>
  <c r="I629" i="1"/>
  <c r="J629" i="1"/>
  <c r="I637" i="1"/>
  <c r="J637" i="1"/>
  <c r="I661" i="1"/>
  <c r="J661" i="1"/>
  <c r="I686" i="1"/>
  <c r="J686" i="1"/>
  <c r="I691" i="1"/>
  <c r="J691" i="1"/>
  <c r="J636" i="1"/>
  <c r="I636" i="1"/>
  <c r="J645" i="1"/>
  <c r="I645" i="1"/>
  <c r="J614" i="1"/>
  <c r="J654" i="1"/>
  <c r="I654" i="1"/>
  <c r="J618" i="1"/>
  <c r="J630" i="1"/>
  <c r="I685" i="1"/>
  <c r="J685" i="1"/>
  <c r="J690" i="1"/>
  <c r="I690" i="1"/>
  <c r="J610" i="1"/>
  <c r="J622" i="1"/>
  <c r="J652" i="1"/>
  <c r="I652" i="1"/>
  <c r="J666" i="1"/>
  <c r="J718" i="1"/>
  <c r="I718" i="1"/>
  <c r="J731" i="1"/>
  <c r="I731" i="1"/>
  <c r="J644" i="1"/>
  <c r="I648" i="1"/>
  <c r="J669" i="1"/>
  <c r="I671" i="1"/>
  <c r="I639" i="1"/>
  <c r="I655" i="1"/>
  <c r="J656" i="1"/>
  <c r="I674" i="1"/>
  <c r="I681" i="1"/>
  <c r="J681" i="1"/>
  <c r="J684" i="1"/>
  <c r="J696" i="1"/>
  <c r="I719" i="1"/>
  <c r="J736" i="1"/>
  <c r="J739" i="1"/>
  <c r="I739" i="1"/>
  <c r="J747" i="1"/>
  <c r="I747" i="1"/>
  <c r="J660" i="1"/>
  <c r="J692" i="1"/>
  <c r="J700" i="1"/>
  <c r="J665" i="1"/>
  <c r="J740" i="1"/>
  <c r="J743" i="1"/>
  <c r="I743" i="1"/>
  <c r="J732" i="1"/>
  <c r="J694" i="1"/>
  <c r="J724" i="1"/>
  <c r="J735" i="1"/>
  <c r="I735" i="1"/>
  <c r="J727" i="1"/>
  <c r="I727" i="1"/>
  <c r="J723" i="1"/>
  <c r="I723" i="1"/>
  <c r="J744" i="1"/>
  <c r="I722" i="1"/>
  <c r="I726" i="1"/>
  <c r="I730" i="1"/>
  <c r="I734" i="1"/>
  <c r="I738" i="1"/>
  <c r="I742" i="1"/>
  <c r="I746" i="1"/>
  <c r="R499" i="1" l="1"/>
  <c r="S499" i="1" s="1"/>
  <c r="T499" i="1" s="1"/>
  <c r="R595" i="1"/>
  <c r="S595" i="1" s="1"/>
  <c r="T595" i="1" s="1"/>
  <c r="R627" i="1"/>
  <c r="S627" i="1" s="1"/>
  <c r="T627" i="1" s="1"/>
  <c r="R703" i="1"/>
  <c r="S703" i="1" s="1"/>
  <c r="T703" i="1" s="1"/>
  <c r="R648" i="1"/>
  <c r="S648" i="1" s="1"/>
  <c r="T648" i="1" s="1"/>
  <c r="R716" i="1"/>
  <c r="S716" i="1" s="1"/>
  <c r="T716" i="1" s="1"/>
  <c r="R662" i="1"/>
  <c r="S662" i="1" s="1"/>
  <c r="T662" i="1" s="1"/>
  <c r="R726" i="1"/>
  <c r="S726" i="1" s="1"/>
  <c r="T726" i="1" s="1"/>
  <c r="R40" i="1"/>
  <c r="S40" i="1" s="1"/>
  <c r="T40" i="1" s="1"/>
  <c r="R8" i="1"/>
  <c r="S8" i="1" s="1"/>
  <c r="T8" i="1" s="1"/>
  <c r="R31" i="1"/>
  <c r="S31" i="1" s="1"/>
  <c r="T31" i="1" s="1"/>
  <c r="R50" i="1"/>
  <c r="R335" i="1"/>
  <c r="R186" i="1"/>
  <c r="R119" i="1"/>
  <c r="S119" i="1" s="1"/>
  <c r="T119" i="1" s="1"/>
  <c r="R247" i="1"/>
  <c r="S247" i="1" s="1"/>
  <c r="T247" i="1" s="1"/>
  <c r="R181" i="1"/>
  <c r="S181" i="1" s="1"/>
  <c r="T181" i="1" s="1"/>
  <c r="R277" i="1"/>
  <c r="S277" i="1" s="1"/>
  <c r="T277" i="1" s="1"/>
  <c r="R264" i="1"/>
  <c r="R391" i="1"/>
  <c r="S391" i="1" s="1"/>
  <c r="T391" i="1" s="1"/>
  <c r="S448" i="1"/>
  <c r="T448" i="1" s="1"/>
  <c r="S489" i="1"/>
  <c r="T489" i="1" s="1"/>
  <c r="S644" i="1"/>
  <c r="T644" i="1" s="1"/>
  <c r="S610" i="1"/>
  <c r="T610" i="1" s="1"/>
  <c r="S373" i="1"/>
  <c r="T373" i="1" s="1"/>
  <c r="S319" i="1"/>
  <c r="T319" i="1" s="1"/>
  <c r="S110" i="1"/>
  <c r="T110" i="1" s="1"/>
  <c r="S592" i="1"/>
  <c r="T592" i="1" s="1"/>
  <c r="S98" i="1"/>
  <c r="T98" i="1" s="1"/>
  <c r="S66" i="1"/>
  <c r="T66" i="1" s="1"/>
  <c r="S34" i="1"/>
  <c r="T34" i="1" s="1"/>
  <c r="S27" i="1"/>
  <c r="T27" i="1" s="1"/>
  <c r="R270" i="1"/>
  <c r="S270" i="1" s="1"/>
  <c r="T270" i="1" s="1"/>
  <c r="R263" i="1"/>
  <c r="S263" i="1" s="1"/>
  <c r="T263" i="1" s="1"/>
  <c r="R447" i="1"/>
  <c r="R375" i="1"/>
  <c r="S375" i="1" s="1"/>
  <c r="T375" i="1" s="1"/>
  <c r="R364" i="1"/>
  <c r="S364" i="1" s="1"/>
  <c r="T364" i="1" s="1"/>
  <c r="R449" i="1"/>
  <c r="S449" i="1" s="1"/>
  <c r="T449" i="1" s="1"/>
  <c r="R390" i="1"/>
  <c r="S390" i="1" s="1"/>
  <c r="T390" i="1" s="1"/>
  <c r="R535" i="1"/>
  <c r="S535" i="1" s="1"/>
  <c r="T535" i="1" s="1"/>
  <c r="R473" i="1"/>
  <c r="S473" i="1" s="1"/>
  <c r="T473" i="1" s="1"/>
  <c r="R476" i="1"/>
  <c r="S476" i="1" s="1"/>
  <c r="T476" i="1" s="1"/>
  <c r="R518" i="1"/>
  <c r="S518" i="1" s="1"/>
  <c r="T518" i="1" s="1"/>
  <c r="R637" i="1"/>
  <c r="R684" i="1"/>
  <c r="S684" i="1" s="1"/>
  <c r="T684" i="1" s="1"/>
  <c r="R737" i="1"/>
  <c r="S737" i="1" s="1"/>
  <c r="T737" i="1" s="1"/>
  <c r="R749" i="1"/>
  <c r="S749" i="1" s="1"/>
  <c r="T749" i="1" s="1"/>
  <c r="S696" i="1"/>
  <c r="T696" i="1" s="1"/>
  <c r="S325" i="1"/>
  <c r="T325" i="1" s="1"/>
  <c r="S46" i="1"/>
  <c r="T46" i="1" s="1"/>
  <c r="S637" i="1"/>
  <c r="T637" i="1" s="1"/>
  <c r="J750" i="1"/>
  <c r="S6" i="1"/>
  <c r="O750" i="1"/>
  <c r="R14" i="1"/>
  <c r="S14" i="1" s="1"/>
  <c r="T14" i="1" s="1"/>
  <c r="R132" i="1"/>
  <c r="S132" i="1" s="1"/>
  <c r="T132" i="1" s="1"/>
  <c r="R24" i="1"/>
  <c r="S24" i="1" s="1"/>
  <c r="T24" i="1" s="1"/>
  <c r="R84" i="1"/>
  <c r="S84" i="1" s="1"/>
  <c r="T84" i="1" s="1"/>
  <c r="R72" i="1"/>
  <c r="S72" i="1" s="1"/>
  <c r="T72" i="1" s="1"/>
  <c r="R29" i="1"/>
  <c r="S29" i="1" s="1"/>
  <c r="T29" i="1" s="1"/>
  <c r="R61" i="1"/>
  <c r="S61" i="1" s="1"/>
  <c r="T61" i="1" s="1"/>
  <c r="R93" i="1"/>
  <c r="S93" i="1" s="1"/>
  <c r="T93" i="1" s="1"/>
  <c r="R23" i="1"/>
  <c r="S23" i="1" s="1"/>
  <c r="T23" i="1" s="1"/>
  <c r="R55" i="1"/>
  <c r="S55" i="1" s="1"/>
  <c r="T55" i="1" s="1"/>
  <c r="R87" i="1"/>
  <c r="S87" i="1" s="1"/>
  <c r="T87" i="1" s="1"/>
  <c r="R140" i="1"/>
  <c r="S140" i="1" s="1"/>
  <c r="T140" i="1" s="1"/>
  <c r="R42" i="1"/>
  <c r="R74" i="1"/>
  <c r="S74" i="1" s="1"/>
  <c r="T74" i="1" s="1"/>
  <c r="R106" i="1"/>
  <c r="S106" i="1" s="1"/>
  <c r="T106" i="1" s="1"/>
  <c r="R182" i="1"/>
  <c r="S182" i="1" s="1"/>
  <c r="T182" i="1" s="1"/>
  <c r="R246" i="1"/>
  <c r="S246" i="1" s="1"/>
  <c r="T246" i="1" s="1"/>
  <c r="R188" i="1"/>
  <c r="S188" i="1" s="1"/>
  <c r="T188" i="1" s="1"/>
  <c r="R250" i="1"/>
  <c r="S250" i="1" s="1"/>
  <c r="T250" i="1" s="1"/>
  <c r="R278" i="1"/>
  <c r="S278" i="1" s="1"/>
  <c r="T278" i="1" s="1"/>
  <c r="R170" i="1"/>
  <c r="S170" i="1" s="1"/>
  <c r="T170" i="1" s="1"/>
  <c r="R234" i="1"/>
  <c r="S234" i="1" s="1"/>
  <c r="T234" i="1" s="1"/>
  <c r="R184" i="1"/>
  <c r="S184" i="1" s="1"/>
  <c r="T184" i="1" s="1"/>
  <c r="R111" i="1"/>
  <c r="S111" i="1" s="1"/>
  <c r="T111" i="1" s="1"/>
  <c r="R143" i="1"/>
  <c r="S143" i="1" s="1"/>
  <c r="T143" i="1" s="1"/>
  <c r="R175" i="1"/>
  <c r="S175" i="1" s="1"/>
  <c r="T175" i="1" s="1"/>
  <c r="R207" i="1"/>
  <c r="S207" i="1" s="1"/>
  <c r="T207" i="1" s="1"/>
  <c r="R239" i="1"/>
  <c r="S239" i="1" s="1"/>
  <c r="T239" i="1" s="1"/>
  <c r="R271" i="1"/>
  <c r="S271" i="1" s="1"/>
  <c r="T271" i="1" s="1"/>
  <c r="R109" i="1"/>
  <c r="S109" i="1" s="1"/>
  <c r="T109" i="1" s="1"/>
  <c r="R141" i="1"/>
  <c r="S141" i="1" s="1"/>
  <c r="T141" i="1" s="1"/>
  <c r="R173" i="1"/>
  <c r="S173" i="1" s="1"/>
  <c r="T173" i="1" s="1"/>
  <c r="R205" i="1"/>
  <c r="S205" i="1" s="1"/>
  <c r="T205" i="1" s="1"/>
  <c r="R237" i="1"/>
  <c r="S237" i="1" s="1"/>
  <c r="T237" i="1" s="1"/>
  <c r="R269" i="1"/>
  <c r="S269" i="1" s="1"/>
  <c r="T269" i="1" s="1"/>
  <c r="R333" i="1"/>
  <c r="S333" i="1" s="1"/>
  <c r="T333" i="1" s="1"/>
  <c r="R331" i="1"/>
  <c r="S331" i="1" s="1"/>
  <c r="T331" i="1" s="1"/>
  <c r="R256" i="1"/>
  <c r="S256" i="1" s="1"/>
  <c r="T256" i="1" s="1"/>
  <c r="R293" i="1"/>
  <c r="S293" i="1" s="1"/>
  <c r="T293" i="1" s="1"/>
  <c r="R230" i="1"/>
  <c r="S230" i="1" s="1"/>
  <c r="T230" i="1" s="1"/>
  <c r="R261" i="1"/>
  <c r="S261" i="1" s="1"/>
  <c r="T261" i="1" s="1"/>
  <c r="R280" i="1"/>
  <c r="R300" i="1"/>
  <c r="S300" i="1" s="1"/>
  <c r="T300" i="1" s="1"/>
  <c r="R428" i="1"/>
  <c r="S428" i="1" s="1"/>
  <c r="T428" i="1" s="1"/>
  <c r="R294" i="1"/>
  <c r="S294" i="1" s="1"/>
  <c r="T294" i="1" s="1"/>
  <c r="R422" i="1"/>
  <c r="S422" i="1" s="1"/>
  <c r="T422" i="1" s="1"/>
  <c r="R555" i="1"/>
  <c r="S555" i="1" s="1"/>
  <c r="T555" i="1" s="1"/>
  <c r="R479" i="1"/>
  <c r="R508" i="1"/>
  <c r="S508" i="1" s="1"/>
  <c r="T508" i="1" s="1"/>
  <c r="R550" i="1"/>
  <c r="S550" i="1" s="1"/>
  <c r="T550" i="1" s="1"/>
  <c r="R693" i="1"/>
  <c r="S693" i="1" s="1"/>
  <c r="T693" i="1" s="1"/>
  <c r="P750" i="1"/>
  <c r="S556" i="1"/>
  <c r="T556" i="1" s="1"/>
  <c r="S747" i="1"/>
  <c r="T747" i="1" s="1"/>
  <c r="S614" i="1"/>
  <c r="T614" i="1" s="1"/>
  <c r="S365" i="1"/>
  <c r="T365" i="1" s="1"/>
  <c r="S443" i="1"/>
  <c r="T443" i="1" s="1"/>
  <c r="R20" i="1"/>
  <c r="S20" i="1" s="1"/>
  <c r="T20" i="1" s="1"/>
  <c r="R37" i="1"/>
  <c r="S37" i="1" s="1"/>
  <c r="T37" i="1" s="1"/>
  <c r="R63" i="1"/>
  <c r="S63" i="1" s="1"/>
  <c r="T63" i="1" s="1"/>
  <c r="R82" i="1"/>
  <c r="R254" i="1"/>
  <c r="S254" i="1" s="1"/>
  <c r="T254" i="1" s="1"/>
  <c r="R200" i="1"/>
  <c r="S200" i="1" s="1"/>
  <c r="T200" i="1" s="1"/>
  <c r="R183" i="1"/>
  <c r="S183" i="1" s="1"/>
  <c r="T183" i="1" s="1"/>
  <c r="R117" i="1"/>
  <c r="S117" i="1" s="1"/>
  <c r="T117" i="1" s="1"/>
  <c r="R213" i="1"/>
  <c r="S213" i="1" s="1"/>
  <c r="T213" i="1" s="1"/>
  <c r="R347" i="1"/>
  <c r="S347" i="1" s="1"/>
  <c r="T347" i="1" s="1"/>
  <c r="R305" i="1"/>
  <c r="S305" i="1" s="1"/>
  <c r="T305" i="1" s="1"/>
  <c r="R317" i="1"/>
  <c r="S317" i="1" s="1"/>
  <c r="T317" i="1" s="1"/>
  <c r="R385" i="1"/>
  <c r="R373" i="1"/>
  <c r="R316" i="1"/>
  <c r="S316" i="1" s="1"/>
  <c r="T316" i="1" s="1"/>
  <c r="R380" i="1"/>
  <c r="S380" i="1" s="1"/>
  <c r="T380" i="1" s="1"/>
  <c r="R412" i="1"/>
  <c r="S412" i="1" s="1"/>
  <c r="T412" i="1" s="1"/>
  <c r="R459" i="1"/>
  <c r="S459" i="1" s="1"/>
  <c r="T459" i="1" s="1"/>
  <c r="R310" i="1"/>
  <c r="S310" i="1" s="1"/>
  <c r="T310" i="1" s="1"/>
  <c r="R342" i="1"/>
  <c r="S342" i="1" s="1"/>
  <c r="T342" i="1" s="1"/>
  <c r="R374" i="1"/>
  <c r="S374" i="1" s="1"/>
  <c r="T374" i="1" s="1"/>
  <c r="R406" i="1"/>
  <c r="S406" i="1" s="1"/>
  <c r="T406" i="1" s="1"/>
  <c r="R466" i="1"/>
  <c r="S466" i="1" s="1"/>
  <c r="T466" i="1" s="1"/>
  <c r="R409" i="1"/>
  <c r="S409" i="1" s="1"/>
  <c r="T409" i="1" s="1"/>
  <c r="R454" i="1"/>
  <c r="S454" i="1" s="1"/>
  <c r="T454" i="1" s="1"/>
  <c r="R467" i="1"/>
  <c r="S467" i="1" s="1"/>
  <c r="T467" i="1" s="1"/>
  <c r="R455" i="1"/>
  <c r="R465" i="1"/>
  <c r="R559" i="1"/>
  <c r="S559" i="1" s="1"/>
  <c r="T559" i="1" s="1"/>
  <c r="R539" i="1"/>
  <c r="S539" i="1" s="1"/>
  <c r="T539" i="1" s="1"/>
  <c r="R519" i="1"/>
  <c r="S519" i="1" s="1"/>
  <c r="T519" i="1" s="1"/>
  <c r="R531" i="1"/>
  <c r="S531" i="1" s="1"/>
  <c r="T531" i="1" s="1"/>
  <c r="R460" i="1"/>
  <c r="S460" i="1" s="1"/>
  <c r="T460" i="1" s="1"/>
  <c r="R492" i="1"/>
  <c r="S492" i="1" s="1"/>
  <c r="T492" i="1" s="1"/>
  <c r="R524" i="1"/>
  <c r="R556" i="1"/>
  <c r="S479" i="1"/>
  <c r="T479" i="1" s="1"/>
  <c r="R236" i="1"/>
  <c r="S236" i="1" s="1"/>
  <c r="T236" i="1" s="1"/>
  <c r="R232" i="1"/>
  <c r="S232" i="1" s="1"/>
  <c r="T232" i="1" s="1"/>
  <c r="R231" i="1"/>
  <c r="S231" i="1" s="1"/>
  <c r="T231" i="1" s="1"/>
  <c r="R295" i="1"/>
  <c r="S295" i="1" s="1"/>
  <c r="T295" i="1" s="1"/>
  <c r="R307" i="1"/>
  <c r="R332" i="1"/>
  <c r="S332" i="1" s="1"/>
  <c r="T332" i="1" s="1"/>
  <c r="R407" i="1"/>
  <c r="S407" i="1" s="1"/>
  <c r="T407" i="1" s="1"/>
  <c r="R358" i="1"/>
  <c r="S358" i="1" s="1"/>
  <c r="T358" i="1" s="1"/>
  <c r="R425" i="1"/>
  <c r="S425" i="1" s="1"/>
  <c r="T425" i="1" s="1"/>
  <c r="R493" i="1"/>
  <c r="S493" i="1" s="1"/>
  <c r="T493" i="1" s="1"/>
  <c r="R444" i="1"/>
  <c r="S444" i="1" s="1"/>
  <c r="T444" i="1" s="1"/>
  <c r="R587" i="1"/>
  <c r="S587" i="1" s="1"/>
  <c r="T587" i="1" s="1"/>
  <c r="R575" i="1"/>
  <c r="S575" i="1" s="1"/>
  <c r="T575" i="1" s="1"/>
  <c r="R576" i="1"/>
  <c r="S576" i="1" s="1"/>
  <c r="T576" i="1" s="1"/>
  <c r="R621" i="1"/>
  <c r="R663" i="1"/>
  <c r="S663" i="1" s="1"/>
  <c r="T663" i="1" s="1"/>
  <c r="R747" i="1"/>
  <c r="S681" i="1"/>
  <c r="T681" i="1" s="1"/>
  <c r="S636" i="1"/>
  <c r="T636" i="1" s="1"/>
  <c r="S621" i="1"/>
  <c r="T621" i="1" s="1"/>
  <c r="S353" i="1"/>
  <c r="T353" i="1" s="1"/>
  <c r="S138" i="1"/>
  <c r="T138" i="1" s="1"/>
  <c r="R36" i="1"/>
  <c r="S36" i="1" s="1"/>
  <c r="T36" i="1" s="1"/>
  <c r="R69" i="1"/>
  <c r="S69" i="1" s="1"/>
  <c r="T69" i="1" s="1"/>
  <c r="R95" i="1"/>
  <c r="S95" i="1" s="1"/>
  <c r="T95" i="1" s="1"/>
  <c r="R134" i="1"/>
  <c r="S134" i="1" s="1"/>
  <c r="T134" i="1" s="1"/>
  <c r="R204" i="1"/>
  <c r="S204" i="1" s="1"/>
  <c r="T204" i="1" s="1"/>
  <c r="R136" i="1"/>
  <c r="S136" i="1" s="1"/>
  <c r="T136" i="1" s="1"/>
  <c r="R215" i="1"/>
  <c r="S215" i="1" s="1"/>
  <c r="T215" i="1" s="1"/>
  <c r="R149" i="1"/>
  <c r="S149" i="1" s="1"/>
  <c r="T149" i="1" s="1"/>
  <c r="R245" i="1"/>
  <c r="S245" i="1" s="1"/>
  <c r="T245" i="1" s="1"/>
  <c r="R348" i="1"/>
  <c r="S348" i="1" s="1"/>
  <c r="T348" i="1" s="1"/>
  <c r="S335" i="1"/>
  <c r="T335" i="1" s="1"/>
  <c r="S202" i="1"/>
  <c r="T202" i="1" s="1"/>
  <c r="R218" i="1"/>
  <c r="S218" i="1" s="1"/>
  <c r="T218" i="1" s="1"/>
  <c r="R387" i="1"/>
  <c r="R229" i="1"/>
  <c r="S229" i="1" s="1"/>
  <c r="T229" i="1" s="1"/>
  <c r="R248" i="1"/>
  <c r="R321" i="1"/>
  <c r="S321" i="1" s="1"/>
  <c r="T321" i="1" s="1"/>
  <c r="R396" i="1"/>
  <c r="S396" i="1" s="1"/>
  <c r="T396" i="1" s="1"/>
  <c r="R326" i="1"/>
  <c r="S326" i="1" s="1"/>
  <c r="T326" i="1" s="1"/>
  <c r="R393" i="1"/>
  <c r="S393" i="1" s="1"/>
  <c r="T393" i="1" s="1"/>
  <c r="R547" i="1"/>
  <c r="S547" i="1" s="1"/>
  <c r="T547" i="1" s="1"/>
  <c r="R461" i="1"/>
  <c r="S461" i="1" s="1"/>
  <c r="T461" i="1" s="1"/>
  <c r="R540" i="1"/>
  <c r="S540" i="1" s="1"/>
  <c r="T540" i="1" s="1"/>
  <c r="R537" i="1"/>
  <c r="S537" i="1" s="1"/>
  <c r="T537" i="1" s="1"/>
  <c r="R591" i="1"/>
  <c r="S591" i="1" s="1"/>
  <c r="T591" i="1" s="1"/>
  <c r="R609" i="1"/>
  <c r="S609" i="1" s="1"/>
  <c r="T609" i="1" s="1"/>
  <c r="R707" i="1"/>
  <c r="S707" i="1" s="1"/>
  <c r="T707" i="1" s="1"/>
  <c r="R715" i="1"/>
  <c r="S715" i="1" s="1"/>
  <c r="T715" i="1" s="1"/>
  <c r="S584" i="1"/>
  <c r="T584" i="1" s="1"/>
  <c r="S455" i="1"/>
  <c r="T455" i="1" s="1"/>
  <c r="R100" i="1"/>
  <c r="S100" i="1" s="1"/>
  <c r="T100" i="1" s="1"/>
  <c r="R101" i="1"/>
  <c r="S101" i="1" s="1"/>
  <c r="T101" i="1" s="1"/>
  <c r="R18" i="1"/>
  <c r="R198" i="1"/>
  <c r="S198" i="1" s="1"/>
  <c r="T198" i="1" s="1"/>
  <c r="R289" i="1"/>
  <c r="S289" i="1" s="1"/>
  <c r="T289" i="1" s="1"/>
  <c r="R151" i="1"/>
  <c r="S151" i="1" s="1"/>
  <c r="T151" i="1" s="1"/>
  <c r="R279" i="1"/>
  <c r="S279" i="1" s="1"/>
  <c r="T279" i="1" s="1"/>
  <c r="R351" i="1"/>
  <c r="S351" i="1" s="1"/>
  <c r="T351" i="1" s="1"/>
  <c r="R423" i="1"/>
  <c r="S423" i="1" s="1"/>
  <c r="T423" i="1" s="1"/>
  <c r="S694" i="1"/>
  <c r="T694" i="1" s="1"/>
  <c r="R586" i="1"/>
  <c r="S586" i="1" s="1"/>
  <c r="T586" i="1" s="1"/>
  <c r="R521" i="1"/>
  <c r="S521" i="1" s="1"/>
  <c r="T521" i="1" s="1"/>
  <c r="R553" i="1"/>
  <c r="S553" i="1" s="1"/>
  <c r="T553" i="1" s="1"/>
  <c r="R502" i="1"/>
  <c r="S502" i="1" s="1"/>
  <c r="T502" i="1" s="1"/>
  <c r="R534" i="1"/>
  <c r="S534" i="1" s="1"/>
  <c r="T534" i="1" s="1"/>
  <c r="R566" i="1"/>
  <c r="S566" i="1" s="1"/>
  <c r="T566" i="1" s="1"/>
  <c r="R700" i="1"/>
  <c r="S700" i="1" s="1"/>
  <c r="T700" i="1" s="1"/>
  <c r="R681" i="1"/>
  <c r="R582" i="1"/>
  <c r="S582" i="1" s="1"/>
  <c r="T582" i="1" s="1"/>
  <c r="R708" i="1"/>
  <c r="S708" i="1" s="1"/>
  <c r="T708" i="1" s="1"/>
  <c r="R593" i="1"/>
  <c r="S593" i="1" s="1"/>
  <c r="T593" i="1" s="1"/>
  <c r="R604" i="1"/>
  <c r="S604" i="1" s="1"/>
  <c r="T604" i="1" s="1"/>
  <c r="R655" i="1"/>
  <c r="S655" i="1" s="1"/>
  <c r="T655" i="1" s="1"/>
  <c r="R640" i="1"/>
  <c r="S640" i="1" s="1"/>
  <c r="T640" i="1" s="1"/>
  <c r="R685" i="1"/>
  <c r="S685" i="1" s="1"/>
  <c r="T685" i="1" s="1"/>
  <c r="R654" i="1"/>
  <c r="S654" i="1" s="1"/>
  <c r="T654" i="1" s="1"/>
  <c r="R630" i="1"/>
  <c r="S630" i="1" s="1"/>
  <c r="T630" i="1" s="1"/>
  <c r="R661" i="1"/>
  <c r="S661" i="1" s="1"/>
  <c r="T661" i="1" s="1"/>
  <c r="R691" i="1"/>
  <c r="S691" i="1" s="1"/>
  <c r="T691" i="1" s="1"/>
  <c r="R733" i="1"/>
  <c r="S733" i="1" s="1"/>
  <c r="T733" i="1" s="1"/>
  <c r="R678" i="1"/>
  <c r="S678" i="1" s="1"/>
  <c r="T678" i="1" s="1"/>
  <c r="R701" i="1"/>
  <c r="S701" i="1" s="1"/>
  <c r="T701" i="1" s="1"/>
  <c r="R736" i="1"/>
  <c r="S736" i="1" s="1"/>
  <c r="T736" i="1" s="1"/>
  <c r="R731" i="1"/>
  <c r="S731" i="1" s="1"/>
  <c r="T731" i="1" s="1"/>
  <c r="R710" i="1"/>
  <c r="S710" i="1" s="1"/>
  <c r="T710" i="1" s="1"/>
  <c r="R742" i="1"/>
  <c r="S742" i="1" s="1"/>
  <c r="T742" i="1" s="1"/>
  <c r="S561" i="1"/>
  <c r="T561" i="1" s="1"/>
  <c r="S524" i="1"/>
  <c r="T524" i="1" s="1"/>
  <c r="S447" i="1"/>
  <c r="T447" i="1" s="1"/>
  <c r="S465" i="1"/>
  <c r="T465" i="1" s="1"/>
  <c r="S441" i="1"/>
  <c r="T441" i="1" s="1"/>
  <c r="S377" i="1"/>
  <c r="T377" i="1" s="1"/>
  <c r="S307" i="1"/>
  <c r="T307" i="1" s="1"/>
  <c r="S248" i="1"/>
  <c r="T248" i="1" s="1"/>
  <c r="S130" i="1"/>
  <c r="T130" i="1" s="1"/>
  <c r="S82" i="1"/>
  <c r="T82" i="1" s="1"/>
  <c r="S50" i="1"/>
  <c r="T50" i="1" s="1"/>
  <c r="S18" i="1"/>
  <c r="T18" i="1" s="1"/>
  <c r="R7" i="1"/>
  <c r="R108" i="1"/>
  <c r="S108" i="1" s="1"/>
  <c r="T108" i="1" s="1"/>
  <c r="R44" i="1"/>
  <c r="S44" i="1" s="1"/>
  <c r="T44" i="1" s="1"/>
  <c r="R114" i="1"/>
  <c r="R9" i="1"/>
  <c r="S9" i="1" s="1"/>
  <c r="T9" i="1" s="1"/>
  <c r="R41" i="1"/>
  <c r="S41" i="1" s="1"/>
  <c r="T41" i="1" s="1"/>
  <c r="R73" i="1"/>
  <c r="S73" i="1" s="1"/>
  <c r="T73" i="1" s="1"/>
  <c r="R105" i="1"/>
  <c r="S105" i="1" s="1"/>
  <c r="T105" i="1" s="1"/>
  <c r="R35" i="1"/>
  <c r="S35" i="1" s="1"/>
  <c r="T35" i="1" s="1"/>
  <c r="R67" i="1"/>
  <c r="S67" i="1" s="1"/>
  <c r="T67" i="1" s="1"/>
  <c r="R99" i="1"/>
  <c r="S99" i="1" s="1"/>
  <c r="T99" i="1" s="1"/>
  <c r="R22" i="1"/>
  <c r="S22" i="1" s="1"/>
  <c r="T22" i="1" s="1"/>
  <c r="R54" i="1"/>
  <c r="S54" i="1" s="1"/>
  <c r="T54" i="1" s="1"/>
  <c r="R86" i="1"/>
  <c r="R142" i="1"/>
  <c r="S142" i="1" s="1"/>
  <c r="T142" i="1" s="1"/>
  <c r="R206" i="1"/>
  <c r="S206" i="1" s="1"/>
  <c r="T206" i="1" s="1"/>
  <c r="R148" i="1"/>
  <c r="S148" i="1" s="1"/>
  <c r="T148" i="1" s="1"/>
  <c r="R212" i="1"/>
  <c r="S212" i="1" s="1"/>
  <c r="T212" i="1" s="1"/>
  <c r="R258" i="1"/>
  <c r="S258" i="1" s="1"/>
  <c r="T258" i="1" s="1"/>
  <c r="R130" i="1"/>
  <c r="R194" i="1"/>
  <c r="R144" i="1"/>
  <c r="R208" i="1"/>
  <c r="S208" i="1" s="1"/>
  <c r="T208" i="1" s="1"/>
  <c r="R123" i="1"/>
  <c r="S123" i="1" s="1"/>
  <c r="T123" i="1" s="1"/>
  <c r="R155" i="1"/>
  <c r="S155" i="1" s="1"/>
  <c r="T155" i="1" s="1"/>
  <c r="R187" i="1"/>
  <c r="S187" i="1" s="1"/>
  <c r="T187" i="1" s="1"/>
  <c r="R219" i="1"/>
  <c r="S219" i="1" s="1"/>
  <c r="T219" i="1" s="1"/>
  <c r="R251" i="1"/>
  <c r="S251" i="1" s="1"/>
  <c r="T251" i="1" s="1"/>
  <c r="R283" i="1"/>
  <c r="S283" i="1" s="1"/>
  <c r="T283" i="1" s="1"/>
  <c r="R121" i="1"/>
  <c r="S121" i="1" s="1"/>
  <c r="T121" i="1" s="1"/>
  <c r="R153" i="1"/>
  <c r="S153" i="1" s="1"/>
  <c r="T153" i="1" s="1"/>
  <c r="R185" i="1"/>
  <c r="S185" i="1" s="1"/>
  <c r="T185" i="1" s="1"/>
  <c r="R217" i="1"/>
  <c r="S217" i="1" s="1"/>
  <c r="T217" i="1" s="1"/>
  <c r="R249" i="1"/>
  <c r="S249" i="1" s="1"/>
  <c r="T249" i="1" s="1"/>
  <c r="R281" i="1"/>
  <c r="S281" i="1" s="1"/>
  <c r="T281" i="1" s="1"/>
  <c r="R365" i="1"/>
  <c r="R363" i="1"/>
  <c r="S363" i="1" s="1"/>
  <c r="T363" i="1" s="1"/>
  <c r="R268" i="1"/>
  <c r="S268" i="1" s="1"/>
  <c r="T268" i="1" s="1"/>
  <c r="R323" i="1"/>
  <c r="R325" i="1"/>
  <c r="R441" i="1"/>
  <c r="R288" i="1"/>
  <c r="S288" i="1" s="1"/>
  <c r="T288" i="1" s="1"/>
  <c r="R320" i="1"/>
  <c r="S320" i="1" s="1"/>
  <c r="T320" i="1" s="1"/>
  <c r="R352" i="1"/>
  <c r="S352" i="1" s="1"/>
  <c r="T352" i="1" s="1"/>
  <c r="R384" i="1"/>
  <c r="S384" i="1" s="1"/>
  <c r="T384" i="1" s="1"/>
  <c r="R416" i="1"/>
  <c r="S416" i="1" s="1"/>
  <c r="T416" i="1" s="1"/>
  <c r="R395" i="1"/>
  <c r="S395" i="1" s="1"/>
  <c r="T395" i="1" s="1"/>
  <c r="R427" i="1"/>
  <c r="S427" i="1" s="1"/>
  <c r="T427" i="1" s="1"/>
  <c r="R511" i="1"/>
  <c r="S511" i="1" s="1"/>
  <c r="T511" i="1" s="1"/>
  <c r="R314" i="1"/>
  <c r="S314" i="1" s="1"/>
  <c r="T314" i="1" s="1"/>
  <c r="R346" i="1"/>
  <c r="S346" i="1" s="1"/>
  <c r="T346" i="1" s="1"/>
  <c r="R378" i="1"/>
  <c r="S378" i="1" s="1"/>
  <c r="T378" i="1" s="1"/>
  <c r="R410" i="1"/>
  <c r="S410" i="1" s="1"/>
  <c r="T410" i="1" s="1"/>
  <c r="R469" i="1"/>
  <c r="S469" i="1" s="1"/>
  <c r="T469" i="1" s="1"/>
  <c r="R413" i="1"/>
  <c r="S413" i="1" s="1"/>
  <c r="T413" i="1" s="1"/>
  <c r="R543" i="1"/>
  <c r="S543" i="1" s="1"/>
  <c r="T543" i="1" s="1"/>
  <c r="R474" i="1"/>
  <c r="S474" i="1" s="1"/>
  <c r="T474" i="1" s="1"/>
  <c r="R462" i="1"/>
  <c r="S462" i="1" s="1"/>
  <c r="T462" i="1" s="1"/>
  <c r="R475" i="1"/>
  <c r="S475" i="1" s="1"/>
  <c r="T475" i="1" s="1"/>
  <c r="R592" i="1"/>
  <c r="R569" i="1"/>
  <c r="S569" i="1" s="1"/>
  <c r="T569" i="1" s="1"/>
  <c r="R551" i="1"/>
  <c r="S551" i="1" s="1"/>
  <c r="T551" i="1" s="1"/>
  <c r="R563" i="1"/>
  <c r="S563" i="1" s="1"/>
  <c r="T563" i="1" s="1"/>
  <c r="R464" i="1"/>
  <c r="S464" i="1" s="1"/>
  <c r="T464" i="1" s="1"/>
  <c r="R496" i="1"/>
  <c r="S496" i="1" s="1"/>
  <c r="T496" i="1" s="1"/>
  <c r="R528" i="1"/>
  <c r="S528" i="1" s="1"/>
  <c r="T528" i="1" s="1"/>
  <c r="R560" i="1"/>
  <c r="S560" i="1" s="1"/>
  <c r="T560" i="1" s="1"/>
  <c r="R602" i="1"/>
  <c r="S602" i="1" s="1"/>
  <c r="T602" i="1" s="1"/>
  <c r="R525" i="1"/>
  <c r="S525" i="1" s="1"/>
  <c r="T525" i="1" s="1"/>
  <c r="R557" i="1"/>
  <c r="R506" i="1"/>
  <c r="S506" i="1" s="1"/>
  <c r="T506" i="1" s="1"/>
  <c r="R538" i="1"/>
  <c r="S538" i="1" s="1"/>
  <c r="T538" i="1" s="1"/>
  <c r="R570" i="1"/>
  <c r="S570" i="1" s="1"/>
  <c r="T570" i="1" s="1"/>
  <c r="R613" i="1"/>
  <c r="S613" i="1" s="1"/>
  <c r="T613" i="1" s="1"/>
  <c r="R699" i="1"/>
  <c r="S699" i="1" s="1"/>
  <c r="T699" i="1" s="1"/>
  <c r="R599" i="1"/>
  <c r="S599" i="1" s="1"/>
  <c r="T599" i="1" s="1"/>
  <c r="R610" i="1"/>
  <c r="R597" i="1"/>
  <c r="S597" i="1" s="1"/>
  <c r="T597" i="1" s="1"/>
  <c r="R608" i="1"/>
  <c r="S608" i="1" s="1"/>
  <c r="T608" i="1" s="1"/>
  <c r="R673" i="1"/>
  <c r="S673" i="1" s="1"/>
  <c r="T673" i="1" s="1"/>
  <c r="R642" i="1"/>
  <c r="S642" i="1" s="1"/>
  <c r="T642" i="1" s="1"/>
  <c r="R687" i="1"/>
  <c r="S687" i="1" s="1"/>
  <c r="T687" i="1" s="1"/>
  <c r="R665" i="1"/>
  <c r="S665" i="1" s="1"/>
  <c r="T665" i="1" s="1"/>
  <c r="R632" i="1"/>
  <c r="S632" i="1" s="1"/>
  <c r="T632" i="1" s="1"/>
  <c r="R683" i="1"/>
  <c r="S683" i="1" s="1"/>
  <c r="T683" i="1" s="1"/>
  <c r="R667" i="1"/>
  <c r="S667" i="1" s="1"/>
  <c r="T667" i="1" s="1"/>
  <c r="R720" i="1"/>
  <c r="S720" i="1" s="1"/>
  <c r="T720" i="1" s="1"/>
  <c r="R682" i="1"/>
  <c r="S682" i="1" s="1"/>
  <c r="T682" i="1" s="1"/>
  <c r="R705" i="1"/>
  <c r="S705" i="1" s="1"/>
  <c r="T705" i="1" s="1"/>
  <c r="R740" i="1"/>
  <c r="S740" i="1" s="1"/>
  <c r="T740" i="1" s="1"/>
  <c r="R735" i="1"/>
  <c r="S735" i="1" s="1"/>
  <c r="T735" i="1" s="1"/>
  <c r="R714" i="1"/>
  <c r="S714" i="1" s="1"/>
  <c r="T714" i="1" s="1"/>
  <c r="R746" i="1"/>
  <c r="S746" i="1" s="1"/>
  <c r="T746" i="1" s="1"/>
  <c r="S565" i="1"/>
  <c r="T565" i="1" s="1"/>
  <c r="S349" i="1"/>
  <c r="T349" i="1" s="1"/>
  <c r="S323" i="1"/>
  <c r="T323" i="1" s="1"/>
  <c r="S280" i="1"/>
  <c r="T280" i="1" s="1"/>
  <c r="S264" i="1"/>
  <c r="T264" i="1" s="1"/>
  <c r="S385" i="1"/>
  <c r="T385" i="1" s="1"/>
  <c r="S162" i="1"/>
  <c r="T162" i="1" s="1"/>
  <c r="S7" i="1"/>
  <c r="T7" i="1" s="1"/>
  <c r="R11" i="1"/>
  <c r="S11" i="1" s="1"/>
  <c r="T11" i="1" s="1"/>
  <c r="R12" i="1"/>
  <c r="S12" i="1" s="1"/>
  <c r="T12" i="1" s="1"/>
  <c r="R124" i="1"/>
  <c r="S124" i="1" s="1"/>
  <c r="T124" i="1" s="1"/>
  <c r="R52" i="1"/>
  <c r="S52" i="1" s="1"/>
  <c r="T52" i="1" s="1"/>
  <c r="R128" i="1"/>
  <c r="S128" i="1" s="1"/>
  <c r="T128" i="1" s="1"/>
  <c r="R13" i="1"/>
  <c r="S13" i="1" s="1"/>
  <c r="T13" i="1" s="1"/>
  <c r="R45" i="1"/>
  <c r="S45" i="1" s="1"/>
  <c r="T45" i="1" s="1"/>
  <c r="R77" i="1"/>
  <c r="S77" i="1" s="1"/>
  <c r="T77" i="1" s="1"/>
  <c r="R367" i="1"/>
  <c r="S367" i="1" s="1"/>
  <c r="T367" i="1" s="1"/>
  <c r="R39" i="1"/>
  <c r="S39" i="1" s="1"/>
  <c r="T39" i="1" s="1"/>
  <c r="R71" i="1"/>
  <c r="S71" i="1" s="1"/>
  <c r="T71" i="1" s="1"/>
  <c r="R103" i="1"/>
  <c r="S103" i="1" s="1"/>
  <c r="T103" i="1" s="1"/>
  <c r="R26" i="1"/>
  <c r="R58" i="1"/>
  <c r="R90" i="1"/>
  <c r="R150" i="1"/>
  <c r="S150" i="1" s="1"/>
  <c r="T150" i="1" s="1"/>
  <c r="R214" i="1"/>
  <c r="S214" i="1" s="1"/>
  <c r="T214" i="1" s="1"/>
  <c r="R156" i="1"/>
  <c r="S156" i="1" s="1"/>
  <c r="T156" i="1" s="1"/>
  <c r="R220" i="1"/>
  <c r="S220" i="1" s="1"/>
  <c r="T220" i="1" s="1"/>
  <c r="R262" i="1"/>
  <c r="S262" i="1" s="1"/>
  <c r="T262" i="1" s="1"/>
  <c r="R138" i="1"/>
  <c r="R202" i="1"/>
  <c r="R152" i="1"/>
  <c r="S152" i="1" s="1"/>
  <c r="T152" i="1" s="1"/>
  <c r="R216" i="1"/>
  <c r="S216" i="1" s="1"/>
  <c r="T216" i="1" s="1"/>
  <c r="R127" i="1"/>
  <c r="S127" i="1" s="1"/>
  <c r="T127" i="1" s="1"/>
  <c r="R159" i="1"/>
  <c r="S159" i="1" s="1"/>
  <c r="T159" i="1" s="1"/>
  <c r="R191" i="1"/>
  <c r="S191" i="1" s="1"/>
  <c r="T191" i="1" s="1"/>
  <c r="R223" i="1"/>
  <c r="S223" i="1" s="1"/>
  <c r="T223" i="1" s="1"/>
  <c r="R255" i="1"/>
  <c r="S255" i="1" s="1"/>
  <c r="T255" i="1" s="1"/>
  <c r="R291" i="1"/>
  <c r="S291" i="1" s="1"/>
  <c r="T291" i="1" s="1"/>
  <c r="R125" i="1"/>
  <c r="S125" i="1" s="1"/>
  <c r="T125" i="1" s="1"/>
  <c r="R157" i="1"/>
  <c r="S157" i="1" s="1"/>
  <c r="T157" i="1" s="1"/>
  <c r="R189" i="1"/>
  <c r="S189" i="1" s="1"/>
  <c r="T189" i="1" s="1"/>
  <c r="R221" i="1"/>
  <c r="S221" i="1" s="1"/>
  <c r="T221" i="1" s="1"/>
  <c r="R253" i="1"/>
  <c r="S253" i="1" s="1"/>
  <c r="T253" i="1" s="1"/>
  <c r="R285" i="1"/>
  <c r="S285" i="1" s="1"/>
  <c r="T285" i="1" s="1"/>
  <c r="R381" i="1"/>
  <c r="S381" i="1" s="1"/>
  <c r="T381" i="1" s="1"/>
  <c r="R377" i="1"/>
  <c r="R272" i="1"/>
  <c r="S272" i="1" s="1"/>
  <c r="T272" i="1" s="1"/>
  <c r="R329" i="1"/>
  <c r="S329" i="1" s="1"/>
  <c r="T329" i="1" s="1"/>
  <c r="R343" i="1"/>
  <c r="S343" i="1" s="1"/>
  <c r="T343" i="1" s="1"/>
  <c r="R446" i="1"/>
  <c r="S446" i="1" s="1"/>
  <c r="T446" i="1" s="1"/>
  <c r="R292" i="1"/>
  <c r="S292" i="1" s="1"/>
  <c r="T292" i="1" s="1"/>
  <c r="R324" i="1"/>
  <c r="S324" i="1" s="1"/>
  <c r="T324" i="1" s="1"/>
  <c r="R356" i="1"/>
  <c r="S356" i="1" s="1"/>
  <c r="T356" i="1" s="1"/>
  <c r="R388" i="1"/>
  <c r="S388" i="1" s="1"/>
  <c r="T388" i="1" s="1"/>
  <c r="R420" i="1"/>
  <c r="S420" i="1" s="1"/>
  <c r="T420" i="1" s="1"/>
  <c r="R399" i="1"/>
  <c r="S399" i="1" s="1"/>
  <c r="T399" i="1" s="1"/>
  <c r="R431" i="1"/>
  <c r="S431" i="1" s="1"/>
  <c r="T431" i="1" s="1"/>
  <c r="R286" i="1"/>
  <c r="S286" i="1" s="1"/>
  <c r="T286" i="1" s="1"/>
  <c r="R318" i="1"/>
  <c r="S318" i="1" s="1"/>
  <c r="T318" i="1" s="1"/>
  <c r="R350" i="1"/>
  <c r="S350" i="1" s="1"/>
  <c r="T350" i="1" s="1"/>
  <c r="R382" i="1"/>
  <c r="S382" i="1" s="1"/>
  <c r="T382" i="1" s="1"/>
  <c r="R414" i="1"/>
  <c r="S414" i="1" s="1"/>
  <c r="T414" i="1" s="1"/>
  <c r="R497" i="1"/>
  <c r="S497" i="1" s="1"/>
  <c r="T497" i="1" s="1"/>
  <c r="R417" i="1"/>
  <c r="S417" i="1" s="1"/>
  <c r="T417" i="1" s="1"/>
  <c r="R439" i="1"/>
  <c r="S439" i="1" s="1"/>
  <c r="T439" i="1" s="1"/>
  <c r="R481" i="1"/>
  <c r="S481" i="1" s="1"/>
  <c r="T481" i="1" s="1"/>
  <c r="R485" i="1"/>
  <c r="S485" i="1" s="1"/>
  <c r="T485" i="1" s="1"/>
  <c r="R478" i="1"/>
  <c r="S478" i="1" s="1"/>
  <c r="T478" i="1" s="1"/>
  <c r="R463" i="1"/>
  <c r="S463" i="1" s="1"/>
  <c r="T463" i="1" s="1"/>
  <c r="R451" i="1"/>
  <c r="S451" i="1" s="1"/>
  <c r="T451" i="1" s="1"/>
  <c r="R588" i="1"/>
  <c r="S588" i="1" s="1"/>
  <c r="T588" i="1" s="1"/>
  <c r="R636" i="1"/>
  <c r="R468" i="1"/>
  <c r="S468" i="1" s="1"/>
  <c r="T468" i="1" s="1"/>
  <c r="R500" i="1"/>
  <c r="S500" i="1" s="1"/>
  <c r="T500" i="1" s="1"/>
  <c r="R532" i="1"/>
  <c r="S532" i="1" s="1"/>
  <c r="T532" i="1" s="1"/>
  <c r="R564" i="1"/>
  <c r="S564" i="1" s="1"/>
  <c r="T564" i="1" s="1"/>
  <c r="R606" i="1"/>
  <c r="S606" i="1" s="1"/>
  <c r="T606" i="1" s="1"/>
  <c r="R529" i="1"/>
  <c r="S529" i="1" s="1"/>
  <c r="T529" i="1" s="1"/>
  <c r="R561" i="1"/>
  <c r="R510" i="1"/>
  <c r="S510" i="1" s="1"/>
  <c r="T510" i="1" s="1"/>
  <c r="R542" i="1"/>
  <c r="S542" i="1" s="1"/>
  <c r="T542" i="1" s="1"/>
  <c r="R574" i="1"/>
  <c r="S574" i="1" s="1"/>
  <c r="T574" i="1" s="1"/>
  <c r="R639" i="1"/>
  <c r="S639" i="1" s="1"/>
  <c r="T639" i="1" s="1"/>
  <c r="R568" i="1"/>
  <c r="S568" i="1" s="1"/>
  <c r="T568" i="1" s="1"/>
  <c r="R644" i="1"/>
  <c r="R615" i="1"/>
  <c r="S615" i="1" s="1"/>
  <c r="T615" i="1" s="1"/>
  <c r="R601" i="1"/>
  <c r="S601" i="1" s="1"/>
  <c r="T601" i="1" s="1"/>
  <c r="R611" i="1"/>
  <c r="S611" i="1" s="1"/>
  <c r="T611" i="1" s="1"/>
  <c r="R675" i="1"/>
  <c r="S675" i="1" s="1"/>
  <c r="T675" i="1" s="1"/>
  <c r="R649" i="1"/>
  <c r="S649" i="1" s="1"/>
  <c r="T649" i="1" s="1"/>
  <c r="R689" i="1"/>
  <c r="S689" i="1" s="1"/>
  <c r="T689" i="1" s="1"/>
  <c r="R692" i="1"/>
  <c r="S692" i="1" s="1"/>
  <c r="T692" i="1" s="1"/>
  <c r="R634" i="1"/>
  <c r="S634" i="1" s="1"/>
  <c r="T634" i="1" s="1"/>
  <c r="R688" i="1"/>
  <c r="S688" i="1" s="1"/>
  <c r="T688" i="1" s="1"/>
  <c r="R672" i="1"/>
  <c r="S672" i="1" s="1"/>
  <c r="T672" i="1" s="1"/>
  <c r="R711" i="1"/>
  <c r="S711" i="1" s="1"/>
  <c r="T711" i="1" s="1"/>
  <c r="R686" i="1"/>
  <c r="S686" i="1" s="1"/>
  <c r="T686" i="1" s="1"/>
  <c r="R709" i="1"/>
  <c r="S709" i="1" s="1"/>
  <c r="T709" i="1" s="1"/>
  <c r="R744" i="1"/>
  <c r="S744" i="1" s="1"/>
  <c r="T744" i="1" s="1"/>
  <c r="R739" i="1"/>
  <c r="S739" i="1" s="1"/>
  <c r="T739" i="1" s="1"/>
  <c r="R718" i="1"/>
  <c r="S718" i="1" s="1"/>
  <c r="T718" i="1" s="1"/>
  <c r="S557" i="1"/>
  <c r="T557" i="1" s="1"/>
  <c r="S589" i="1"/>
  <c r="T589" i="1" s="1"/>
  <c r="S387" i="1"/>
  <c r="T387" i="1" s="1"/>
  <c r="S144" i="1"/>
  <c r="T144" i="1" s="1"/>
  <c r="S383" i="1"/>
  <c r="T383" i="1" s="1"/>
  <c r="S26" i="1"/>
  <c r="T26" i="1" s="1"/>
  <c r="S102" i="1"/>
  <c r="T102" i="1" s="1"/>
  <c r="S30" i="1"/>
  <c r="T30" i="1" s="1"/>
  <c r="S42" i="1"/>
  <c r="T42" i="1" s="1"/>
  <c r="S186" i="1"/>
  <c r="T186" i="1" s="1"/>
  <c r="S62" i="1"/>
  <c r="T62" i="1" s="1"/>
  <c r="R16" i="1"/>
  <c r="S16" i="1" s="1"/>
  <c r="T16" i="1" s="1"/>
  <c r="R56" i="1"/>
  <c r="S56" i="1" s="1"/>
  <c r="T56" i="1" s="1"/>
  <c r="R104" i="1"/>
  <c r="S104" i="1" s="1"/>
  <c r="T104" i="1" s="1"/>
  <c r="R60" i="1"/>
  <c r="S60" i="1" s="1"/>
  <c r="T60" i="1" s="1"/>
  <c r="R32" i="1"/>
  <c r="S32" i="1" s="1"/>
  <c r="T32" i="1" s="1"/>
  <c r="R17" i="1"/>
  <c r="S17" i="1" s="1"/>
  <c r="T17" i="1" s="1"/>
  <c r="R49" i="1"/>
  <c r="S49" i="1" s="1"/>
  <c r="T49" i="1" s="1"/>
  <c r="R81" i="1"/>
  <c r="S81" i="1" s="1"/>
  <c r="T81" i="1" s="1"/>
  <c r="R112" i="1"/>
  <c r="S112" i="1" s="1"/>
  <c r="T112" i="1" s="1"/>
  <c r="R43" i="1"/>
  <c r="S43" i="1" s="1"/>
  <c r="T43" i="1" s="1"/>
  <c r="R75" i="1"/>
  <c r="S75" i="1" s="1"/>
  <c r="T75" i="1" s="1"/>
  <c r="R107" i="1"/>
  <c r="S107" i="1" s="1"/>
  <c r="T107" i="1" s="1"/>
  <c r="R30" i="1"/>
  <c r="R62" i="1"/>
  <c r="R94" i="1"/>
  <c r="S94" i="1" s="1"/>
  <c r="T94" i="1" s="1"/>
  <c r="R158" i="1"/>
  <c r="S158" i="1" s="1"/>
  <c r="T158" i="1" s="1"/>
  <c r="R222" i="1"/>
  <c r="S222" i="1" s="1"/>
  <c r="T222" i="1" s="1"/>
  <c r="R164" i="1"/>
  <c r="S164" i="1" s="1"/>
  <c r="T164" i="1" s="1"/>
  <c r="R228" i="1"/>
  <c r="S228" i="1" s="1"/>
  <c r="T228" i="1" s="1"/>
  <c r="R266" i="1"/>
  <c r="S266" i="1" s="1"/>
  <c r="T266" i="1" s="1"/>
  <c r="R146" i="1"/>
  <c r="S146" i="1" s="1"/>
  <c r="T146" i="1" s="1"/>
  <c r="R210" i="1"/>
  <c r="S210" i="1" s="1"/>
  <c r="T210" i="1" s="1"/>
  <c r="R160" i="1"/>
  <c r="S160" i="1" s="1"/>
  <c r="T160" i="1" s="1"/>
  <c r="R224" i="1"/>
  <c r="S224" i="1" s="1"/>
  <c r="T224" i="1" s="1"/>
  <c r="R131" i="1"/>
  <c r="S131" i="1" s="1"/>
  <c r="T131" i="1" s="1"/>
  <c r="R163" i="1"/>
  <c r="S163" i="1" s="1"/>
  <c r="T163" i="1" s="1"/>
  <c r="R195" i="1"/>
  <c r="S195" i="1" s="1"/>
  <c r="T195" i="1" s="1"/>
  <c r="R227" i="1"/>
  <c r="S227" i="1" s="1"/>
  <c r="T227" i="1" s="1"/>
  <c r="R259" i="1"/>
  <c r="S259" i="1" s="1"/>
  <c r="T259" i="1" s="1"/>
  <c r="R315" i="1"/>
  <c r="S315" i="1" s="1"/>
  <c r="T315" i="1" s="1"/>
  <c r="R129" i="1"/>
  <c r="S129" i="1" s="1"/>
  <c r="T129" i="1" s="1"/>
  <c r="R161" i="1"/>
  <c r="S161" i="1" s="1"/>
  <c r="T161" i="1" s="1"/>
  <c r="R193" i="1"/>
  <c r="S193" i="1" s="1"/>
  <c r="T193" i="1" s="1"/>
  <c r="R225" i="1"/>
  <c r="S225" i="1" s="1"/>
  <c r="T225" i="1" s="1"/>
  <c r="R257" i="1"/>
  <c r="S257" i="1" s="1"/>
  <c r="T257" i="1" s="1"/>
  <c r="R287" i="1"/>
  <c r="S287" i="1" s="1"/>
  <c r="T287" i="1" s="1"/>
  <c r="R383" i="1"/>
  <c r="R379" i="1"/>
  <c r="S379" i="1" s="1"/>
  <c r="T379" i="1" s="1"/>
  <c r="R276" i="1"/>
  <c r="S276" i="1" s="1"/>
  <c r="T276" i="1" s="1"/>
  <c r="R361" i="1"/>
  <c r="S361" i="1" s="1"/>
  <c r="T361" i="1" s="1"/>
  <c r="R357" i="1"/>
  <c r="S357" i="1" s="1"/>
  <c r="T357" i="1" s="1"/>
  <c r="R590" i="1"/>
  <c r="S590" i="1" s="1"/>
  <c r="T590" i="1" s="1"/>
  <c r="R296" i="1"/>
  <c r="S296" i="1" s="1"/>
  <c r="T296" i="1" s="1"/>
  <c r="R328" i="1"/>
  <c r="S328" i="1" s="1"/>
  <c r="T328" i="1" s="1"/>
  <c r="R360" i="1"/>
  <c r="S360" i="1" s="1"/>
  <c r="T360" i="1" s="1"/>
  <c r="R392" i="1"/>
  <c r="S392" i="1" s="1"/>
  <c r="T392" i="1" s="1"/>
  <c r="R424" i="1"/>
  <c r="S424" i="1" s="1"/>
  <c r="T424" i="1" s="1"/>
  <c r="R403" i="1"/>
  <c r="S403" i="1" s="1"/>
  <c r="T403" i="1" s="1"/>
  <c r="R435" i="1"/>
  <c r="S435" i="1" s="1"/>
  <c r="T435" i="1" s="1"/>
  <c r="R290" i="1"/>
  <c r="S290" i="1" s="1"/>
  <c r="T290" i="1" s="1"/>
  <c r="R322" i="1"/>
  <c r="S322" i="1" s="1"/>
  <c r="T322" i="1" s="1"/>
  <c r="R354" i="1"/>
  <c r="S354" i="1" s="1"/>
  <c r="T354" i="1" s="1"/>
  <c r="R386" i="1"/>
  <c r="S386" i="1" s="1"/>
  <c r="T386" i="1" s="1"/>
  <c r="R418" i="1"/>
  <c r="S418" i="1" s="1"/>
  <c r="T418" i="1" s="1"/>
  <c r="R389" i="1"/>
  <c r="S389" i="1" s="1"/>
  <c r="T389" i="1" s="1"/>
  <c r="R421" i="1"/>
  <c r="S421" i="1" s="1"/>
  <c r="T421" i="1" s="1"/>
  <c r="R523" i="1"/>
  <c r="S523" i="1" s="1"/>
  <c r="T523" i="1" s="1"/>
  <c r="R498" i="1"/>
  <c r="S498" i="1" s="1"/>
  <c r="T498" i="1" s="1"/>
  <c r="R515" i="1"/>
  <c r="S515" i="1" s="1"/>
  <c r="T515" i="1" s="1"/>
  <c r="R489" i="1"/>
  <c r="R470" i="1"/>
  <c r="S470" i="1" s="1"/>
  <c r="T470" i="1" s="1"/>
  <c r="R458" i="1"/>
  <c r="S458" i="1" s="1"/>
  <c r="T458" i="1" s="1"/>
  <c r="R598" i="1"/>
  <c r="S598" i="1" s="1"/>
  <c r="T598" i="1" s="1"/>
  <c r="R440" i="1"/>
  <c r="S440" i="1" s="1"/>
  <c r="T440" i="1" s="1"/>
  <c r="R472" i="1"/>
  <c r="S472" i="1" s="1"/>
  <c r="T472" i="1" s="1"/>
  <c r="R505" i="1"/>
  <c r="S505" i="1" s="1"/>
  <c r="T505" i="1" s="1"/>
  <c r="R536" i="1"/>
  <c r="S536" i="1" s="1"/>
  <c r="T536" i="1" s="1"/>
  <c r="R571" i="1"/>
  <c r="S571" i="1" s="1"/>
  <c r="T571" i="1" s="1"/>
  <c r="R495" i="1"/>
  <c r="S495" i="1" s="1"/>
  <c r="T495" i="1" s="1"/>
  <c r="R533" i="1"/>
  <c r="S533" i="1" s="1"/>
  <c r="T533" i="1" s="1"/>
  <c r="R565" i="1"/>
  <c r="R514" i="1"/>
  <c r="S514" i="1" s="1"/>
  <c r="T514" i="1" s="1"/>
  <c r="R546" i="1"/>
  <c r="S546" i="1" s="1"/>
  <c r="T546" i="1" s="1"/>
  <c r="R578" i="1"/>
  <c r="S578" i="1" s="1"/>
  <c r="T578" i="1" s="1"/>
  <c r="R745" i="1"/>
  <c r="S745" i="1" s="1"/>
  <c r="T745" i="1" s="1"/>
  <c r="R572" i="1"/>
  <c r="S572" i="1" s="1"/>
  <c r="T572" i="1" s="1"/>
  <c r="R629" i="1"/>
  <c r="S629" i="1" s="1"/>
  <c r="T629" i="1" s="1"/>
  <c r="R620" i="1"/>
  <c r="S620" i="1" s="1"/>
  <c r="T620" i="1" s="1"/>
  <c r="R605" i="1"/>
  <c r="S605" i="1" s="1"/>
  <c r="T605" i="1" s="1"/>
  <c r="R616" i="1"/>
  <c r="S616" i="1" s="1"/>
  <c r="T616" i="1" s="1"/>
  <c r="R676" i="1"/>
  <c r="S676" i="1" s="1"/>
  <c r="T676" i="1" s="1"/>
  <c r="R660" i="1"/>
  <c r="S660" i="1" s="1"/>
  <c r="T660" i="1" s="1"/>
  <c r="R695" i="1"/>
  <c r="S695" i="1" s="1"/>
  <c r="T695" i="1" s="1"/>
  <c r="R643" i="1"/>
  <c r="S643" i="1" s="1"/>
  <c r="T643" i="1" s="1"/>
  <c r="R641" i="1"/>
  <c r="S641" i="1" s="1"/>
  <c r="T641" i="1" s="1"/>
  <c r="R725" i="1"/>
  <c r="S725" i="1" s="1"/>
  <c r="T725" i="1" s="1"/>
  <c r="R677" i="1"/>
  <c r="S677" i="1" s="1"/>
  <c r="T677" i="1" s="1"/>
  <c r="R658" i="1"/>
  <c r="S658" i="1" s="1"/>
  <c r="T658" i="1" s="1"/>
  <c r="R690" i="1"/>
  <c r="S690" i="1" s="1"/>
  <c r="T690" i="1" s="1"/>
  <c r="R713" i="1"/>
  <c r="S713" i="1" s="1"/>
  <c r="T713" i="1" s="1"/>
  <c r="R748" i="1"/>
  <c r="S748" i="1" s="1"/>
  <c r="T748" i="1" s="1"/>
  <c r="R743" i="1"/>
  <c r="S743" i="1" s="1"/>
  <c r="T743" i="1" s="1"/>
  <c r="R722" i="1"/>
  <c r="S722" i="1" s="1"/>
  <c r="T722" i="1" s="1"/>
  <c r="R88" i="1"/>
  <c r="S88" i="1" s="1"/>
  <c r="T88" i="1" s="1"/>
  <c r="R116" i="1"/>
  <c r="S116" i="1" s="1"/>
  <c r="T116" i="1" s="1"/>
  <c r="R15" i="1"/>
  <c r="S15" i="1" s="1"/>
  <c r="T15" i="1" s="1"/>
  <c r="R76" i="1"/>
  <c r="S76" i="1" s="1"/>
  <c r="T76" i="1" s="1"/>
  <c r="R64" i="1"/>
  <c r="S64" i="1" s="1"/>
  <c r="T64" i="1" s="1"/>
  <c r="R25" i="1"/>
  <c r="S25" i="1" s="1"/>
  <c r="T25" i="1" s="1"/>
  <c r="R57" i="1"/>
  <c r="S57" i="1" s="1"/>
  <c r="T57" i="1" s="1"/>
  <c r="R89" i="1"/>
  <c r="S89" i="1" s="1"/>
  <c r="T89" i="1" s="1"/>
  <c r="R19" i="1"/>
  <c r="S19" i="1" s="1"/>
  <c r="T19" i="1" s="1"/>
  <c r="R51" i="1"/>
  <c r="R83" i="1"/>
  <c r="S83" i="1" s="1"/>
  <c r="T83" i="1" s="1"/>
  <c r="R118" i="1"/>
  <c r="S118" i="1" s="1"/>
  <c r="T118" i="1" s="1"/>
  <c r="R38" i="1"/>
  <c r="R70" i="1"/>
  <c r="S70" i="1" s="1"/>
  <c r="T70" i="1" s="1"/>
  <c r="R102" i="1"/>
  <c r="R174" i="1"/>
  <c r="S174" i="1" s="1"/>
  <c r="T174" i="1" s="1"/>
  <c r="R238" i="1"/>
  <c r="S238" i="1" s="1"/>
  <c r="T238" i="1" s="1"/>
  <c r="R180" i="1"/>
  <c r="S180" i="1" s="1"/>
  <c r="T180" i="1" s="1"/>
  <c r="R244" i="1"/>
  <c r="S244" i="1" s="1"/>
  <c r="T244" i="1" s="1"/>
  <c r="R274" i="1"/>
  <c r="S274" i="1" s="1"/>
  <c r="T274" i="1" s="1"/>
  <c r="R162" i="1"/>
  <c r="R226" i="1"/>
  <c r="S226" i="1" s="1"/>
  <c r="T226" i="1" s="1"/>
  <c r="R176" i="1"/>
  <c r="S176" i="1" s="1"/>
  <c r="T176" i="1" s="1"/>
  <c r="R240" i="1"/>
  <c r="S240" i="1" s="1"/>
  <c r="T240" i="1" s="1"/>
  <c r="R139" i="1"/>
  <c r="S139" i="1" s="1"/>
  <c r="T139" i="1" s="1"/>
  <c r="R171" i="1"/>
  <c r="S171" i="1" s="1"/>
  <c r="T171" i="1" s="1"/>
  <c r="R203" i="1"/>
  <c r="S203" i="1" s="1"/>
  <c r="T203" i="1" s="1"/>
  <c r="R235" i="1"/>
  <c r="S235" i="1" s="1"/>
  <c r="T235" i="1" s="1"/>
  <c r="R267" i="1"/>
  <c r="S267" i="1" s="1"/>
  <c r="T267" i="1" s="1"/>
  <c r="R303" i="1"/>
  <c r="S303" i="1" s="1"/>
  <c r="T303" i="1" s="1"/>
  <c r="R137" i="1"/>
  <c r="S137" i="1" s="1"/>
  <c r="T137" i="1" s="1"/>
  <c r="R169" i="1"/>
  <c r="S169" i="1" s="1"/>
  <c r="T169" i="1" s="1"/>
  <c r="R201" i="1"/>
  <c r="S201" i="1" s="1"/>
  <c r="T201" i="1" s="1"/>
  <c r="R233" i="1"/>
  <c r="S233" i="1" s="1"/>
  <c r="T233" i="1" s="1"/>
  <c r="R265" i="1"/>
  <c r="S265" i="1" s="1"/>
  <c r="T265" i="1" s="1"/>
  <c r="R311" i="1"/>
  <c r="S311" i="1" s="1"/>
  <c r="T311" i="1" s="1"/>
  <c r="R319" i="1"/>
  <c r="R252" i="1"/>
  <c r="S252" i="1" s="1"/>
  <c r="T252" i="1" s="1"/>
  <c r="R284" i="1"/>
  <c r="S284" i="1" s="1"/>
  <c r="T284" i="1" s="1"/>
  <c r="R313" i="1"/>
  <c r="S313" i="1" s="1"/>
  <c r="T313" i="1" s="1"/>
  <c r="R339" i="1"/>
  <c r="S339" i="1" s="1"/>
  <c r="T339" i="1" s="1"/>
  <c r="R327" i="1"/>
  <c r="S327" i="1" s="1"/>
  <c r="T327" i="1" s="1"/>
  <c r="R304" i="1"/>
  <c r="S304" i="1" s="1"/>
  <c r="T304" i="1" s="1"/>
  <c r="R336" i="1"/>
  <c r="S336" i="1" s="1"/>
  <c r="T336" i="1" s="1"/>
  <c r="R368" i="1"/>
  <c r="S368" i="1" s="1"/>
  <c r="T368" i="1" s="1"/>
  <c r="R400" i="1"/>
  <c r="S400" i="1" s="1"/>
  <c r="T400" i="1" s="1"/>
  <c r="R432" i="1"/>
  <c r="S432" i="1" s="1"/>
  <c r="T432" i="1" s="1"/>
  <c r="R411" i="1"/>
  <c r="S411" i="1" s="1"/>
  <c r="T411" i="1" s="1"/>
  <c r="R477" i="1"/>
  <c r="S477" i="1" s="1"/>
  <c r="T477" i="1" s="1"/>
  <c r="R298" i="1"/>
  <c r="S298" i="1" s="1"/>
  <c r="T298" i="1" s="1"/>
  <c r="R330" i="1"/>
  <c r="S330" i="1" s="1"/>
  <c r="T330" i="1" s="1"/>
  <c r="R362" i="1"/>
  <c r="S362" i="1" s="1"/>
  <c r="T362" i="1" s="1"/>
  <c r="R394" i="1"/>
  <c r="S394" i="1" s="1"/>
  <c r="T394" i="1" s="1"/>
  <c r="R426" i="1"/>
  <c r="S426" i="1" s="1"/>
  <c r="T426" i="1" s="1"/>
  <c r="R397" i="1"/>
  <c r="S397" i="1" s="1"/>
  <c r="T397" i="1" s="1"/>
  <c r="R429" i="1"/>
  <c r="S429" i="1" s="1"/>
  <c r="T429" i="1" s="1"/>
  <c r="R581" i="1"/>
  <c r="S581" i="1" s="1"/>
  <c r="T581" i="1" s="1"/>
  <c r="R567" i="1"/>
  <c r="S567" i="1" s="1"/>
  <c r="T567" i="1" s="1"/>
  <c r="R438" i="1"/>
  <c r="S438" i="1" s="1"/>
  <c r="T438" i="1" s="1"/>
  <c r="R501" i="1"/>
  <c r="S501" i="1" s="1"/>
  <c r="T501" i="1" s="1"/>
  <c r="R482" i="1"/>
  <c r="S482" i="1" s="1"/>
  <c r="T482" i="1" s="1"/>
  <c r="R483" i="1"/>
  <c r="S483" i="1" s="1"/>
  <c r="T483" i="1" s="1"/>
  <c r="R471" i="1"/>
  <c r="S471" i="1" s="1"/>
  <c r="T471" i="1" s="1"/>
  <c r="R448" i="1"/>
  <c r="R480" i="1"/>
  <c r="S480" i="1" s="1"/>
  <c r="T480" i="1" s="1"/>
  <c r="R512" i="1"/>
  <c r="S512" i="1" s="1"/>
  <c r="T512" i="1" s="1"/>
  <c r="R544" i="1"/>
  <c r="S544" i="1" s="1"/>
  <c r="T544" i="1" s="1"/>
  <c r="R603" i="1"/>
  <c r="S603" i="1" s="1"/>
  <c r="T603" i="1" s="1"/>
  <c r="R509" i="1"/>
  <c r="S509" i="1" s="1"/>
  <c r="T509" i="1" s="1"/>
  <c r="R541" i="1"/>
  <c r="S541" i="1" s="1"/>
  <c r="T541" i="1" s="1"/>
  <c r="R577" i="1"/>
  <c r="S577" i="1" s="1"/>
  <c r="T577" i="1" s="1"/>
  <c r="R522" i="1"/>
  <c r="S522" i="1" s="1"/>
  <c r="T522" i="1" s="1"/>
  <c r="R554" i="1"/>
  <c r="S554" i="1" s="1"/>
  <c r="T554" i="1" s="1"/>
  <c r="R600" i="1"/>
  <c r="S600" i="1" s="1"/>
  <c r="T600" i="1" s="1"/>
  <c r="R596" i="1"/>
  <c r="S596" i="1" s="1"/>
  <c r="T596" i="1" s="1"/>
  <c r="R580" i="1"/>
  <c r="S580" i="1" s="1"/>
  <c r="T580" i="1" s="1"/>
  <c r="R646" i="1"/>
  <c r="S646" i="1" s="1"/>
  <c r="T646" i="1" s="1"/>
  <c r="R679" i="1"/>
  <c r="S679" i="1" s="1"/>
  <c r="T679" i="1" s="1"/>
  <c r="R614" i="1"/>
  <c r="R625" i="1"/>
  <c r="S625" i="1" s="1"/>
  <c r="T625" i="1" s="1"/>
  <c r="R624" i="1"/>
  <c r="S624" i="1" s="1"/>
  <c r="T624" i="1" s="1"/>
  <c r="R696" i="1"/>
  <c r="R638" i="1"/>
  <c r="S638" i="1" s="1"/>
  <c r="T638" i="1" s="1"/>
  <c r="R704" i="1"/>
  <c r="S704" i="1" s="1"/>
  <c r="T704" i="1" s="1"/>
  <c r="R650" i="1"/>
  <c r="S650" i="1" s="1"/>
  <c r="T650" i="1" s="1"/>
  <c r="R659" i="1"/>
  <c r="S659" i="1" s="1"/>
  <c r="T659" i="1" s="1"/>
  <c r="R717" i="1"/>
  <c r="S717" i="1" s="1"/>
  <c r="T717" i="1" s="1"/>
  <c r="R666" i="1"/>
  <c r="S666" i="1" s="1"/>
  <c r="T666" i="1" s="1"/>
  <c r="R729" i="1"/>
  <c r="S729" i="1" s="1"/>
  <c r="T729" i="1" s="1"/>
  <c r="R724" i="1"/>
  <c r="S724" i="1" s="1"/>
  <c r="T724" i="1" s="1"/>
  <c r="R719" i="1"/>
  <c r="S719" i="1" s="1"/>
  <c r="T719" i="1" s="1"/>
  <c r="R698" i="1"/>
  <c r="S698" i="1" s="1"/>
  <c r="T698" i="1" s="1"/>
  <c r="R730" i="1"/>
  <c r="S730" i="1" s="1"/>
  <c r="T730" i="1" s="1"/>
  <c r="R301" i="1"/>
  <c r="S301" i="1" s="1"/>
  <c r="T301" i="1" s="1"/>
  <c r="R353" i="1"/>
  <c r="R341" i="1"/>
  <c r="S341" i="1" s="1"/>
  <c r="T341" i="1" s="1"/>
  <c r="R308" i="1"/>
  <c r="S308" i="1" s="1"/>
  <c r="T308" i="1" s="1"/>
  <c r="R340" i="1"/>
  <c r="S340" i="1" s="1"/>
  <c r="T340" i="1" s="1"/>
  <c r="R372" i="1"/>
  <c r="S372" i="1" s="1"/>
  <c r="T372" i="1" s="1"/>
  <c r="R404" i="1"/>
  <c r="S404" i="1" s="1"/>
  <c r="T404" i="1" s="1"/>
  <c r="R436" i="1"/>
  <c r="S436" i="1" s="1"/>
  <c r="T436" i="1" s="1"/>
  <c r="R415" i="1"/>
  <c r="S415" i="1" s="1"/>
  <c r="T415" i="1" s="1"/>
  <c r="R437" i="1"/>
  <c r="S437" i="1" s="1"/>
  <c r="T437" i="1" s="1"/>
  <c r="R302" i="1"/>
  <c r="S302" i="1" s="1"/>
  <c r="T302" i="1" s="1"/>
  <c r="R334" i="1"/>
  <c r="S334" i="1" s="1"/>
  <c r="T334" i="1" s="1"/>
  <c r="R366" i="1"/>
  <c r="S366" i="1" s="1"/>
  <c r="T366" i="1" s="1"/>
  <c r="R398" i="1"/>
  <c r="S398" i="1" s="1"/>
  <c r="T398" i="1" s="1"/>
  <c r="R430" i="1"/>
  <c r="S430" i="1" s="1"/>
  <c r="T430" i="1" s="1"/>
  <c r="R401" i="1"/>
  <c r="S401" i="1" s="1"/>
  <c r="T401" i="1" s="1"/>
  <c r="R433" i="1"/>
  <c r="S433" i="1" s="1"/>
  <c r="T433" i="1" s="1"/>
  <c r="R631" i="1"/>
  <c r="S631" i="1" s="1"/>
  <c r="T631" i="1" s="1"/>
  <c r="R579" i="1"/>
  <c r="S579" i="1" s="1"/>
  <c r="T579" i="1" s="1"/>
  <c r="R443" i="1"/>
  <c r="R503" i="1"/>
  <c r="S503" i="1" s="1"/>
  <c r="T503" i="1" s="1"/>
  <c r="R504" i="1"/>
  <c r="S504" i="1" s="1"/>
  <c r="T504" i="1" s="1"/>
  <c r="R486" i="1"/>
  <c r="S486" i="1" s="1"/>
  <c r="T486" i="1" s="1"/>
  <c r="R487" i="1"/>
  <c r="S487" i="1" s="1"/>
  <c r="T487" i="1" s="1"/>
  <c r="R452" i="1"/>
  <c r="S452" i="1" s="1"/>
  <c r="T452" i="1" s="1"/>
  <c r="R484" i="1"/>
  <c r="S484" i="1" s="1"/>
  <c r="T484" i="1" s="1"/>
  <c r="R516" i="1"/>
  <c r="S516" i="1" s="1"/>
  <c r="T516" i="1" s="1"/>
  <c r="R548" i="1"/>
  <c r="S548" i="1" s="1"/>
  <c r="T548" i="1" s="1"/>
  <c r="R607" i="1"/>
  <c r="S607" i="1" s="1"/>
  <c r="T607" i="1" s="1"/>
  <c r="R513" i="1"/>
  <c r="S513" i="1" s="1"/>
  <c r="T513" i="1" s="1"/>
  <c r="R545" i="1"/>
  <c r="S545" i="1" s="1"/>
  <c r="T545" i="1" s="1"/>
  <c r="R583" i="1"/>
  <c r="S583" i="1" s="1"/>
  <c r="T583" i="1" s="1"/>
  <c r="R526" i="1"/>
  <c r="S526" i="1" s="1"/>
  <c r="T526" i="1" s="1"/>
  <c r="R558" i="1"/>
  <c r="S558" i="1" s="1"/>
  <c r="T558" i="1" s="1"/>
  <c r="R612" i="1"/>
  <c r="S612" i="1" s="1"/>
  <c r="T612" i="1" s="1"/>
  <c r="R623" i="1"/>
  <c r="S623" i="1" s="1"/>
  <c r="T623" i="1" s="1"/>
  <c r="R584" i="1"/>
  <c r="R657" i="1"/>
  <c r="S657" i="1" s="1"/>
  <c r="T657" i="1" s="1"/>
  <c r="R585" i="1"/>
  <c r="S585" i="1" s="1"/>
  <c r="T585" i="1" s="1"/>
  <c r="R619" i="1"/>
  <c r="S619" i="1" s="1"/>
  <c r="T619" i="1" s="1"/>
  <c r="R653" i="1"/>
  <c r="S653" i="1" s="1"/>
  <c r="T653" i="1" s="1"/>
  <c r="R628" i="1"/>
  <c r="S628" i="1" s="1"/>
  <c r="T628" i="1" s="1"/>
  <c r="R712" i="1"/>
  <c r="S712" i="1" s="1"/>
  <c r="T712" i="1" s="1"/>
  <c r="R645" i="1"/>
  <c r="S645" i="1" s="1"/>
  <c r="T645" i="1" s="1"/>
  <c r="R622" i="1"/>
  <c r="S622" i="1" s="1"/>
  <c r="T622" i="1" s="1"/>
  <c r="R668" i="1"/>
  <c r="S668" i="1" s="1"/>
  <c r="T668" i="1" s="1"/>
  <c r="R664" i="1"/>
  <c r="S664" i="1" s="1"/>
  <c r="T664" i="1" s="1"/>
  <c r="R721" i="1"/>
  <c r="S721" i="1" s="1"/>
  <c r="T721" i="1" s="1"/>
  <c r="R670" i="1"/>
  <c r="S670" i="1" s="1"/>
  <c r="T670" i="1" s="1"/>
  <c r="R694" i="1"/>
  <c r="R728" i="1"/>
  <c r="S728" i="1" s="1"/>
  <c r="T728" i="1" s="1"/>
  <c r="R723" i="1"/>
  <c r="S723" i="1" s="1"/>
  <c r="T723" i="1" s="1"/>
  <c r="R702" i="1"/>
  <c r="S702" i="1" s="1"/>
  <c r="T702" i="1" s="1"/>
  <c r="R734" i="1"/>
  <c r="S734" i="1" s="1"/>
  <c r="T734" i="1" s="1"/>
  <c r="S154" i="1"/>
  <c r="T154" i="1" s="1"/>
  <c r="S114" i="1"/>
  <c r="T114" i="1" s="1"/>
  <c r="S194" i="1"/>
  <c r="T194" i="1" s="1"/>
  <c r="S86" i="1"/>
  <c r="T86" i="1" s="1"/>
  <c r="S90" i="1"/>
  <c r="T90" i="1" s="1"/>
  <c r="S58" i="1"/>
  <c r="T58" i="1" s="1"/>
  <c r="S38" i="1"/>
  <c r="T38" i="1" s="1"/>
  <c r="S51" i="1"/>
  <c r="T51" i="1" s="1"/>
  <c r="R122" i="1"/>
  <c r="S122" i="1" s="1"/>
  <c r="T122" i="1" s="1"/>
  <c r="R355" i="1"/>
  <c r="S355" i="1" s="1"/>
  <c r="T355" i="1" s="1"/>
  <c r="R28" i="1"/>
  <c r="S28" i="1" s="1"/>
  <c r="T28" i="1" s="1"/>
  <c r="R92" i="1"/>
  <c r="S92" i="1" s="1"/>
  <c r="T92" i="1" s="1"/>
  <c r="L750" i="1"/>
  <c r="R750" i="1" s="1"/>
  <c r="R6" i="1"/>
  <c r="R33" i="1"/>
  <c r="S33" i="1" s="1"/>
  <c r="T33" i="1" s="1"/>
  <c r="R65" i="1"/>
  <c r="S65" i="1" s="1"/>
  <c r="T65" i="1" s="1"/>
  <c r="R97" i="1"/>
  <c r="S97" i="1" s="1"/>
  <c r="T97" i="1" s="1"/>
  <c r="R27" i="1"/>
  <c r="R59" i="1"/>
  <c r="S59" i="1" s="1"/>
  <c r="T59" i="1" s="1"/>
  <c r="R91" i="1"/>
  <c r="S91" i="1" s="1"/>
  <c r="T91" i="1" s="1"/>
  <c r="R337" i="1"/>
  <c r="S337" i="1" s="1"/>
  <c r="T337" i="1" s="1"/>
  <c r="R46" i="1"/>
  <c r="R78" i="1"/>
  <c r="S78" i="1" s="1"/>
  <c r="T78" i="1" s="1"/>
  <c r="R126" i="1"/>
  <c r="S126" i="1" s="1"/>
  <c r="T126" i="1" s="1"/>
  <c r="R190" i="1"/>
  <c r="S190" i="1" s="1"/>
  <c r="T190" i="1" s="1"/>
  <c r="R297" i="1"/>
  <c r="S297" i="1" s="1"/>
  <c r="T297" i="1" s="1"/>
  <c r="R196" i="1"/>
  <c r="S196" i="1" s="1"/>
  <c r="T196" i="1" s="1"/>
  <c r="R369" i="1"/>
  <c r="S369" i="1" s="1"/>
  <c r="T369" i="1" s="1"/>
  <c r="R282" i="1"/>
  <c r="S282" i="1" s="1"/>
  <c r="T282" i="1" s="1"/>
  <c r="R178" i="1"/>
  <c r="S178" i="1" s="1"/>
  <c r="T178" i="1" s="1"/>
  <c r="R242" i="1"/>
  <c r="S242" i="1" s="1"/>
  <c r="T242" i="1" s="1"/>
  <c r="R192" i="1"/>
  <c r="S192" i="1" s="1"/>
  <c r="T192" i="1" s="1"/>
  <c r="R115" i="1"/>
  <c r="S115" i="1" s="1"/>
  <c r="T115" i="1" s="1"/>
  <c r="R147" i="1"/>
  <c r="S147" i="1" s="1"/>
  <c r="T147" i="1" s="1"/>
  <c r="R179" i="1"/>
  <c r="S179" i="1" s="1"/>
  <c r="T179" i="1" s="1"/>
  <c r="R211" i="1"/>
  <c r="S211" i="1" s="1"/>
  <c r="T211" i="1" s="1"/>
  <c r="R243" i="1"/>
  <c r="S243" i="1" s="1"/>
  <c r="T243" i="1" s="1"/>
  <c r="R275" i="1"/>
  <c r="S275" i="1" s="1"/>
  <c r="T275" i="1" s="1"/>
  <c r="R113" i="1"/>
  <c r="S113" i="1" s="1"/>
  <c r="T113" i="1" s="1"/>
  <c r="R145" i="1"/>
  <c r="S145" i="1" s="1"/>
  <c r="T145" i="1" s="1"/>
  <c r="R177" i="1"/>
  <c r="S177" i="1" s="1"/>
  <c r="T177" i="1" s="1"/>
  <c r="R209" i="1"/>
  <c r="S209" i="1" s="1"/>
  <c r="T209" i="1" s="1"/>
  <c r="R241" i="1"/>
  <c r="S241" i="1" s="1"/>
  <c r="T241" i="1" s="1"/>
  <c r="R273" i="1"/>
  <c r="S273" i="1" s="1"/>
  <c r="T273" i="1" s="1"/>
  <c r="R349" i="1"/>
  <c r="R345" i="1"/>
  <c r="S345" i="1" s="1"/>
  <c r="T345" i="1" s="1"/>
  <c r="R260" i="1"/>
  <c r="S260" i="1" s="1"/>
  <c r="T260" i="1" s="1"/>
  <c r="R299" i="1"/>
  <c r="S299" i="1" s="1"/>
  <c r="T299" i="1" s="1"/>
  <c r="R309" i="1"/>
  <c r="S309" i="1" s="1"/>
  <c r="T309" i="1" s="1"/>
  <c r="R371" i="1"/>
  <c r="S371" i="1" s="1"/>
  <c r="T371" i="1" s="1"/>
  <c r="R359" i="1"/>
  <c r="S359" i="1" s="1"/>
  <c r="T359" i="1" s="1"/>
  <c r="R312" i="1"/>
  <c r="S312" i="1" s="1"/>
  <c r="T312" i="1" s="1"/>
  <c r="R344" i="1"/>
  <c r="S344" i="1" s="1"/>
  <c r="T344" i="1" s="1"/>
  <c r="R376" i="1"/>
  <c r="S376" i="1" s="1"/>
  <c r="T376" i="1" s="1"/>
  <c r="R408" i="1"/>
  <c r="S408" i="1" s="1"/>
  <c r="T408" i="1" s="1"/>
  <c r="R491" i="1"/>
  <c r="S491" i="1" s="1"/>
  <c r="T491" i="1" s="1"/>
  <c r="R419" i="1"/>
  <c r="S419" i="1" s="1"/>
  <c r="T419" i="1" s="1"/>
  <c r="R442" i="1"/>
  <c r="S442" i="1" s="1"/>
  <c r="T442" i="1" s="1"/>
  <c r="R306" i="1"/>
  <c r="S306" i="1" s="1"/>
  <c r="T306" i="1" s="1"/>
  <c r="R338" i="1"/>
  <c r="S338" i="1" s="1"/>
  <c r="T338" i="1" s="1"/>
  <c r="R370" i="1"/>
  <c r="S370" i="1" s="1"/>
  <c r="T370" i="1" s="1"/>
  <c r="R402" i="1"/>
  <c r="S402" i="1" s="1"/>
  <c r="T402" i="1" s="1"/>
  <c r="R434" i="1"/>
  <c r="S434" i="1" s="1"/>
  <c r="T434" i="1" s="1"/>
  <c r="R405" i="1"/>
  <c r="S405" i="1" s="1"/>
  <c r="T405" i="1" s="1"/>
  <c r="R453" i="1"/>
  <c r="S453" i="1" s="1"/>
  <c r="T453" i="1" s="1"/>
  <c r="R457" i="1"/>
  <c r="S457" i="1" s="1"/>
  <c r="T457" i="1" s="1"/>
  <c r="R445" i="1"/>
  <c r="S445" i="1" s="1"/>
  <c r="T445" i="1" s="1"/>
  <c r="R450" i="1"/>
  <c r="S450" i="1" s="1"/>
  <c r="T450" i="1" s="1"/>
  <c r="R527" i="1"/>
  <c r="S527" i="1" s="1"/>
  <c r="T527" i="1" s="1"/>
  <c r="R507" i="1"/>
  <c r="S507" i="1" s="1"/>
  <c r="T507" i="1" s="1"/>
  <c r="R494" i="1"/>
  <c r="S494" i="1" s="1"/>
  <c r="T494" i="1" s="1"/>
  <c r="R490" i="1"/>
  <c r="S490" i="1" s="1"/>
  <c r="T490" i="1" s="1"/>
  <c r="R456" i="1"/>
  <c r="S456" i="1" s="1"/>
  <c r="T456" i="1" s="1"/>
  <c r="R488" i="1"/>
  <c r="S488" i="1" s="1"/>
  <c r="T488" i="1" s="1"/>
  <c r="R520" i="1"/>
  <c r="S520" i="1" s="1"/>
  <c r="T520" i="1" s="1"/>
  <c r="R552" i="1"/>
  <c r="S552" i="1" s="1"/>
  <c r="T552" i="1" s="1"/>
  <c r="R573" i="1"/>
  <c r="S573" i="1" s="1"/>
  <c r="T573" i="1" s="1"/>
  <c r="R517" i="1"/>
  <c r="S517" i="1" s="1"/>
  <c r="T517" i="1" s="1"/>
  <c r="R549" i="1"/>
  <c r="S549" i="1" s="1"/>
  <c r="T549" i="1" s="1"/>
  <c r="R617" i="1"/>
  <c r="S617" i="1" s="1"/>
  <c r="T617" i="1" s="1"/>
  <c r="R530" i="1"/>
  <c r="S530" i="1" s="1"/>
  <c r="T530" i="1" s="1"/>
  <c r="R562" i="1"/>
  <c r="S562" i="1" s="1"/>
  <c r="T562" i="1" s="1"/>
  <c r="R618" i="1"/>
  <c r="S618" i="1" s="1"/>
  <c r="T618" i="1" s="1"/>
  <c r="R635" i="1"/>
  <c r="S635" i="1" s="1"/>
  <c r="T635" i="1" s="1"/>
  <c r="R594" i="1"/>
  <c r="S594" i="1" s="1"/>
  <c r="T594" i="1" s="1"/>
  <c r="R680" i="1"/>
  <c r="S680" i="1" s="1"/>
  <c r="T680" i="1" s="1"/>
  <c r="R589" i="1"/>
  <c r="R651" i="1"/>
  <c r="S651" i="1" s="1"/>
  <c r="T651" i="1" s="1"/>
  <c r="R656" i="1"/>
  <c r="S656" i="1" s="1"/>
  <c r="T656" i="1" s="1"/>
  <c r="R633" i="1"/>
  <c r="S633" i="1" s="1"/>
  <c r="T633" i="1" s="1"/>
  <c r="R647" i="1"/>
  <c r="S647" i="1" s="1"/>
  <c r="T647" i="1" s="1"/>
  <c r="R652" i="1"/>
  <c r="S652" i="1" s="1"/>
  <c r="T652" i="1" s="1"/>
  <c r="R626" i="1"/>
  <c r="S626" i="1" s="1"/>
  <c r="T626" i="1" s="1"/>
  <c r="R671" i="1"/>
  <c r="S671" i="1" s="1"/>
  <c r="T671" i="1" s="1"/>
  <c r="R669" i="1"/>
  <c r="S669" i="1" s="1"/>
  <c r="T669" i="1" s="1"/>
  <c r="R741" i="1"/>
  <c r="S741" i="1" s="1"/>
  <c r="T741" i="1" s="1"/>
  <c r="R674" i="1"/>
  <c r="S674" i="1" s="1"/>
  <c r="T674" i="1" s="1"/>
  <c r="R697" i="1"/>
  <c r="S697" i="1" s="1"/>
  <c r="T697" i="1" s="1"/>
  <c r="R732" i="1"/>
  <c r="S732" i="1" s="1"/>
  <c r="T732" i="1" s="1"/>
  <c r="R727" i="1"/>
  <c r="S727" i="1" s="1"/>
  <c r="T727" i="1" s="1"/>
  <c r="R706" i="1"/>
  <c r="S706" i="1" s="1"/>
  <c r="T706" i="1" s="1"/>
  <c r="R738" i="1"/>
  <c r="S738" i="1" s="1"/>
  <c r="T738" i="1" s="1"/>
  <c r="S750" i="1" l="1"/>
  <c r="T6" i="1"/>
  <c r="T750" i="1" s="1"/>
</calcChain>
</file>

<file path=xl/sharedStrings.xml><?xml version="1.0" encoding="utf-8"?>
<sst xmlns="http://schemas.openxmlformats.org/spreadsheetml/2006/main" count="38" uniqueCount="30">
  <si>
    <t xml:space="preserve">Kentucky Power Purchase Allocation </t>
  </si>
  <si>
    <t>Generation and Fuel Cost data from NER</t>
  </si>
  <si>
    <t>Hours in Month</t>
  </si>
  <si>
    <t>MW Generated</t>
  </si>
  <si>
    <t xml:space="preserve"> </t>
  </si>
  <si>
    <t>Total Rows</t>
  </si>
  <si>
    <t>Total KP Purchases</t>
  </si>
  <si>
    <t>KP Purchases allocated to OSS</t>
  </si>
  <si>
    <t xml:space="preserve"> KP Purchases allocated to Internal Load</t>
  </si>
  <si>
    <t>Purchases Assigned to Internal Load Due to Forced Outage
MW</t>
  </si>
  <si>
    <t>Purchases Assigned to Internal Load Not Due to Forced Outage
MW</t>
  </si>
  <si>
    <t>$/ MWh of Purchases allocated to Internal Load</t>
  </si>
  <si>
    <t>Daily Gas Price</t>
  </si>
  <si>
    <t>Peaking Unit Equivalent        $/MWh</t>
  </si>
  <si>
    <t>Big Sandy 1 Generation Cost $/MWh</t>
  </si>
  <si>
    <t>Mitchell Unit 1 KP Generation Cost $/MWh</t>
  </si>
  <si>
    <t>Mitchell Unit 2 KP Generation Cost $/MWh</t>
  </si>
  <si>
    <t>Rockport 1 KP Generation Cost $/MWh</t>
  </si>
  <si>
    <t>Rockport 2 KP Generation Cost $/MWh</t>
  </si>
  <si>
    <t>Highest of PUE or Generation Cost 
$/MWh</t>
  </si>
  <si>
    <t>Difference in $/MWh</t>
  </si>
  <si>
    <t>Total Difference in PUE &amp; Purchase Price     $</t>
  </si>
  <si>
    <t>Day/Hour Ending</t>
  </si>
  <si>
    <t>KP Mwh</t>
  </si>
  <si>
    <t>KP Dollars</t>
  </si>
  <si>
    <t>Purchase Cost comparison to PUE</t>
  </si>
  <si>
    <t>Avg Purch Cost - Internal</t>
  </si>
  <si>
    <t>Min Daily Gas Price</t>
  </si>
  <si>
    <t>75% of Min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</si>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</sst>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mm/dd/yyyy\ hh"/>
    <numFmt numFmtId="166" formatCode="_(* #,##0_);_(* \(#,##0\);_(* &quot;-&quot;??_);_(@_)"/>
    <numFmt numFmtId="167" formatCode="0.000"/>
    <numFmt numFmtId="168" formatCode="&quot;$&quot;#,##0.000_);\(&quot;$&quot;#,##0.000\)"/>
    <numFmt numFmtId="169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/>
    <xf numFmtId="43" fontId="1" fillId="0" borderId="0" xfId="2" applyFont="1" applyFill="1"/>
    <xf numFmtId="43" fontId="2" fillId="0" borderId="0" xfId="2" applyFont="1" applyFill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1" xfId="2" applyFont="1" applyFill="1" applyBorder="1" applyAlignment="1">
      <alignment horizontal="center"/>
    </xf>
    <xf numFmtId="164" fontId="4" fillId="0" borderId="0" xfId="0" quotePrefix="1" applyNumberFormat="1" applyFont="1"/>
    <xf numFmtId="22" fontId="6" fillId="0" borderId="0" xfId="2" applyNumberFormat="1" applyFont="1" applyFill="1"/>
    <xf numFmtId="0" fontId="4" fillId="0" borderId="0" xfId="0" applyFont="1"/>
    <xf numFmtId="0" fontId="0" fillId="0" borderId="2" xfId="0" applyBorder="1" applyAlignment="1">
      <alignment horizontal="center"/>
    </xf>
    <xf numFmtId="22" fontId="1" fillId="0" borderId="0" xfId="2" applyNumberFormat="1" applyFont="1" applyFill="1"/>
    <xf numFmtId="37" fontId="4" fillId="0" borderId="2" xfId="0" applyNumberFormat="1" applyFont="1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1" fillId="0" borderId="3" xfId="2" applyFont="1" applyFill="1" applyBorder="1" applyAlignment="1">
      <alignment horizontal="center" vertical="center" wrapText="1"/>
    </xf>
    <xf numFmtId="43" fontId="1" fillId="0" borderId="4" xfId="2" applyFont="1" applyFill="1" applyBorder="1" applyAlignment="1">
      <alignment horizontal="center" vertical="center" wrapText="1"/>
    </xf>
    <xf numFmtId="43" fontId="1" fillId="0" borderId="2" xfId="2" applyFont="1" applyFill="1" applyBorder="1" applyAlignment="1">
      <alignment horizontal="center" wrapText="1"/>
    </xf>
    <xf numFmtId="43" fontId="1" fillId="0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7" fontId="8" fillId="0" borderId="2" xfId="1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quotePrefix="1" applyBorder="1"/>
    <xf numFmtId="165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43" fontId="0" fillId="0" borderId="8" xfId="0" applyNumberFormat="1" applyBorder="1"/>
    <xf numFmtId="43" fontId="1" fillId="0" borderId="2" xfId="2" applyFont="1" applyFill="1" applyBorder="1"/>
    <xf numFmtId="166" fontId="1" fillId="0" borderId="2" xfId="3" applyNumberFormat="1" applyBorder="1" applyAlignment="1">
      <alignment horizontal="center" vertical="center" wrapText="1"/>
    </xf>
    <xf numFmtId="43" fontId="1" fillId="0" borderId="2" xfId="2" applyFont="1" applyFill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7" fontId="0" fillId="0" borderId="0" xfId="0" applyNumberFormat="1"/>
    <xf numFmtId="0" fontId="0" fillId="0" borderId="9" xfId="0" applyBorder="1"/>
    <xf numFmtId="0" fontId="0" fillId="0" borderId="10" xfId="0" applyBorder="1"/>
    <xf numFmtId="43" fontId="1" fillId="0" borderId="2" xfId="2" applyFont="1" applyBorder="1"/>
    <xf numFmtId="43" fontId="3" fillId="0" borderId="3" xfId="2" applyFont="1" applyBorder="1"/>
    <xf numFmtId="168" fontId="3" fillId="0" borderId="3" xfId="2" applyNumberFormat="1" applyFont="1" applyBorder="1"/>
    <xf numFmtId="43" fontId="3" fillId="0" borderId="4" xfId="2" applyFont="1" applyFill="1" applyBorder="1" applyAlignment="1">
      <alignment horizontal="center"/>
    </xf>
    <xf numFmtId="167" fontId="9" fillId="0" borderId="2" xfId="0" applyNumberFormat="1" applyFont="1" applyBorder="1"/>
    <xf numFmtId="43" fontId="3" fillId="0" borderId="4" xfId="2" applyFont="1" applyFill="1" applyBorder="1"/>
    <xf numFmtId="4" fontId="9" fillId="2" borderId="2" xfId="0" applyNumberFormat="1" applyFont="1" applyFill="1" applyBorder="1"/>
    <xf numFmtId="0" fontId="9" fillId="0" borderId="0" xfId="0" applyFont="1"/>
    <xf numFmtId="43" fontId="1" fillId="0" borderId="0" xfId="2" applyFont="1"/>
    <xf numFmtId="43" fontId="1" fillId="0" borderId="0" xfId="2" applyFont="1" applyFill="1" applyBorder="1" applyAlignment="1">
      <alignment horizontal="right"/>
    </xf>
    <xf numFmtId="0" fontId="0" fillId="0" borderId="11" xfId="0" applyBorder="1"/>
    <xf numFmtId="43" fontId="1" fillId="0" borderId="12" xfId="2" applyFont="1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center"/>
    </xf>
    <xf numFmtId="7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43" fontId="1" fillId="0" borderId="0" xfId="2" applyFont="1" applyBorder="1"/>
    <xf numFmtId="43" fontId="1" fillId="0" borderId="14" xfId="2" applyFont="1" applyBorder="1"/>
    <xf numFmtId="169" fontId="0" fillId="0" borderId="0" xfId="0" applyNumberFormat="1" applyAlignment="1">
      <alignment horizontal="right"/>
    </xf>
    <xf numFmtId="43" fontId="1" fillId="0" borderId="0" xfId="2" applyFont="1" applyFill="1" applyBorder="1"/>
    <xf numFmtId="43" fontId="1" fillId="0" borderId="0" xfId="2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4" xfId="0" applyBorder="1"/>
    <xf numFmtId="0" fontId="0" fillId="0" borderId="0" xfId="0" quotePrefix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0" xfId="0" applyNumberFormat="1"/>
  </cellXfs>
  <cellStyles count="4">
    <cellStyle name="Comma 5" xfId="2" xr:uid="{7D901ECB-244A-480F-ADF3-9F2ADEC7241B}"/>
    <cellStyle name="Currency" xfId="1" builtinId="4"/>
    <cellStyle name="Normal" xfId="0" builtinId="0"/>
    <cellStyle name="Normal 3" xfId="3" xr:uid="{084426B9-B1E4-41D1-B0E4-56C25DC4F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90792\AppData\Local\Microsoft\Windows\INetCache\Content.Outlook\5AFRT5MC\12-22%20ACT%20FO%20Analysis%202022%20KP%20Load%20vs%20Act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2022"/>
      <sheetName val="12-22 Hourly Purch Alloc"/>
      <sheetName val="12-22 KP Int Load &amp; Marg Loss"/>
      <sheetName val="12-22 GADS Forced Outages"/>
      <sheetName val="Gen less Load"/>
      <sheetName val="Generation (EcoMax)"/>
      <sheetName val="KP Internal Load"/>
      <sheetName val="Gen Data by plant"/>
      <sheetName val="12-22 Gen Pivot"/>
      <sheetName val="12-22 KPCo Gen Data"/>
      <sheetName val="Net Gen"/>
    </sheetNames>
    <sheetDataSet>
      <sheetData sheetId="0">
        <row r="12">
          <cell r="A12">
            <v>44896.041666666664</v>
          </cell>
        </row>
        <row r="13">
          <cell r="A13">
            <v>44896.083333333328</v>
          </cell>
        </row>
        <row r="14">
          <cell r="A14">
            <v>44896.124999999993</v>
          </cell>
        </row>
        <row r="15">
          <cell r="A15">
            <v>44896.166666666657</v>
          </cell>
        </row>
        <row r="16">
          <cell r="A16">
            <v>44896.208333333321</v>
          </cell>
        </row>
        <row r="17">
          <cell r="A17">
            <v>44896.249999999985</v>
          </cell>
        </row>
        <row r="18">
          <cell r="A18">
            <v>44896.29166666665</v>
          </cell>
        </row>
        <row r="19">
          <cell r="A19">
            <v>44896.333333333314</v>
          </cell>
        </row>
        <row r="20">
          <cell r="A20">
            <v>44896.374999999978</v>
          </cell>
        </row>
        <row r="21">
          <cell r="A21">
            <v>44896.416666666642</v>
          </cell>
        </row>
        <row r="22">
          <cell r="A22">
            <v>44896.458333333307</v>
          </cell>
        </row>
        <row r="23">
          <cell r="A23">
            <v>44896.499999999971</v>
          </cell>
        </row>
        <row r="24">
          <cell r="A24">
            <v>44896.541666666635</v>
          </cell>
        </row>
        <row r="25">
          <cell r="A25">
            <v>44896.583333333299</v>
          </cell>
        </row>
        <row r="26">
          <cell r="A26">
            <v>44896.624999999964</v>
          </cell>
        </row>
        <row r="27">
          <cell r="A27">
            <v>44896.666666666628</v>
          </cell>
        </row>
        <row r="28">
          <cell r="A28">
            <v>44896.708333333292</v>
          </cell>
        </row>
        <row r="29">
          <cell r="A29">
            <v>44896.749999999956</v>
          </cell>
        </row>
        <row r="30">
          <cell r="A30">
            <v>44896.791666666621</v>
          </cell>
        </row>
        <row r="31">
          <cell r="A31">
            <v>44896.833333333285</v>
          </cell>
        </row>
        <row r="32">
          <cell r="A32">
            <v>44896.874999999949</v>
          </cell>
        </row>
        <row r="33">
          <cell r="A33">
            <v>44896.916666666613</v>
          </cell>
        </row>
        <row r="34">
          <cell r="A34">
            <v>44896.958333333278</v>
          </cell>
        </row>
        <row r="35">
          <cell r="A35">
            <v>44896.999999999942</v>
          </cell>
        </row>
        <row r="36">
          <cell r="A36">
            <v>44897.041666666606</v>
          </cell>
        </row>
        <row r="37">
          <cell r="A37">
            <v>44897.08333333327</v>
          </cell>
        </row>
        <row r="38">
          <cell r="A38">
            <v>44897.124999999935</v>
          </cell>
        </row>
        <row r="39">
          <cell r="A39">
            <v>44897.166666666599</v>
          </cell>
        </row>
        <row r="40">
          <cell r="A40">
            <v>44897.208333333263</v>
          </cell>
        </row>
        <row r="41">
          <cell r="A41">
            <v>44897.249999999927</v>
          </cell>
        </row>
        <row r="42">
          <cell r="A42">
            <v>44897.291666666591</v>
          </cell>
        </row>
        <row r="43">
          <cell r="A43">
            <v>44897.333333333256</v>
          </cell>
        </row>
        <row r="44">
          <cell r="A44">
            <v>44897.37499999992</v>
          </cell>
        </row>
        <row r="45">
          <cell r="A45">
            <v>44897.416666666584</v>
          </cell>
        </row>
        <row r="46">
          <cell r="A46">
            <v>44897.458333333248</v>
          </cell>
        </row>
        <row r="47">
          <cell r="A47">
            <v>44897.499999999913</v>
          </cell>
        </row>
        <row r="48">
          <cell r="A48">
            <v>44897.541666666577</v>
          </cell>
        </row>
        <row r="49">
          <cell r="A49">
            <v>44897.583333333241</v>
          </cell>
        </row>
        <row r="50">
          <cell r="A50">
            <v>44897.624999999905</v>
          </cell>
        </row>
        <row r="51">
          <cell r="A51">
            <v>44897.66666666657</v>
          </cell>
        </row>
        <row r="52">
          <cell r="A52">
            <v>44897.708333333234</v>
          </cell>
        </row>
        <row r="53">
          <cell r="A53">
            <v>44897.749999999898</v>
          </cell>
        </row>
        <row r="54">
          <cell r="A54">
            <v>44897.791666666562</v>
          </cell>
        </row>
        <row r="55">
          <cell r="A55">
            <v>44897.833333333227</v>
          </cell>
        </row>
        <row r="56">
          <cell r="A56">
            <v>44897.874999999891</v>
          </cell>
        </row>
        <row r="57">
          <cell r="A57">
            <v>44897.916666666555</v>
          </cell>
        </row>
        <row r="58">
          <cell r="A58">
            <v>44897.958333333219</v>
          </cell>
        </row>
        <row r="59">
          <cell r="A59">
            <v>44897.999999999884</v>
          </cell>
        </row>
        <row r="60">
          <cell r="A60">
            <v>44898.041666666548</v>
          </cell>
        </row>
        <row r="61">
          <cell r="A61">
            <v>44898.083333333212</v>
          </cell>
        </row>
        <row r="62">
          <cell r="A62">
            <v>44898.124999999876</v>
          </cell>
        </row>
        <row r="63">
          <cell r="A63">
            <v>44898.166666666541</v>
          </cell>
        </row>
        <row r="64">
          <cell r="A64">
            <v>44898.208333333205</v>
          </cell>
        </row>
        <row r="65">
          <cell r="A65">
            <v>44898.249999999869</v>
          </cell>
        </row>
        <row r="66">
          <cell r="A66">
            <v>44898.291666666533</v>
          </cell>
        </row>
        <row r="67">
          <cell r="A67">
            <v>44898.333333333198</v>
          </cell>
        </row>
        <row r="68">
          <cell r="A68">
            <v>44898.374999999862</v>
          </cell>
        </row>
        <row r="69">
          <cell r="A69">
            <v>44898.416666666526</v>
          </cell>
        </row>
        <row r="70">
          <cell r="A70">
            <v>44898.45833333319</v>
          </cell>
        </row>
        <row r="71">
          <cell r="A71">
            <v>44898.499999999854</v>
          </cell>
        </row>
        <row r="72">
          <cell r="A72">
            <v>44898.541666666519</v>
          </cell>
        </row>
        <row r="73">
          <cell r="A73">
            <v>44898.583333333183</v>
          </cell>
        </row>
        <row r="74">
          <cell r="A74">
            <v>44898.624999999847</v>
          </cell>
        </row>
        <row r="75">
          <cell r="A75">
            <v>44898.666666666511</v>
          </cell>
        </row>
        <row r="76">
          <cell r="A76">
            <v>44898.708333333176</v>
          </cell>
        </row>
        <row r="77">
          <cell r="A77">
            <v>44898.74999999984</v>
          </cell>
        </row>
        <row r="78">
          <cell r="A78">
            <v>44898.791666666504</v>
          </cell>
        </row>
        <row r="79">
          <cell r="A79">
            <v>44898.833333333168</v>
          </cell>
        </row>
        <row r="80">
          <cell r="A80">
            <v>44898.874999999833</v>
          </cell>
        </row>
        <row r="81">
          <cell r="A81">
            <v>44898.916666666497</v>
          </cell>
        </row>
        <row r="82">
          <cell r="A82">
            <v>44898.958333333161</v>
          </cell>
        </row>
        <row r="83">
          <cell r="A83">
            <v>44898.999999999825</v>
          </cell>
        </row>
        <row r="84">
          <cell r="A84">
            <v>44899.04166666649</v>
          </cell>
        </row>
        <row r="85">
          <cell r="A85">
            <v>44899.083333333154</v>
          </cell>
        </row>
        <row r="86">
          <cell r="A86">
            <v>44899.124999999818</v>
          </cell>
        </row>
        <row r="87">
          <cell r="A87">
            <v>44899.166666666482</v>
          </cell>
        </row>
        <row r="88">
          <cell r="A88">
            <v>44899.208333333147</v>
          </cell>
        </row>
        <row r="89">
          <cell r="A89">
            <v>44899.249999999811</v>
          </cell>
        </row>
        <row r="90">
          <cell r="A90">
            <v>44899.291666666475</v>
          </cell>
        </row>
        <row r="91">
          <cell r="A91">
            <v>44899.333333333139</v>
          </cell>
        </row>
        <row r="92">
          <cell r="A92">
            <v>44899.374999999804</v>
          </cell>
        </row>
        <row r="93">
          <cell r="A93">
            <v>44899.416666666468</v>
          </cell>
        </row>
        <row r="94">
          <cell r="A94">
            <v>44899.458333333132</v>
          </cell>
        </row>
        <row r="95">
          <cell r="A95">
            <v>44899.499999999796</v>
          </cell>
        </row>
        <row r="96">
          <cell r="A96">
            <v>44899.541666666461</v>
          </cell>
        </row>
        <row r="97">
          <cell r="A97">
            <v>44899.583333333125</v>
          </cell>
        </row>
        <row r="98">
          <cell r="A98">
            <v>44899.624999999789</v>
          </cell>
        </row>
        <row r="99">
          <cell r="A99">
            <v>44899.666666666453</v>
          </cell>
        </row>
        <row r="100">
          <cell r="A100">
            <v>44899.708333333117</v>
          </cell>
        </row>
        <row r="101">
          <cell r="A101">
            <v>44899.749999999782</v>
          </cell>
        </row>
        <row r="102">
          <cell r="A102">
            <v>44899.791666666446</v>
          </cell>
        </row>
        <row r="103">
          <cell r="A103">
            <v>44899.83333333311</v>
          </cell>
        </row>
        <row r="104">
          <cell r="A104">
            <v>44899.874999999774</v>
          </cell>
        </row>
        <row r="105">
          <cell r="A105">
            <v>44899.916666666439</v>
          </cell>
        </row>
        <row r="106">
          <cell r="A106">
            <v>44899.958333333103</v>
          </cell>
        </row>
        <row r="107">
          <cell r="A107">
            <v>44899.999999999767</v>
          </cell>
        </row>
        <row r="108">
          <cell r="A108">
            <v>44900.041666666431</v>
          </cell>
        </row>
        <row r="109">
          <cell r="A109">
            <v>44900.083333333096</v>
          </cell>
        </row>
        <row r="110">
          <cell r="A110">
            <v>44900.12499999976</v>
          </cell>
        </row>
        <row r="111">
          <cell r="A111">
            <v>44900.166666666424</v>
          </cell>
        </row>
        <row r="112">
          <cell r="A112">
            <v>44900.208333333088</v>
          </cell>
        </row>
        <row r="113">
          <cell r="A113">
            <v>44900.249999999753</v>
          </cell>
        </row>
        <row r="114">
          <cell r="A114">
            <v>44900.291666666417</v>
          </cell>
        </row>
        <row r="115">
          <cell r="A115">
            <v>44900.333333333081</v>
          </cell>
        </row>
        <row r="116">
          <cell r="A116">
            <v>44900.374999999745</v>
          </cell>
        </row>
        <row r="117">
          <cell r="A117">
            <v>44900.41666666641</v>
          </cell>
        </row>
        <row r="118">
          <cell r="A118">
            <v>44900.458333333074</v>
          </cell>
        </row>
        <row r="119">
          <cell r="A119">
            <v>44900.499999999738</v>
          </cell>
        </row>
        <row r="120">
          <cell r="A120">
            <v>44900.541666666402</v>
          </cell>
        </row>
        <row r="121">
          <cell r="A121">
            <v>44900.583333333067</v>
          </cell>
        </row>
        <row r="122">
          <cell r="A122">
            <v>44900.624999999731</v>
          </cell>
        </row>
        <row r="123">
          <cell r="A123">
            <v>44900.666666666395</v>
          </cell>
        </row>
        <row r="124">
          <cell r="A124">
            <v>44900.708333333059</v>
          </cell>
        </row>
        <row r="125">
          <cell r="A125">
            <v>44900.749999999724</v>
          </cell>
        </row>
        <row r="126">
          <cell r="A126">
            <v>44900.791666666388</v>
          </cell>
        </row>
        <row r="127">
          <cell r="A127">
            <v>44900.833333333052</v>
          </cell>
        </row>
        <row r="128">
          <cell r="A128">
            <v>44900.874999999716</v>
          </cell>
        </row>
        <row r="129">
          <cell r="A129">
            <v>44900.91666666638</v>
          </cell>
        </row>
        <row r="130">
          <cell r="A130">
            <v>44900.958333333045</v>
          </cell>
        </row>
        <row r="131">
          <cell r="A131">
            <v>44900.999999999709</v>
          </cell>
        </row>
        <row r="132">
          <cell r="A132">
            <v>44901.041666666373</v>
          </cell>
        </row>
        <row r="133">
          <cell r="A133">
            <v>44901.083333333037</v>
          </cell>
        </row>
        <row r="134">
          <cell r="A134">
            <v>44901.124999999702</v>
          </cell>
        </row>
        <row r="135">
          <cell r="A135">
            <v>44901.166666666366</v>
          </cell>
        </row>
        <row r="136">
          <cell r="A136">
            <v>44901.20833333303</v>
          </cell>
        </row>
        <row r="137">
          <cell r="A137">
            <v>44901.249999999694</v>
          </cell>
        </row>
        <row r="138">
          <cell r="A138">
            <v>44901.291666666359</v>
          </cell>
        </row>
        <row r="139">
          <cell r="A139">
            <v>44901.333333333023</v>
          </cell>
        </row>
        <row r="140">
          <cell r="A140">
            <v>44901.374999999687</v>
          </cell>
        </row>
        <row r="141">
          <cell r="A141">
            <v>44901.416666666351</v>
          </cell>
        </row>
        <row r="142">
          <cell r="A142">
            <v>44901.458333333016</v>
          </cell>
        </row>
        <row r="143">
          <cell r="A143">
            <v>44901.49999999968</v>
          </cell>
        </row>
        <row r="144">
          <cell r="A144">
            <v>44901.541666666344</v>
          </cell>
        </row>
        <row r="145">
          <cell r="A145">
            <v>44901.583333333008</v>
          </cell>
        </row>
        <row r="146">
          <cell r="A146">
            <v>44901.624999999673</v>
          </cell>
        </row>
        <row r="147">
          <cell r="A147">
            <v>44901.666666666337</v>
          </cell>
        </row>
        <row r="148">
          <cell r="A148">
            <v>44901.708333333001</v>
          </cell>
        </row>
        <row r="149">
          <cell r="A149">
            <v>44901.749999999665</v>
          </cell>
        </row>
        <row r="150">
          <cell r="A150">
            <v>44901.79166666633</v>
          </cell>
        </row>
        <row r="151">
          <cell r="A151">
            <v>44901.833333332994</v>
          </cell>
        </row>
        <row r="152">
          <cell r="A152">
            <v>44901.874999999658</v>
          </cell>
        </row>
        <row r="153">
          <cell r="A153">
            <v>44901.916666666322</v>
          </cell>
        </row>
        <row r="154">
          <cell r="A154">
            <v>44901.958333332987</v>
          </cell>
        </row>
        <row r="155">
          <cell r="A155">
            <v>44901.999999999651</v>
          </cell>
        </row>
        <row r="156">
          <cell r="A156">
            <v>44902.041666666315</v>
          </cell>
        </row>
        <row r="157">
          <cell r="A157">
            <v>44902.083333332979</v>
          </cell>
        </row>
        <row r="158">
          <cell r="A158">
            <v>44902.124999999643</v>
          </cell>
        </row>
        <row r="159">
          <cell r="A159">
            <v>44902.166666666308</v>
          </cell>
        </row>
        <row r="160">
          <cell r="A160">
            <v>44902.208333332972</v>
          </cell>
        </row>
        <row r="161">
          <cell r="A161">
            <v>44902.249999999636</v>
          </cell>
        </row>
        <row r="162">
          <cell r="A162">
            <v>44902.2916666663</v>
          </cell>
        </row>
        <row r="163">
          <cell r="A163">
            <v>44902.333333332965</v>
          </cell>
        </row>
        <row r="164">
          <cell r="A164">
            <v>44902.374999999629</v>
          </cell>
        </row>
        <row r="165">
          <cell r="A165">
            <v>44902.416666666293</v>
          </cell>
        </row>
        <row r="166">
          <cell r="A166">
            <v>44902.458333332957</v>
          </cell>
        </row>
        <row r="167">
          <cell r="A167">
            <v>44902.499999999622</v>
          </cell>
        </row>
        <row r="168">
          <cell r="A168">
            <v>44902.541666666286</v>
          </cell>
        </row>
        <row r="169">
          <cell r="A169">
            <v>44902.58333333295</v>
          </cell>
        </row>
        <row r="170">
          <cell r="A170">
            <v>44902.624999999614</v>
          </cell>
        </row>
        <row r="171">
          <cell r="A171">
            <v>44902.666666666279</v>
          </cell>
        </row>
        <row r="172">
          <cell r="A172">
            <v>44902.708333332943</v>
          </cell>
        </row>
        <row r="173">
          <cell r="A173">
            <v>44902.749999999607</v>
          </cell>
        </row>
        <row r="174">
          <cell r="A174">
            <v>44902.791666666271</v>
          </cell>
        </row>
        <row r="175">
          <cell r="A175">
            <v>44902.833333332936</v>
          </cell>
        </row>
        <row r="176">
          <cell r="A176">
            <v>44902.8749999996</v>
          </cell>
        </row>
        <row r="177">
          <cell r="A177">
            <v>44902.916666666264</v>
          </cell>
        </row>
        <row r="178">
          <cell r="A178">
            <v>44902.958333332928</v>
          </cell>
        </row>
        <row r="179">
          <cell r="A179">
            <v>44902.999999999593</v>
          </cell>
        </row>
        <row r="180">
          <cell r="A180">
            <v>44903.041666666257</v>
          </cell>
        </row>
        <row r="181">
          <cell r="A181">
            <v>44903.083333332921</v>
          </cell>
        </row>
        <row r="182">
          <cell r="A182">
            <v>44903.124999999585</v>
          </cell>
        </row>
        <row r="183">
          <cell r="A183">
            <v>44903.16666666625</v>
          </cell>
        </row>
        <row r="184">
          <cell r="A184">
            <v>44903.208333332914</v>
          </cell>
        </row>
        <row r="185">
          <cell r="A185">
            <v>44903.249999999578</v>
          </cell>
        </row>
        <row r="186">
          <cell r="A186">
            <v>44903.291666666242</v>
          </cell>
        </row>
        <row r="187">
          <cell r="A187">
            <v>44903.333333332906</v>
          </cell>
        </row>
        <row r="188">
          <cell r="A188">
            <v>44903.374999999571</v>
          </cell>
        </row>
        <row r="189">
          <cell r="A189">
            <v>44903.416666666235</v>
          </cell>
        </row>
        <row r="190">
          <cell r="A190">
            <v>44903.458333332899</v>
          </cell>
        </row>
        <row r="191">
          <cell r="A191">
            <v>44903.499999999563</v>
          </cell>
        </row>
        <row r="192">
          <cell r="A192">
            <v>44903.541666666228</v>
          </cell>
        </row>
        <row r="193">
          <cell r="A193">
            <v>44903.583333332892</v>
          </cell>
        </row>
        <row r="194">
          <cell r="A194">
            <v>44903.624999999556</v>
          </cell>
        </row>
        <row r="195">
          <cell r="A195">
            <v>44903.66666666622</v>
          </cell>
        </row>
        <row r="196">
          <cell r="A196">
            <v>44903.708333332885</v>
          </cell>
        </row>
        <row r="197">
          <cell r="A197">
            <v>44903.749999999549</v>
          </cell>
        </row>
        <row r="198">
          <cell r="A198">
            <v>44903.791666666213</v>
          </cell>
        </row>
        <row r="199">
          <cell r="A199">
            <v>44903.833333332877</v>
          </cell>
        </row>
        <row r="200">
          <cell r="A200">
            <v>44903.874999999542</v>
          </cell>
        </row>
        <row r="201">
          <cell r="A201">
            <v>44903.916666666206</v>
          </cell>
        </row>
        <row r="202">
          <cell r="A202">
            <v>44903.95833333287</v>
          </cell>
        </row>
        <row r="203">
          <cell r="A203">
            <v>44903.999999999534</v>
          </cell>
        </row>
        <row r="204">
          <cell r="A204">
            <v>44904.041666666199</v>
          </cell>
        </row>
        <row r="205">
          <cell r="A205">
            <v>44904.083333332863</v>
          </cell>
        </row>
        <row r="206">
          <cell r="A206">
            <v>44904.124999999527</v>
          </cell>
        </row>
        <row r="207">
          <cell r="A207">
            <v>44904.166666666191</v>
          </cell>
        </row>
        <row r="208">
          <cell r="A208">
            <v>44904.208333332856</v>
          </cell>
        </row>
        <row r="209">
          <cell r="A209">
            <v>44904.24999999952</v>
          </cell>
        </row>
        <row r="210">
          <cell r="A210">
            <v>44904.291666666184</v>
          </cell>
        </row>
        <row r="211">
          <cell r="A211">
            <v>44904.333333332848</v>
          </cell>
        </row>
        <row r="212">
          <cell r="A212">
            <v>44904.374999999513</v>
          </cell>
        </row>
        <row r="213">
          <cell r="A213">
            <v>44904.416666666177</v>
          </cell>
        </row>
        <row r="214">
          <cell r="A214">
            <v>44904.458333332841</v>
          </cell>
        </row>
        <row r="215">
          <cell r="A215">
            <v>44904.499999999505</v>
          </cell>
        </row>
        <row r="216">
          <cell r="A216">
            <v>44904.541666666169</v>
          </cell>
        </row>
        <row r="217">
          <cell r="A217">
            <v>44904.583333332834</v>
          </cell>
        </row>
        <row r="218">
          <cell r="A218">
            <v>44904.624999999498</v>
          </cell>
        </row>
        <row r="219">
          <cell r="A219">
            <v>44904.666666666162</v>
          </cell>
        </row>
        <row r="220">
          <cell r="A220">
            <v>44904.708333332826</v>
          </cell>
        </row>
        <row r="221">
          <cell r="A221">
            <v>44904.749999999491</v>
          </cell>
        </row>
        <row r="222">
          <cell r="A222">
            <v>44904.791666666155</v>
          </cell>
        </row>
        <row r="223">
          <cell r="A223">
            <v>44904.833333332819</v>
          </cell>
        </row>
        <row r="224">
          <cell r="A224">
            <v>44904.874999999483</v>
          </cell>
        </row>
        <row r="225">
          <cell r="A225">
            <v>44904.916666666148</v>
          </cell>
        </row>
        <row r="226">
          <cell r="A226">
            <v>44904.958333332812</v>
          </cell>
        </row>
        <row r="227">
          <cell r="A227">
            <v>44904.999999999476</v>
          </cell>
        </row>
        <row r="228">
          <cell r="A228">
            <v>44905.04166666614</v>
          </cell>
        </row>
        <row r="229">
          <cell r="A229">
            <v>44905.083333332805</v>
          </cell>
        </row>
        <row r="230">
          <cell r="A230">
            <v>44905.124999999469</v>
          </cell>
        </row>
        <row r="231">
          <cell r="A231">
            <v>44905.166666666133</v>
          </cell>
        </row>
        <row r="232">
          <cell r="A232">
            <v>44905.208333332797</v>
          </cell>
        </row>
        <row r="233">
          <cell r="A233">
            <v>44905.249999999462</v>
          </cell>
        </row>
        <row r="234">
          <cell r="A234">
            <v>44905.291666666126</v>
          </cell>
        </row>
        <row r="235">
          <cell r="A235">
            <v>44905.33333333279</v>
          </cell>
        </row>
        <row r="236">
          <cell r="A236">
            <v>44905.374999999454</v>
          </cell>
        </row>
        <row r="237">
          <cell r="A237">
            <v>44905.416666666119</v>
          </cell>
        </row>
        <row r="238">
          <cell r="A238">
            <v>44905.458333332783</v>
          </cell>
        </row>
        <row r="239">
          <cell r="A239">
            <v>44905.499999999447</v>
          </cell>
        </row>
        <row r="240">
          <cell r="A240">
            <v>44905.541666666111</v>
          </cell>
        </row>
        <row r="241">
          <cell r="A241">
            <v>44905.583333332776</v>
          </cell>
        </row>
        <row r="242">
          <cell r="A242">
            <v>44905.62499999944</v>
          </cell>
        </row>
        <row r="243">
          <cell r="A243">
            <v>44905.666666666104</v>
          </cell>
        </row>
        <row r="244">
          <cell r="A244">
            <v>44905.708333332768</v>
          </cell>
        </row>
        <row r="245">
          <cell r="A245">
            <v>44905.749999999432</v>
          </cell>
        </row>
        <row r="246">
          <cell r="A246">
            <v>44905.791666666097</v>
          </cell>
        </row>
        <row r="247">
          <cell r="A247">
            <v>44905.833333332761</v>
          </cell>
        </row>
        <row r="248">
          <cell r="A248">
            <v>44905.874999999425</v>
          </cell>
        </row>
        <row r="249">
          <cell r="A249">
            <v>44905.916666666089</v>
          </cell>
        </row>
        <row r="250">
          <cell r="A250">
            <v>44905.958333332754</v>
          </cell>
        </row>
        <row r="251">
          <cell r="A251">
            <v>44905.999999999418</v>
          </cell>
        </row>
        <row r="252">
          <cell r="A252">
            <v>44906.041666666082</v>
          </cell>
        </row>
        <row r="253">
          <cell r="A253">
            <v>44906.083333332746</v>
          </cell>
        </row>
        <row r="254">
          <cell r="A254">
            <v>44906.124999999411</v>
          </cell>
        </row>
        <row r="255">
          <cell r="A255">
            <v>44906.166666666075</v>
          </cell>
        </row>
        <row r="256">
          <cell r="A256">
            <v>44906.208333332739</v>
          </cell>
        </row>
        <row r="257">
          <cell r="A257">
            <v>44906.249999999403</v>
          </cell>
        </row>
        <row r="258">
          <cell r="A258">
            <v>44906.291666666068</v>
          </cell>
        </row>
        <row r="259">
          <cell r="A259">
            <v>44906.333333332732</v>
          </cell>
        </row>
        <row r="260">
          <cell r="A260">
            <v>44906.374999999396</v>
          </cell>
        </row>
        <row r="261">
          <cell r="A261">
            <v>44906.41666666606</v>
          </cell>
        </row>
        <row r="262">
          <cell r="A262">
            <v>44906.458333332725</v>
          </cell>
        </row>
        <row r="263">
          <cell r="A263">
            <v>44906.499999999389</v>
          </cell>
        </row>
        <row r="264">
          <cell r="A264">
            <v>44906.541666666053</v>
          </cell>
        </row>
        <row r="265">
          <cell r="A265">
            <v>44906.583333332717</v>
          </cell>
        </row>
        <row r="266">
          <cell r="A266">
            <v>44906.624999999382</v>
          </cell>
        </row>
        <row r="267">
          <cell r="A267">
            <v>44906.666666666046</v>
          </cell>
        </row>
        <row r="268">
          <cell r="A268">
            <v>44906.70833333271</v>
          </cell>
        </row>
        <row r="269">
          <cell r="A269">
            <v>44906.749999999374</v>
          </cell>
        </row>
        <row r="270">
          <cell r="A270">
            <v>44906.791666666039</v>
          </cell>
        </row>
        <row r="271">
          <cell r="A271">
            <v>44906.833333332703</v>
          </cell>
        </row>
        <row r="272">
          <cell r="A272">
            <v>44906.874999999367</v>
          </cell>
        </row>
        <row r="273">
          <cell r="A273">
            <v>44906.916666666031</v>
          </cell>
        </row>
        <row r="274">
          <cell r="A274">
            <v>44906.958333332695</v>
          </cell>
        </row>
        <row r="275">
          <cell r="A275">
            <v>44906.99999999936</v>
          </cell>
        </row>
        <row r="276">
          <cell r="A276">
            <v>44907.041666666024</v>
          </cell>
        </row>
        <row r="277">
          <cell r="A277">
            <v>44907.083333332688</v>
          </cell>
        </row>
        <row r="278">
          <cell r="A278">
            <v>44907.124999999352</v>
          </cell>
        </row>
        <row r="279">
          <cell r="A279">
            <v>44907.166666666017</v>
          </cell>
        </row>
        <row r="280">
          <cell r="A280">
            <v>44907.208333332681</v>
          </cell>
        </row>
        <row r="281">
          <cell r="A281">
            <v>44907.249999999345</v>
          </cell>
        </row>
        <row r="282">
          <cell r="A282">
            <v>44907.291666666009</v>
          </cell>
        </row>
        <row r="283">
          <cell r="A283">
            <v>44907.333333332674</v>
          </cell>
        </row>
        <row r="284">
          <cell r="A284">
            <v>44907.374999999338</v>
          </cell>
        </row>
        <row r="285">
          <cell r="A285">
            <v>44907.416666666002</v>
          </cell>
        </row>
        <row r="286">
          <cell r="A286">
            <v>44907.458333332666</v>
          </cell>
        </row>
        <row r="287">
          <cell r="A287">
            <v>44907.499999999331</v>
          </cell>
        </row>
        <row r="288">
          <cell r="A288">
            <v>44907.541666665995</v>
          </cell>
        </row>
        <row r="289">
          <cell r="A289">
            <v>44907.583333332659</v>
          </cell>
        </row>
        <row r="290">
          <cell r="A290">
            <v>44907.624999999323</v>
          </cell>
        </row>
        <row r="291">
          <cell r="A291">
            <v>44907.666666665988</v>
          </cell>
        </row>
        <row r="292">
          <cell r="A292">
            <v>44907.708333332652</v>
          </cell>
        </row>
        <row r="293">
          <cell r="A293">
            <v>44907.749999999316</v>
          </cell>
        </row>
        <row r="294">
          <cell r="A294">
            <v>44907.79166666598</v>
          </cell>
        </row>
        <row r="295">
          <cell r="A295">
            <v>44907.833333332645</v>
          </cell>
        </row>
        <row r="296">
          <cell r="A296">
            <v>44907.874999999309</v>
          </cell>
        </row>
        <row r="297">
          <cell r="A297">
            <v>44907.916666665973</v>
          </cell>
        </row>
        <row r="298">
          <cell r="A298">
            <v>44907.958333332637</v>
          </cell>
        </row>
        <row r="299">
          <cell r="A299">
            <v>44907.999999999302</v>
          </cell>
        </row>
        <row r="300">
          <cell r="A300">
            <v>44908.041666665966</v>
          </cell>
        </row>
        <row r="301">
          <cell r="A301">
            <v>44908.08333333263</v>
          </cell>
        </row>
        <row r="302">
          <cell r="A302">
            <v>44908.124999999294</v>
          </cell>
        </row>
        <row r="303">
          <cell r="A303">
            <v>44908.166666665958</v>
          </cell>
        </row>
        <row r="304">
          <cell r="A304">
            <v>44908.208333332623</v>
          </cell>
        </row>
        <row r="305">
          <cell r="A305">
            <v>44908.249999999287</v>
          </cell>
        </row>
        <row r="306">
          <cell r="A306">
            <v>44908.291666665951</v>
          </cell>
        </row>
        <row r="307">
          <cell r="A307">
            <v>44908.333333332615</v>
          </cell>
        </row>
        <row r="308">
          <cell r="A308">
            <v>44908.37499999928</v>
          </cell>
        </row>
        <row r="309">
          <cell r="A309">
            <v>44908.416666665944</v>
          </cell>
        </row>
        <row r="310">
          <cell r="A310">
            <v>44908.458333332608</v>
          </cell>
        </row>
        <row r="311">
          <cell r="A311">
            <v>44908.499999999272</v>
          </cell>
        </row>
        <row r="312">
          <cell r="A312">
            <v>44908.541666665937</v>
          </cell>
        </row>
        <row r="313">
          <cell r="A313">
            <v>44908.583333332601</v>
          </cell>
        </row>
        <row r="314">
          <cell r="A314">
            <v>44908.624999999265</v>
          </cell>
        </row>
        <row r="315">
          <cell r="A315">
            <v>44908.666666665929</v>
          </cell>
        </row>
        <row r="316">
          <cell r="A316">
            <v>44908.708333332594</v>
          </cell>
        </row>
        <row r="317">
          <cell r="A317">
            <v>44908.749999999258</v>
          </cell>
        </row>
        <row r="318">
          <cell r="A318">
            <v>44908.791666665922</v>
          </cell>
        </row>
        <row r="319">
          <cell r="A319">
            <v>44908.833333332586</v>
          </cell>
        </row>
        <row r="320">
          <cell r="A320">
            <v>44908.874999999251</v>
          </cell>
        </row>
        <row r="321">
          <cell r="A321">
            <v>44908.916666665915</v>
          </cell>
        </row>
        <row r="322">
          <cell r="A322">
            <v>44908.958333332579</v>
          </cell>
        </row>
        <row r="323">
          <cell r="A323">
            <v>44908.999999999243</v>
          </cell>
        </row>
        <row r="324">
          <cell r="A324">
            <v>44909.041666665908</v>
          </cell>
        </row>
        <row r="325">
          <cell r="A325">
            <v>44909.083333332572</v>
          </cell>
        </row>
        <row r="326">
          <cell r="A326">
            <v>44909.124999999236</v>
          </cell>
        </row>
        <row r="327">
          <cell r="A327">
            <v>44909.1666666659</v>
          </cell>
        </row>
        <row r="328">
          <cell r="A328">
            <v>44909.208333332565</v>
          </cell>
        </row>
        <row r="329">
          <cell r="A329">
            <v>44909.249999999229</v>
          </cell>
        </row>
        <row r="330">
          <cell r="A330">
            <v>44909.291666665893</v>
          </cell>
        </row>
        <row r="331">
          <cell r="A331">
            <v>44909.333333332557</v>
          </cell>
        </row>
        <row r="332">
          <cell r="A332">
            <v>44909.374999999221</v>
          </cell>
        </row>
        <row r="333">
          <cell r="A333">
            <v>44909.416666665886</v>
          </cell>
        </row>
        <row r="334">
          <cell r="A334">
            <v>44909.45833333255</v>
          </cell>
        </row>
        <row r="335">
          <cell r="A335">
            <v>44909.499999999214</v>
          </cell>
        </row>
        <row r="336">
          <cell r="A336">
            <v>44909.541666665878</v>
          </cell>
        </row>
        <row r="337">
          <cell r="A337">
            <v>44909.583333332543</v>
          </cell>
        </row>
        <row r="338">
          <cell r="A338">
            <v>44909.624999999207</v>
          </cell>
        </row>
        <row r="339">
          <cell r="A339">
            <v>44909.666666665871</v>
          </cell>
        </row>
        <row r="340">
          <cell r="A340">
            <v>44909.708333332535</v>
          </cell>
        </row>
        <row r="341">
          <cell r="A341">
            <v>44909.7499999992</v>
          </cell>
        </row>
        <row r="342">
          <cell r="A342">
            <v>44909.791666665864</v>
          </cell>
        </row>
        <row r="343">
          <cell r="A343">
            <v>44909.833333332528</v>
          </cell>
        </row>
        <row r="344">
          <cell r="A344">
            <v>44909.874999999192</v>
          </cell>
        </row>
        <row r="345">
          <cell r="A345">
            <v>44909.916666665857</v>
          </cell>
        </row>
        <row r="346">
          <cell r="A346">
            <v>44909.958333332521</v>
          </cell>
        </row>
        <row r="347">
          <cell r="A347">
            <v>44909.999999999185</v>
          </cell>
        </row>
        <row r="348">
          <cell r="A348">
            <v>44910.041666665849</v>
          </cell>
        </row>
        <row r="349">
          <cell r="A349">
            <v>44910.083333332514</v>
          </cell>
        </row>
        <row r="350">
          <cell r="A350">
            <v>44910.124999999178</v>
          </cell>
        </row>
        <row r="351">
          <cell r="A351">
            <v>44910.166666665842</v>
          </cell>
        </row>
        <row r="352">
          <cell r="A352">
            <v>44910.208333332506</v>
          </cell>
        </row>
        <row r="353">
          <cell r="A353">
            <v>44910.249999999171</v>
          </cell>
        </row>
        <row r="354">
          <cell r="A354">
            <v>44910.291666665835</v>
          </cell>
        </row>
        <row r="355">
          <cell r="A355">
            <v>44910.333333332499</v>
          </cell>
        </row>
        <row r="356">
          <cell r="A356">
            <v>44910.374999999163</v>
          </cell>
        </row>
        <row r="357">
          <cell r="A357">
            <v>44910.416666665828</v>
          </cell>
        </row>
        <row r="358">
          <cell r="A358">
            <v>44910.458333332492</v>
          </cell>
        </row>
        <row r="359">
          <cell r="A359">
            <v>44910.499999999156</v>
          </cell>
        </row>
        <row r="360">
          <cell r="A360">
            <v>44910.54166666582</v>
          </cell>
        </row>
        <row r="361">
          <cell r="A361">
            <v>44910.583333332484</v>
          </cell>
        </row>
        <row r="362">
          <cell r="A362">
            <v>44910.624999999149</v>
          </cell>
        </row>
        <row r="363">
          <cell r="A363">
            <v>44910.666666665813</v>
          </cell>
        </row>
        <row r="364">
          <cell r="A364">
            <v>44910.708333332477</v>
          </cell>
        </row>
        <row r="365">
          <cell r="A365">
            <v>44910.749999999141</v>
          </cell>
        </row>
        <row r="366">
          <cell r="A366">
            <v>44910.791666665806</v>
          </cell>
        </row>
        <row r="367">
          <cell r="A367">
            <v>44910.83333333247</v>
          </cell>
        </row>
        <row r="368">
          <cell r="A368">
            <v>44910.874999999134</v>
          </cell>
        </row>
        <row r="369">
          <cell r="A369">
            <v>44910.916666665798</v>
          </cell>
        </row>
        <row r="370">
          <cell r="A370">
            <v>44910.958333332463</v>
          </cell>
        </row>
        <row r="371">
          <cell r="A371">
            <v>44910.999999999127</v>
          </cell>
        </row>
        <row r="372">
          <cell r="A372">
            <v>44911.041666665791</v>
          </cell>
        </row>
        <row r="373">
          <cell r="A373">
            <v>44911.083333332455</v>
          </cell>
        </row>
        <row r="374">
          <cell r="A374">
            <v>44911.12499999912</v>
          </cell>
        </row>
        <row r="375">
          <cell r="A375">
            <v>44911.166666665784</v>
          </cell>
        </row>
        <row r="376">
          <cell r="A376">
            <v>44911.208333332448</v>
          </cell>
        </row>
        <row r="377">
          <cell r="A377">
            <v>44911.249999999112</v>
          </cell>
        </row>
        <row r="378">
          <cell r="A378">
            <v>44911.291666665777</v>
          </cell>
        </row>
        <row r="379">
          <cell r="A379">
            <v>44911.333333332441</v>
          </cell>
        </row>
        <row r="380">
          <cell r="A380">
            <v>44911.374999999105</v>
          </cell>
        </row>
        <row r="381">
          <cell r="A381">
            <v>44911.416666665769</v>
          </cell>
        </row>
        <row r="382">
          <cell r="A382">
            <v>44911.458333332434</v>
          </cell>
        </row>
        <row r="383">
          <cell r="A383">
            <v>44911.499999999098</v>
          </cell>
        </row>
        <row r="384">
          <cell r="A384">
            <v>44911.541666665762</v>
          </cell>
        </row>
        <row r="385">
          <cell r="A385">
            <v>44911.583333332426</v>
          </cell>
        </row>
        <row r="386">
          <cell r="A386">
            <v>44911.624999999091</v>
          </cell>
        </row>
        <row r="387">
          <cell r="A387">
            <v>44911.666666665755</v>
          </cell>
        </row>
        <row r="388">
          <cell r="A388">
            <v>44911.708333332419</v>
          </cell>
        </row>
        <row r="389">
          <cell r="A389">
            <v>44911.749999999083</v>
          </cell>
        </row>
        <row r="390">
          <cell r="A390">
            <v>44911.791666665747</v>
          </cell>
        </row>
        <row r="391">
          <cell r="A391">
            <v>44911.833333332412</v>
          </cell>
        </row>
        <row r="392">
          <cell r="A392">
            <v>44911.874999999076</v>
          </cell>
        </row>
        <row r="393">
          <cell r="A393">
            <v>44911.91666666574</v>
          </cell>
        </row>
        <row r="394">
          <cell r="A394">
            <v>44911.958333332404</v>
          </cell>
        </row>
        <row r="395">
          <cell r="A395">
            <v>44911.999999999069</v>
          </cell>
        </row>
        <row r="396">
          <cell r="A396">
            <v>44912.041666665733</v>
          </cell>
        </row>
        <row r="397">
          <cell r="A397">
            <v>44912.083333332397</v>
          </cell>
        </row>
        <row r="398">
          <cell r="A398">
            <v>44912.124999999061</v>
          </cell>
        </row>
        <row r="399">
          <cell r="A399">
            <v>44912.166666665726</v>
          </cell>
        </row>
        <row r="400">
          <cell r="A400">
            <v>44912.20833333239</v>
          </cell>
        </row>
        <row r="401">
          <cell r="A401">
            <v>44912.249999999054</v>
          </cell>
        </row>
        <row r="402">
          <cell r="A402">
            <v>44912.291666665718</v>
          </cell>
        </row>
        <row r="403">
          <cell r="A403">
            <v>44912.333333332383</v>
          </cell>
        </row>
        <row r="404">
          <cell r="A404">
            <v>44912.374999999047</v>
          </cell>
        </row>
        <row r="405">
          <cell r="A405">
            <v>44912.416666665711</v>
          </cell>
        </row>
        <row r="406">
          <cell r="A406">
            <v>44912.458333332375</v>
          </cell>
        </row>
        <row r="407">
          <cell r="A407">
            <v>44912.49999999904</v>
          </cell>
        </row>
        <row r="408">
          <cell r="A408">
            <v>44912.541666665704</v>
          </cell>
        </row>
        <row r="409">
          <cell r="A409">
            <v>44912.583333332368</v>
          </cell>
        </row>
        <row r="410">
          <cell r="A410">
            <v>44912.624999999032</v>
          </cell>
        </row>
        <row r="411">
          <cell r="A411">
            <v>44912.666666665697</v>
          </cell>
        </row>
        <row r="412">
          <cell r="A412">
            <v>44912.708333332361</v>
          </cell>
        </row>
        <row r="413">
          <cell r="A413">
            <v>44912.749999999025</v>
          </cell>
        </row>
        <row r="414">
          <cell r="A414">
            <v>44912.791666665689</v>
          </cell>
        </row>
        <row r="415">
          <cell r="A415">
            <v>44912.833333332354</v>
          </cell>
        </row>
        <row r="416">
          <cell r="A416">
            <v>44912.874999999018</v>
          </cell>
        </row>
        <row r="417">
          <cell r="A417">
            <v>44912.916666665682</v>
          </cell>
        </row>
        <row r="418">
          <cell r="A418">
            <v>44912.958333332346</v>
          </cell>
        </row>
        <row r="419">
          <cell r="A419">
            <v>44912.99999999901</v>
          </cell>
        </row>
        <row r="420">
          <cell r="A420">
            <v>44913.041666665675</v>
          </cell>
        </row>
        <row r="421">
          <cell r="A421">
            <v>44913.083333332339</v>
          </cell>
        </row>
        <row r="422">
          <cell r="A422">
            <v>44913.124999999003</v>
          </cell>
        </row>
        <row r="423">
          <cell r="A423">
            <v>44913.166666665667</v>
          </cell>
        </row>
        <row r="424">
          <cell r="A424">
            <v>44913.208333332332</v>
          </cell>
        </row>
        <row r="425">
          <cell r="A425">
            <v>44913.249999998996</v>
          </cell>
        </row>
        <row r="426">
          <cell r="A426">
            <v>44913.29166666566</v>
          </cell>
        </row>
        <row r="427">
          <cell r="A427">
            <v>44913.333333332324</v>
          </cell>
        </row>
        <row r="428">
          <cell r="A428">
            <v>44913.374999998989</v>
          </cell>
        </row>
        <row r="429">
          <cell r="A429">
            <v>44913.416666665653</v>
          </cell>
        </row>
        <row r="430">
          <cell r="A430">
            <v>44913.458333332317</v>
          </cell>
        </row>
        <row r="431">
          <cell r="A431">
            <v>44913.499999998981</v>
          </cell>
        </row>
        <row r="432">
          <cell r="A432">
            <v>44913.541666665646</v>
          </cell>
        </row>
        <row r="433">
          <cell r="A433">
            <v>44913.58333333231</v>
          </cell>
        </row>
        <row r="434">
          <cell r="A434">
            <v>44913.624999998974</v>
          </cell>
        </row>
        <row r="435">
          <cell r="A435">
            <v>44913.666666665638</v>
          </cell>
        </row>
        <row r="436">
          <cell r="A436">
            <v>44913.708333332303</v>
          </cell>
        </row>
        <row r="437">
          <cell r="A437">
            <v>44913.749999998967</v>
          </cell>
        </row>
        <row r="438">
          <cell r="A438">
            <v>44913.791666665631</v>
          </cell>
        </row>
        <row r="439">
          <cell r="A439">
            <v>44913.833333332295</v>
          </cell>
        </row>
        <row r="440">
          <cell r="A440">
            <v>44913.87499999896</v>
          </cell>
        </row>
        <row r="441">
          <cell r="A441">
            <v>44913.916666665624</v>
          </cell>
        </row>
        <row r="442">
          <cell r="A442">
            <v>44913.958333332288</v>
          </cell>
        </row>
        <row r="443">
          <cell r="A443">
            <v>44913.999999998952</v>
          </cell>
        </row>
        <row r="444">
          <cell r="A444">
            <v>44914.041666665617</v>
          </cell>
        </row>
        <row r="445">
          <cell r="A445">
            <v>44914.083333332281</v>
          </cell>
        </row>
        <row r="446">
          <cell r="A446">
            <v>44914.124999998945</v>
          </cell>
        </row>
        <row r="447">
          <cell r="A447">
            <v>44914.166666665609</v>
          </cell>
        </row>
        <row r="448">
          <cell r="A448">
            <v>44914.208333332273</v>
          </cell>
        </row>
        <row r="449">
          <cell r="A449">
            <v>44914.249999998938</v>
          </cell>
        </row>
        <row r="450">
          <cell r="A450">
            <v>44914.291666665602</v>
          </cell>
        </row>
        <row r="451">
          <cell r="A451">
            <v>44914.333333332266</v>
          </cell>
        </row>
        <row r="452">
          <cell r="A452">
            <v>44914.37499999893</v>
          </cell>
        </row>
        <row r="453">
          <cell r="A453">
            <v>44914.416666665595</v>
          </cell>
        </row>
        <row r="454">
          <cell r="A454">
            <v>44914.458333332259</v>
          </cell>
        </row>
        <row r="455">
          <cell r="A455">
            <v>44914.499999998923</v>
          </cell>
        </row>
        <row r="456">
          <cell r="A456">
            <v>44914.541666665587</v>
          </cell>
        </row>
        <row r="457">
          <cell r="A457">
            <v>44914.583333332252</v>
          </cell>
        </row>
        <row r="458">
          <cell r="A458">
            <v>44914.624999998916</v>
          </cell>
        </row>
        <row r="459">
          <cell r="A459">
            <v>44914.66666666558</v>
          </cell>
        </row>
        <row r="460">
          <cell r="A460">
            <v>44914.708333332244</v>
          </cell>
        </row>
        <row r="461">
          <cell r="A461">
            <v>44914.749999998909</v>
          </cell>
        </row>
        <row r="462">
          <cell r="A462">
            <v>44914.791666665573</v>
          </cell>
        </row>
        <row r="463">
          <cell r="A463">
            <v>44914.833333332237</v>
          </cell>
        </row>
        <row r="464">
          <cell r="A464">
            <v>44914.874999998901</v>
          </cell>
        </row>
        <row r="465">
          <cell r="A465">
            <v>44914.916666665566</v>
          </cell>
        </row>
        <row r="466">
          <cell r="A466">
            <v>44914.95833333223</v>
          </cell>
        </row>
        <row r="467">
          <cell r="A467">
            <v>44914.999999998894</v>
          </cell>
        </row>
        <row r="468">
          <cell r="A468">
            <v>44915.041666665558</v>
          </cell>
        </row>
        <row r="469">
          <cell r="A469">
            <v>44915.083333332223</v>
          </cell>
        </row>
        <row r="470">
          <cell r="A470">
            <v>44915.124999998887</v>
          </cell>
        </row>
        <row r="471">
          <cell r="A471">
            <v>44915.166666665551</v>
          </cell>
        </row>
        <row r="472">
          <cell r="A472">
            <v>44915.208333332215</v>
          </cell>
        </row>
        <row r="473">
          <cell r="A473">
            <v>44915.24999999888</v>
          </cell>
        </row>
        <row r="474">
          <cell r="A474">
            <v>44915.291666665544</v>
          </cell>
        </row>
        <row r="475">
          <cell r="A475">
            <v>44915.333333332208</v>
          </cell>
        </row>
        <row r="476">
          <cell r="A476">
            <v>44915.374999998872</v>
          </cell>
        </row>
        <row r="477">
          <cell r="A477">
            <v>44915.416666665536</v>
          </cell>
        </row>
        <row r="478">
          <cell r="A478">
            <v>44915.458333332201</v>
          </cell>
        </row>
        <row r="479">
          <cell r="A479">
            <v>44915.499999998865</v>
          </cell>
        </row>
        <row r="480">
          <cell r="A480">
            <v>44915.541666665529</v>
          </cell>
        </row>
        <row r="481">
          <cell r="A481">
            <v>44915.583333332193</v>
          </cell>
        </row>
        <row r="482">
          <cell r="A482">
            <v>44915.624999998858</v>
          </cell>
        </row>
        <row r="483">
          <cell r="A483">
            <v>44915.666666665522</v>
          </cell>
        </row>
        <row r="484">
          <cell r="A484">
            <v>44915.708333332186</v>
          </cell>
        </row>
        <row r="485">
          <cell r="A485">
            <v>44915.74999999885</v>
          </cell>
        </row>
        <row r="486">
          <cell r="A486">
            <v>44915.791666665515</v>
          </cell>
        </row>
        <row r="487">
          <cell r="A487">
            <v>44915.833333332179</v>
          </cell>
        </row>
        <row r="488">
          <cell r="A488">
            <v>44915.874999998843</v>
          </cell>
        </row>
        <row r="489">
          <cell r="A489">
            <v>44915.916666665507</v>
          </cell>
        </row>
        <row r="490">
          <cell r="A490">
            <v>44915.958333332172</v>
          </cell>
        </row>
        <row r="491">
          <cell r="A491">
            <v>44915.999999998836</v>
          </cell>
        </row>
        <row r="492">
          <cell r="A492">
            <v>44916.0416666655</v>
          </cell>
        </row>
        <row r="493">
          <cell r="A493">
            <v>44916.083333332164</v>
          </cell>
        </row>
        <row r="494">
          <cell r="A494">
            <v>44916.124999998829</v>
          </cell>
        </row>
        <row r="495">
          <cell r="A495">
            <v>44916.166666665493</v>
          </cell>
        </row>
        <row r="496">
          <cell r="A496">
            <v>44916.208333332157</v>
          </cell>
        </row>
        <row r="497">
          <cell r="A497">
            <v>44916.249999998821</v>
          </cell>
        </row>
        <row r="498">
          <cell r="A498">
            <v>44916.291666665486</v>
          </cell>
        </row>
        <row r="499">
          <cell r="A499">
            <v>44916.33333333215</v>
          </cell>
        </row>
        <row r="500">
          <cell r="A500">
            <v>44916.374999998814</v>
          </cell>
        </row>
        <row r="501">
          <cell r="A501">
            <v>44916.416666665478</v>
          </cell>
        </row>
        <row r="502">
          <cell r="A502">
            <v>44916.458333332143</v>
          </cell>
        </row>
        <row r="503">
          <cell r="A503">
            <v>44916.499999998807</v>
          </cell>
        </row>
        <row r="504">
          <cell r="A504">
            <v>44916.541666665471</v>
          </cell>
        </row>
        <row r="505">
          <cell r="A505">
            <v>44916.583333332135</v>
          </cell>
        </row>
        <row r="506">
          <cell r="A506">
            <v>44916.624999998799</v>
          </cell>
        </row>
        <row r="507">
          <cell r="A507">
            <v>44916.666666665464</v>
          </cell>
        </row>
        <row r="508">
          <cell r="A508">
            <v>44916.708333332128</v>
          </cell>
        </row>
        <row r="509">
          <cell r="A509">
            <v>44916.749999998792</v>
          </cell>
        </row>
        <row r="510">
          <cell r="A510">
            <v>44916.791666665456</v>
          </cell>
        </row>
        <row r="511">
          <cell r="A511">
            <v>44916.833333332121</v>
          </cell>
        </row>
        <row r="512">
          <cell r="A512">
            <v>44916.874999998785</v>
          </cell>
        </row>
        <row r="513">
          <cell r="A513">
            <v>44916.916666665449</v>
          </cell>
        </row>
        <row r="514">
          <cell r="A514">
            <v>44916.958333332113</v>
          </cell>
        </row>
        <row r="515">
          <cell r="A515">
            <v>44916.999999998778</v>
          </cell>
        </row>
        <row r="516">
          <cell r="A516">
            <v>44917.041666665442</v>
          </cell>
        </row>
        <row r="517">
          <cell r="A517">
            <v>44917.083333332106</v>
          </cell>
        </row>
        <row r="518">
          <cell r="A518">
            <v>44917.12499999877</v>
          </cell>
        </row>
        <row r="519">
          <cell r="A519">
            <v>44917.166666665435</v>
          </cell>
        </row>
        <row r="520">
          <cell r="A520">
            <v>44917.208333332099</v>
          </cell>
        </row>
        <row r="521">
          <cell r="A521">
            <v>44917.249999998763</v>
          </cell>
        </row>
        <row r="522">
          <cell r="A522">
            <v>44917.291666665427</v>
          </cell>
        </row>
        <row r="523">
          <cell r="A523">
            <v>44917.333333332092</v>
          </cell>
        </row>
        <row r="524">
          <cell r="A524">
            <v>44917.374999998756</v>
          </cell>
        </row>
        <row r="525">
          <cell r="A525">
            <v>44917.41666666542</v>
          </cell>
        </row>
        <row r="526">
          <cell r="A526">
            <v>44917.458333332084</v>
          </cell>
        </row>
        <row r="527">
          <cell r="A527">
            <v>44917.499999998749</v>
          </cell>
        </row>
        <row r="528">
          <cell r="A528">
            <v>44917.541666665413</v>
          </cell>
        </row>
        <row r="529">
          <cell r="A529">
            <v>44917.583333332077</v>
          </cell>
        </row>
        <row r="530">
          <cell r="A530">
            <v>44917.624999998741</v>
          </cell>
        </row>
        <row r="531">
          <cell r="A531">
            <v>44917.666666665406</v>
          </cell>
        </row>
        <row r="532">
          <cell r="A532">
            <v>44917.70833333207</v>
          </cell>
        </row>
        <row r="533">
          <cell r="A533">
            <v>44917.749999998734</v>
          </cell>
        </row>
        <row r="534">
          <cell r="A534">
            <v>44917.791666665398</v>
          </cell>
        </row>
        <row r="535">
          <cell r="A535">
            <v>44917.833333332062</v>
          </cell>
        </row>
        <row r="536">
          <cell r="A536">
            <v>44917.874999998727</v>
          </cell>
        </row>
        <row r="537">
          <cell r="A537">
            <v>44917.916666665391</v>
          </cell>
        </row>
        <row r="538">
          <cell r="A538">
            <v>44917.958333332055</v>
          </cell>
        </row>
        <row r="539">
          <cell r="A539">
            <v>44917.999999998719</v>
          </cell>
        </row>
        <row r="540">
          <cell r="A540">
            <v>44918.041666665384</v>
          </cell>
        </row>
        <row r="541">
          <cell r="A541">
            <v>44918.083333332048</v>
          </cell>
        </row>
        <row r="542">
          <cell r="A542">
            <v>44918.124999998712</v>
          </cell>
        </row>
        <row r="543">
          <cell r="A543">
            <v>44918.166666665376</v>
          </cell>
        </row>
        <row r="544">
          <cell r="A544">
            <v>44918.208333332041</v>
          </cell>
        </row>
        <row r="545">
          <cell r="A545">
            <v>44918.249999998705</v>
          </cell>
        </row>
        <row r="546">
          <cell r="A546">
            <v>44918.291666665369</v>
          </cell>
        </row>
        <row r="547">
          <cell r="A547">
            <v>44918.333333332033</v>
          </cell>
        </row>
        <row r="548">
          <cell r="A548">
            <v>44918.374999998698</v>
          </cell>
        </row>
        <row r="549">
          <cell r="A549">
            <v>44918.416666665362</v>
          </cell>
        </row>
        <row r="550">
          <cell r="A550">
            <v>44918.458333332026</v>
          </cell>
        </row>
        <row r="551">
          <cell r="A551">
            <v>44918.49999999869</v>
          </cell>
        </row>
        <row r="552">
          <cell r="A552">
            <v>44918.541666665355</v>
          </cell>
        </row>
        <row r="553">
          <cell r="A553">
            <v>44918.583333332019</v>
          </cell>
        </row>
        <row r="554">
          <cell r="A554">
            <v>44918.624999998683</v>
          </cell>
        </row>
        <row r="555">
          <cell r="A555">
            <v>44918.666666665347</v>
          </cell>
        </row>
        <row r="556">
          <cell r="A556">
            <v>44918.708333332012</v>
          </cell>
        </row>
        <row r="557">
          <cell r="A557">
            <v>44918.749999998676</v>
          </cell>
        </row>
        <row r="558">
          <cell r="A558">
            <v>44918.79166666534</v>
          </cell>
        </row>
        <row r="559">
          <cell r="A559">
            <v>44918.833333332004</v>
          </cell>
        </row>
        <row r="560">
          <cell r="A560">
            <v>44918.874999998668</v>
          </cell>
        </row>
        <row r="561">
          <cell r="A561">
            <v>44918.916666665333</v>
          </cell>
        </row>
        <row r="562">
          <cell r="A562">
            <v>44918.958333331997</v>
          </cell>
        </row>
        <row r="563">
          <cell r="A563">
            <v>44918.999999998661</v>
          </cell>
        </row>
        <row r="564">
          <cell r="A564">
            <v>44919.041666665325</v>
          </cell>
        </row>
        <row r="565">
          <cell r="A565">
            <v>44919.08333333199</v>
          </cell>
        </row>
        <row r="566">
          <cell r="A566">
            <v>44919.124999998654</v>
          </cell>
        </row>
        <row r="567">
          <cell r="A567">
            <v>44919.166666665318</v>
          </cell>
        </row>
        <row r="568">
          <cell r="A568">
            <v>44919.208333331982</v>
          </cell>
        </row>
        <row r="569">
          <cell r="A569">
            <v>44919.249999998647</v>
          </cell>
        </row>
        <row r="570">
          <cell r="A570">
            <v>44919.291666665311</v>
          </cell>
        </row>
        <row r="571">
          <cell r="A571">
            <v>44919.333333331975</v>
          </cell>
        </row>
        <row r="572">
          <cell r="A572">
            <v>44919.374999998639</v>
          </cell>
        </row>
        <row r="573">
          <cell r="A573">
            <v>44919.416666665304</v>
          </cell>
        </row>
        <row r="574">
          <cell r="A574">
            <v>44919.458333331968</v>
          </cell>
        </row>
        <row r="575">
          <cell r="A575">
            <v>44919.499999998632</v>
          </cell>
        </row>
        <row r="576">
          <cell r="A576">
            <v>44919.541666665296</v>
          </cell>
        </row>
        <row r="577">
          <cell r="A577">
            <v>44919.583333331961</v>
          </cell>
        </row>
        <row r="578">
          <cell r="A578">
            <v>44919.624999998625</v>
          </cell>
        </row>
        <row r="579">
          <cell r="A579">
            <v>44919.666666665289</v>
          </cell>
        </row>
        <row r="580">
          <cell r="A580">
            <v>44919.708333331953</v>
          </cell>
        </row>
        <row r="581">
          <cell r="A581">
            <v>44919.749999998618</v>
          </cell>
        </row>
        <row r="582">
          <cell r="A582">
            <v>44919.791666665282</v>
          </cell>
        </row>
        <row r="583">
          <cell r="A583">
            <v>44919.833333331946</v>
          </cell>
        </row>
        <row r="584">
          <cell r="A584">
            <v>44919.87499999861</v>
          </cell>
        </row>
        <row r="585">
          <cell r="A585">
            <v>44919.916666665275</v>
          </cell>
        </row>
        <row r="586">
          <cell r="A586">
            <v>44919.958333331939</v>
          </cell>
        </row>
        <row r="587">
          <cell r="A587">
            <v>44919.999999998603</v>
          </cell>
        </row>
        <row r="588">
          <cell r="A588">
            <v>44920.041666665267</v>
          </cell>
        </row>
        <row r="589">
          <cell r="A589">
            <v>44920.083333331931</v>
          </cell>
        </row>
        <row r="590">
          <cell r="A590">
            <v>44920.124999998596</v>
          </cell>
        </row>
        <row r="591">
          <cell r="A591">
            <v>44920.16666666526</v>
          </cell>
        </row>
        <row r="592">
          <cell r="A592">
            <v>44920.208333331924</v>
          </cell>
        </row>
        <row r="593">
          <cell r="A593">
            <v>44920.249999998588</v>
          </cell>
        </row>
        <row r="594">
          <cell r="A594">
            <v>44920.291666665253</v>
          </cell>
        </row>
        <row r="595">
          <cell r="A595">
            <v>44920.333333331917</v>
          </cell>
        </row>
        <row r="596">
          <cell r="A596">
            <v>44920.374999998581</v>
          </cell>
        </row>
        <row r="597">
          <cell r="A597">
            <v>44920.416666665245</v>
          </cell>
        </row>
        <row r="598">
          <cell r="A598">
            <v>44920.45833333191</v>
          </cell>
        </row>
        <row r="599">
          <cell r="A599">
            <v>44920.499999998574</v>
          </cell>
        </row>
        <row r="600">
          <cell r="A600">
            <v>44920.541666665238</v>
          </cell>
        </row>
        <row r="601">
          <cell r="A601">
            <v>44920.583333331902</v>
          </cell>
        </row>
        <row r="602">
          <cell r="A602">
            <v>44920.624999998567</v>
          </cell>
        </row>
        <row r="603">
          <cell r="A603">
            <v>44920.666666665231</v>
          </cell>
        </row>
        <row r="604">
          <cell r="A604">
            <v>44920.708333331895</v>
          </cell>
        </row>
        <row r="605">
          <cell r="A605">
            <v>44920.749999998559</v>
          </cell>
        </row>
        <row r="606">
          <cell r="A606">
            <v>44920.791666665224</v>
          </cell>
        </row>
        <row r="607">
          <cell r="A607">
            <v>44920.833333331888</v>
          </cell>
        </row>
        <row r="608">
          <cell r="A608">
            <v>44920.874999998552</v>
          </cell>
        </row>
        <row r="609">
          <cell r="A609">
            <v>44920.916666665216</v>
          </cell>
        </row>
        <row r="610">
          <cell r="A610">
            <v>44920.958333331881</v>
          </cell>
        </row>
        <row r="611">
          <cell r="A611">
            <v>44920.999999998545</v>
          </cell>
        </row>
        <row r="612">
          <cell r="A612">
            <v>44921.041666665209</v>
          </cell>
        </row>
        <row r="613">
          <cell r="A613">
            <v>44921.083333331873</v>
          </cell>
        </row>
        <row r="614">
          <cell r="A614">
            <v>44921.124999998538</v>
          </cell>
        </row>
        <row r="615">
          <cell r="A615">
            <v>44921.166666665202</v>
          </cell>
        </row>
        <row r="616">
          <cell r="A616">
            <v>44921.208333331866</v>
          </cell>
        </row>
        <row r="617">
          <cell r="A617">
            <v>44921.24999999853</v>
          </cell>
        </row>
        <row r="618">
          <cell r="A618">
            <v>44921.291666665194</v>
          </cell>
        </row>
        <row r="619">
          <cell r="A619">
            <v>44921.333333331859</v>
          </cell>
        </row>
        <row r="620">
          <cell r="A620">
            <v>44921.374999998523</v>
          </cell>
        </row>
        <row r="621">
          <cell r="A621">
            <v>44921.416666665187</v>
          </cell>
        </row>
        <row r="622">
          <cell r="A622">
            <v>44921.458333331851</v>
          </cell>
        </row>
        <row r="623">
          <cell r="A623">
            <v>44921.499999998516</v>
          </cell>
        </row>
        <row r="624">
          <cell r="A624">
            <v>44921.54166666518</v>
          </cell>
        </row>
        <row r="625">
          <cell r="A625">
            <v>44921.583333331844</v>
          </cell>
        </row>
        <row r="626">
          <cell r="A626">
            <v>44921.624999998508</v>
          </cell>
        </row>
        <row r="627">
          <cell r="A627">
            <v>44921.666666665173</v>
          </cell>
        </row>
        <row r="628">
          <cell r="A628">
            <v>44921.708333331837</v>
          </cell>
        </row>
        <row r="629">
          <cell r="A629">
            <v>44921.749999998501</v>
          </cell>
        </row>
        <row r="630">
          <cell r="A630">
            <v>44921.791666665165</v>
          </cell>
        </row>
        <row r="631">
          <cell r="A631">
            <v>44921.83333333183</v>
          </cell>
        </row>
        <row r="632">
          <cell r="A632">
            <v>44921.874999998494</v>
          </cell>
        </row>
        <row r="633">
          <cell r="A633">
            <v>44921.916666665158</v>
          </cell>
        </row>
        <row r="634">
          <cell r="A634">
            <v>44921.958333331822</v>
          </cell>
        </row>
        <row r="635">
          <cell r="A635">
            <v>44921.999999998487</v>
          </cell>
        </row>
        <row r="636">
          <cell r="A636">
            <v>44922.041666665151</v>
          </cell>
        </row>
        <row r="637">
          <cell r="A637">
            <v>44922.083333331815</v>
          </cell>
        </row>
        <row r="638">
          <cell r="A638">
            <v>44922.124999998479</v>
          </cell>
        </row>
        <row r="639">
          <cell r="A639">
            <v>44922.166666665144</v>
          </cell>
        </row>
        <row r="640">
          <cell r="A640">
            <v>44922.208333331808</v>
          </cell>
        </row>
        <row r="641">
          <cell r="A641">
            <v>44922.249999998472</v>
          </cell>
        </row>
        <row r="642">
          <cell r="A642">
            <v>44922.291666665136</v>
          </cell>
        </row>
        <row r="643">
          <cell r="A643">
            <v>44922.333333331801</v>
          </cell>
        </row>
        <row r="644">
          <cell r="A644">
            <v>44922.374999998465</v>
          </cell>
        </row>
        <row r="645">
          <cell r="A645">
            <v>44922.416666665129</v>
          </cell>
        </row>
        <row r="646">
          <cell r="A646">
            <v>44922.458333331793</v>
          </cell>
        </row>
        <row r="647">
          <cell r="A647">
            <v>44922.499999998457</v>
          </cell>
        </row>
        <row r="648">
          <cell r="A648">
            <v>44922.541666665122</v>
          </cell>
        </row>
        <row r="649">
          <cell r="A649">
            <v>44922.583333331786</v>
          </cell>
        </row>
        <row r="650">
          <cell r="A650">
            <v>44922.62499999845</v>
          </cell>
        </row>
        <row r="651">
          <cell r="A651">
            <v>44922.666666665114</v>
          </cell>
        </row>
        <row r="652">
          <cell r="A652">
            <v>44922.708333331779</v>
          </cell>
        </row>
        <row r="653">
          <cell r="A653">
            <v>44922.749999998443</v>
          </cell>
        </row>
        <row r="654">
          <cell r="A654">
            <v>44922.791666665107</v>
          </cell>
        </row>
        <row r="655">
          <cell r="A655">
            <v>44922.833333331771</v>
          </cell>
        </row>
        <row r="656">
          <cell r="A656">
            <v>44922.874999998436</v>
          </cell>
        </row>
        <row r="657">
          <cell r="A657">
            <v>44922.9166666651</v>
          </cell>
        </row>
        <row r="658">
          <cell r="A658">
            <v>44922.958333331764</v>
          </cell>
        </row>
        <row r="659">
          <cell r="A659">
            <v>44922.999999998428</v>
          </cell>
        </row>
        <row r="660">
          <cell r="A660">
            <v>44923.041666665093</v>
          </cell>
        </row>
        <row r="661">
          <cell r="A661">
            <v>44923.083333331757</v>
          </cell>
        </row>
        <row r="662">
          <cell r="A662">
            <v>44923.124999998421</v>
          </cell>
        </row>
        <row r="663">
          <cell r="A663">
            <v>44923.166666665085</v>
          </cell>
        </row>
        <row r="664">
          <cell r="A664">
            <v>44923.20833333175</v>
          </cell>
        </row>
        <row r="665">
          <cell r="A665">
            <v>44923.249999998414</v>
          </cell>
        </row>
        <row r="666">
          <cell r="A666">
            <v>44923.291666665078</v>
          </cell>
        </row>
        <row r="667">
          <cell r="A667">
            <v>44923.333333331742</v>
          </cell>
        </row>
        <row r="668">
          <cell r="A668">
            <v>44923.374999998407</v>
          </cell>
        </row>
        <row r="669">
          <cell r="A669">
            <v>44923.416666665071</v>
          </cell>
        </row>
        <row r="670">
          <cell r="A670">
            <v>44923.458333331735</v>
          </cell>
        </row>
        <row r="671">
          <cell r="A671">
            <v>44923.499999998399</v>
          </cell>
        </row>
        <row r="672">
          <cell r="A672">
            <v>44923.541666665064</v>
          </cell>
        </row>
        <row r="673">
          <cell r="A673">
            <v>44923.583333331728</v>
          </cell>
        </row>
        <row r="674">
          <cell r="A674">
            <v>44923.624999998392</v>
          </cell>
        </row>
        <row r="675">
          <cell r="A675">
            <v>44923.666666665056</v>
          </cell>
        </row>
        <row r="676">
          <cell r="A676">
            <v>44923.70833333172</v>
          </cell>
        </row>
        <row r="677">
          <cell r="A677">
            <v>44923.749999998385</v>
          </cell>
        </row>
        <row r="678">
          <cell r="A678">
            <v>44923.791666665049</v>
          </cell>
        </row>
        <row r="679">
          <cell r="A679">
            <v>44923.833333331713</v>
          </cell>
        </row>
        <row r="680">
          <cell r="A680">
            <v>44923.874999998377</v>
          </cell>
        </row>
        <row r="681">
          <cell r="A681">
            <v>44923.916666665042</v>
          </cell>
        </row>
        <row r="682">
          <cell r="A682">
            <v>44923.958333331706</v>
          </cell>
        </row>
        <row r="683">
          <cell r="A683">
            <v>44923.99999999837</v>
          </cell>
        </row>
        <row r="684">
          <cell r="A684">
            <v>44924.041666665034</v>
          </cell>
        </row>
        <row r="685">
          <cell r="A685">
            <v>44924.083333331699</v>
          </cell>
        </row>
        <row r="686">
          <cell r="A686">
            <v>44924.124999998363</v>
          </cell>
        </row>
        <row r="687">
          <cell r="A687">
            <v>44924.166666665027</v>
          </cell>
        </row>
        <row r="688">
          <cell r="A688">
            <v>44924.208333331691</v>
          </cell>
        </row>
        <row r="689">
          <cell r="A689">
            <v>44924.249999998356</v>
          </cell>
        </row>
        <row r="690">
          <cell r="A690">
            <v>44924.29166666502</v>
          </cell>
        </row>
        <row r="691">
          <cell r="A691">
            <v>44924.333333331684</v>
          </cell>
        </row>
        <row r="692">
          <cell r="A692">
            <v>44924.374999998348</v>
          </cell>
        </row>
        <row r="693">
          <cell r="A693">
            <v>44924.416666665013</v>
          </cell>
        </row>
        <row r="694">
          <cell r="A694">
            <v>44924.458333331677</v>
          </cell>
        </row>
        <row r="695">
          <cell r="A695">
            <v>44924.499999998341</v>
          </cell>
        </row>
        <row r="696">
          <cell r="A696">
            <v>44924.541666665005</v>
          </cell>
        </row>
        <row r="697">
          <cell r="A697">
            <v>44924.58333333167</v>
          </cell>
        </row>
        <row r="698">
          <cell r="A698">
            <v>44924.624999998334</v>
          </cell>
        </row>
        <row r="699">
          <cell r="A699">
            <v>44924.666666664998</v>
          </cell>
        </row>
        <row r="700">
          <cell r="A700">
            <v>44924.708333331662</v>
          </cell>
        </row>
        <row r="701">
          <cell r="A701">
            <v>44924.749999998327</v>
          </cell>
        </row>
        <row r="702">
          <cell r="A702">
            <v>44924.791666664991</v>
          </cell>
        </row>
        <row r="703">
          <cell r="A703">
            <v>44924.833333331655</v>
          </cell>
        </row>
        <row r="704">
          <cell r="A704">
            <v>44924.874999998319</v>
          </cell>
        </row>
        <row r="705">
          <cell r="A705">
            <v>44924.916666664983</v>
          </cell>
        </row>
        <row r="706">
          <cell r="A706">
            <v>44924.958333331648</v>
          </cell>
        </row>
        <row r="707">
          <cell r="A707">
            <v>44924.999999998312</v>
          </cell>
        </row>
        <row r="708">
          <cell r="A708">
            <v>44925.041666664976</v>
          </cell>
        </row>
        <row r="709">
          <cell r="A709">
            <v>44925.08333333164</v>
          </cell>
        </row>
        <row r="710">
          <cell r="A710">
            <v>44925.124999998305</v>
          </cell>
        </row>
        <row r="711">
          <cell r="A711">
            <v>44925.166666664969</v>
          </cell>
        </row>
        <row r="712">
          <cell r="A712">
            <v>44925.208333331633</v>
          </cell>
        </row>
        <row r="713">
          <cell r="A713">
            <v>44925.249999998297</v>
          </cell>
        </row>
        <row r="714">
          <cell r="A714">
            <v>44925.291666664962</v>
          </cell>
        </row>
        <row r="715">
          <cell r="A715">
            <v>44925.333333331626</v>
          </cell>
        </row>
        <row r="716">
          <cell r="A716">
            <v>44925.37499999829</v>
          </cell>
        </row>
        <row r="717">
          <cell r="A717">
            <v>44925.416666664954</v>
          </cell>
        </row>
        <row r="718">
          <cell r="A718">
            <v>44925.458333331619</v>
          </cell>
        </row>
        <row r="719">
          <cell r="A719">
            <v>44925.499999998283</v>
          </cell>
        </row>
        <row r="720">
          <cell r="A720">
            <v>44925.541666664947</v>
          </cell>
        </row>
        <row r="721">
          <cell r="A721">
            <v>44925.583333331611</v>
          </cell>
        </row>
        <row r="722">
          <cell r="A722">
            <v>44925.624999998276</v>
          </cell>
        </row>
        <row r="723">
          <cell r="A723">
            <v>44925.66666666494</v>
          </cell>
        </row>
        <row r="724">
          <cell r="A724">
            <v>44925.708333331604</v>
          </cell>
        </row>
        <row r="725">
          <cell r="A725">
            <v>44925.749999998268</v>
          </cell>
        </row>
        <row r="726">
          <cell r="A726">
            <v>44925.791666664933</v>
          </cell>
        </row>
        <row r="727">
          <cell r="A727">
            <v>44925.833333331597</v>
          </cell>
        </row>
        <row r="728">
          <cell r="A728">
            <v>44925.874999998261</v>
          </cell>
        </row>
        <row r="729">
          <cell r="A729">
            <v>44925.916666664925</v>
          </cell>
        </row>
        <row r="730">
          <cell r="A730">
            <v>44925.95833333159</v>
          </cell>
        </row>
        <row r="731">
          <cell r="A731">
            <v>44925.999999998254</v>
          </cell>
        </row>
        <row r="732">
          <cell r="A732">
            <v>44926.041666664918</v>
          </cell>
        </row>
        <row r="733">
          <cell r="A733">
            <v>44926.083333331582</v>
          </cell>
        </row>
        <row r="734">
          <cell r="A734">
            <v>44926.124999998246</v>
          </cell>
        </row>
        <row r="735">
          <cell r="A735">
            <v>44926.166666664911</v>
          </cell>
        </row>
        <row r="736">
          <cell r="A736">
            <v>44926.208333331575</v>
          </cell>
        </row>
        <row r="737">
          <cell r="A737">
            <v>44926.249999998239</v>
          </cell>
        </row>
        <row r="738">
          <cell r="A738">
            <v>44926.291666664903</v>
          </cell>
        </row>
        <row r="739">
          <cell r="A739">
            <v>44926.333333331568</v>
          </cell>
        </row>
        <row r="740">
          <cell r="A740">
            <v>44926.374999998232</v>
          </cell>
        </row>
        <row r="741">
          <cell r="A741">
            <v>44926.416666664896</v>
          </cell>
        </row>
        <row r="742">
          <cell r="A742">
            <v>44926.45833333156</v>
          </cell>
        </row>
        <row r="743">
          <cell r="A743">
            <v>44926.499999998225</v>
          </cell>
        </row>
        <row r="744">
          <cell r="A744">
            <v>44926.541666664889</v>
          </cell>
        </row>
        <row r="745">
          <cell r="A745">
            <v>44926.583333331553</v>
          </cell>
        </row>
        <row r="746">
          <cell r="A746">
            <v>44926.624999998217</v>
          </cell>
        </row>
        <row r="747">
          <cell r="A747">
            <v>44926.666666664882</v>
          </cell>
        </row>
        <row r="748">
          <cell r="A748">
            <v>44926.708333331546</v>
          </cell>
        </row>
        <row r="749">
          <cell r="A749">
            <v>44926.74999999821</v>
          </cell>
        </row>
        <row r="750">
          <cell r="A750">
            <v>44926.791666664874</v>
          </cell>
        </row>
        <row r="751">
          <cell r="A751">
            <v>44926.833333331539</v>
          </cell>
        </row>
        <row r="752">
          <cell r="A752">
            <v>44926.874999998203</v>
          </cell>
        </row>
        <row r="753">
          <cell r="A753">
            <v>44926.916666664867</v>
          </cell>
        </row>
        <row r="754">
          <cell r="A754">
            <v>44926.958333331531</v>
          </cell>
        </row>
        <row r="755">
          <cell r="A755">
            <v>44926.999999998196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39581-B4A1-4109-B5FA-2E112ED761BA}">
  <sheetPr>
    <tabColor rgb="FF92D050"/>
    <pageSetUpPr autoPageBreaks="0"/>
  </sheetPr>
  <dimension ref="A1:T783"/>
  <sheetViews>
    <sheetView tabSelected="1" zoomScale="90" zoomScaleNormal="90" workbookViewId="0">
      <pane ySplit="5" topLeftCell="A6" activePane="bottomLeft" state="frozen"/>
      <selection activeCell="D6" sqref="D6:E13"/>
      <selection pane="bottomLeft" activeCell="L14" sqref="L14"/>
    </sheetView>
  </sheetViews>
  <sheetFormatPr defaultColWidth="9.140625" defaultRowHeight="15" x14ac:dyDescent="0.25"/>
  <cols>
    <col min="1" max="1" width="15.140625" customWidth="1"/>
    <col min="2" max="2" width="12.85546875" customWidth="1"/>
    <col min="3" max="3" width="14.5703125" customWidth="1"/>
    <col min="4" max="4" width="14" style="49" customWidth="1"/>
    <col min="5" max="5" width="15.5703125" style="49" customWidth="1"/>
    <col min="6" max="6" width="15.42578125" customWidth="1"/>
    <col min="7" max="7" width="17.5703125" customWidth="1"/>
    <col min="8" max="8" width="16.85546875" customWidth="1"/>
    <col min="9" max="9" width="19" style="5" customWidth="1"/>
    <col min="10" max="10" width="20.7109375" style="5" customWidth="1"/>
    <col min="11" max="11" width="11.28515625" style="7" customWidth="1"/>
    <col min="12" max="12" width="18.5703125" style="5" customWidth="1"/>
    <col min="13" max="13" width="21.140625" customWidth="1"/>
    <col min="14" max="17" width="20.7109375" customWidth="1"/>
    <col min="18" max="18" width="17.28515625" customWidth="1"/>
    <col min="19" max="19" width="16" customWidth="1"/>
    <col min="20" max="20" width="14.28515625" customWidth="1"/>
  </cols>
  <sheetData>
    <row r="1" spans="1:20" x14ac:dyDescent="0.25">
      <c r="A1" s="1" t="s">
        <v>0</v>
      </c>
      <c r="D1" s="2"/>
      <c r="E1" s="3"/>
      <c r="G1" s="4"/>
      <c r="H1" s="4"/>
      <c r="J1" s="6"/>
      <c r="M1" s="8" t="s">
        <v>1</v>
      </c>
      <c r="N1" s="8"/>
      <c r="O1" s="8"/>
      <c r="P1" s="8"/>
      <c r="Q1" s="8"/>
    </row>
    <row r="2" spans="1:20" x14ac:dyDescent="0.25">
      <c r="A2" s="9">
        <f>A6</f>
        <v>44896.041666666664</v>
      </c>
      <c r="D2" s="2"/>
      <c r="E2" s="10"/>
      <c r="F2" s="11" t="s">
        <v>2</v>
      </c>
      <c r="G2">
        <f>24*31</f>
        <v>744</v>
      </c>
      <c r="L2" s="6"/>
      <c r="M2" s="12" t="s">
        <v>3</v>
      </c>
      <c r="N2" s="12" t="s">
        <v>3</v>
      </c>
      <c r="O2" s="12" t="s">
        <v>3</v>
      </c>
      <c r="P2" s="12" t="s">
        <v>3</v>
      </c>
      <c r="Q2" s="12" t="s">
        <v>3</v>
      </c>
    </row>
    <row r="3" spans="1:20" x14ac:dyDescent="0.25">
      <c r="A3" t="s">
        <v>4</v>
      </c>
      <c r="D3" s="2"/>
      <c r="E3" s="13"/>
      <c r="F3" s="11" t="s">
        <v>5</v>
      </c>
      <c r="G3">
        <f>5+G2</f>
        <v>749</v>
      </c>
      <c r="M3" s="14">
        <v>0</v>
      </c>
      <c r="N3" s="14">
        <v>125027.74499999998</v>
      </c>
      <c r="O3" s="14">
        <v>64203.698999999942</v>
      </c>
      <c r="P3" s="14">
        <v>23717.781999999996</v>
      </c>
      <c r="Q3" s="14">
        <v>16874.808000000005</v>
      </c>
      <c r="S3" s="15"/>
    </row>
    <row r="4" spans="1:20" ht="75" x14ac:dyDescent="0.25">
      <c r="B4" s="16" t="s">
        <v>6</v>
      </c>
      <c r="C4" s="17"/>
      <c r="D4" s="18" t="s">
        <v>7</v>
      </c>
      <c r="E4" s="19"/>
      <c r="F4" s="18" t="s">
        <v>8</v>
      </c>
      <c r="G4" s="19"/>
      <c r="H4" s="20" t="s">
        <v>9</v>
      </c>
      <c r="I4" s="21" t="s">
        <v>10</v>
      </c>
      <c r="J4" s="22" t="s">
        <v>11</v>
      </c>
      <c r="K4" s="23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</row>
    <row r="5" spans="1:20" ht="12.75" x14ac:dyDescent="0.2">
      <c r="A5" t="s">
        <v>22</v>
      </c>
      <c r="B5" s="12" t="s">
        <v>23</v>
      </c>
      <c r="C5" s="12" t="s">
        <v>24</v>
      </c>
      <c r="D5" s="12" t="s">
        <v>23</v>
      </c>
      <c r="E5" s="24" t="s">
        <v>24</v>
      </c>
      <c r="F5" s="12" t="s">
        <v>23</v>
      </c>
      <c r="G5" s="12" t="s">
        <v>24</v>
      </c>
      <c r="H5" s="12"/>
      <c r="I5" s="12"/>
      <c r="J5" s="12"/>
      <c r="K5" s="25"/>
      <c r="L5" s="26"/>
      <c r="M5" s="27">
        <v>503491.89999999997</v>
      </c>
      <c r="N5" s="27">
        <v>4967330.33</v>
      </c>
      <c r="O5" s="27">
        <v>3156763.6</v>
      </c>
      <c r="P5" s="27">
        <v>869596.4715012291</v>
      </c>
      <c r="Q5" s="27">
        <v>596981.79181570327</v>
      </c>
      <c r="R5" s="28"/>
      <c r="S5" s="28"/>
      <c r="T5" s="29"/>
    </row>
    <row r="6" spans="1:20" x14ac:dyDescent="0.25">
      <c r="A6" s="30">
        <f>'[1]12-2022'!A12</f>
        <v>44896.041666666664</v>
      </c>
      <c r="B6" s="31">
        <v>330.28500000000003</v>
      </c>
      <c r="C6" s="32">
        <v>17062.523099999999</v>
      </c>
      <c r="D6" s="33">
        <v>2.9079999999999999</v>
      </c>
      <c r="E6" s="33">
        <v>150.227</v>
      </c>
      <c r="F6" s="34">
        <f>B6-D6</f>
        <v>327.37700000000001</v>
      </c>
      <c r="G6" s="34">
        <f>C6-E6</f>
        <v>16912.2961</v>
      </c>
      <c r="H6" s="35">
        <v>0</v>
      </c>
      <c r="I6" s="36">
        <f>F6-H6</f>
        <v>327.37700000000001</v>
      </c>
      <c r="J6" s="37">
        <f>IF(F6&gt;0,G6/F6,0)</f>
        <v>51.660000855283052</v>
      </c>
      <c r="K6" s="38">
        <v>6.24</v>
      </c>
      <c r="L6" s="37">
        <f>IF(AND(MONTH($A$2)&gt;5,MONTH($A$2)&lt;9),(K6*10800)/1000,(K6*10400)/1000)+33.48</f>
        <v>98.376000000000005</v>
      </c>
      <c r="M6" s="37">
        <f>IF(M3=0,0,M$5/M$3)</f>
        <v>0</v>
      </c>
      <c r="N6" s="37">
        <f>IF(N3=0,0,N$5/N$3)</f>
        <v>39.729824208218751</v>
      </c>
      <c r="O6" s="37">
        <f>IF(O3=0,0,O$5/O$3)</f>
        <v>49.167939685219743</v>
      </c>
      <c r="P6" s="37">
        <f>IF(P3=0,0,P$5/P$3)</f>
        <v>36.664325167556953</v>
      </c>
      <c r="Q6" s="37">
        <f>IF(Q3=0,0,Q$5/Q$3)</f>
        <v>35.377101287060754</v>
      </c>
      <c r="R6" s="37">
        <f>MAX(L6:Q6)</f>
        <v>98.376000000000005</v>
      </c>
      <c r="S6" s="37">
        <f t="shared" ref="S6:S69" si="0">IF(J6&gt;R6,J6-R6,0)</f>
        <v>0</v>
      </c>
      <c r="T6" s="37">
        <f>IF(S6&lt;&gt;" ",S6*I6,0)</f>
        <v>0</v>
      </c>
    </row>
    <row r="7" spans="1:20" x14ac:dyDescent="0.25">
      <c r="A7" s="30">
        <f>'[1]12-2022'!A13</f>
        <v>44896.083333333328</v>
      </c>
      <c r="B7" s="39">
        <v>341.78500000000003</v>
      </c>
      <c r="C7" s="40">
        <v>17605.34535</v>
      </c>
      <c r="D7" s="33">
        <v>37.761000000000003</v>
      </c>
      <c r="E7" s="33">
        <v>1945.069</v>
      </c>
      <c r="F7" s="41">
        <f t="shared" ref="F7:G70" si="1">B7-D7</f>
        <v>304.024</v>
      </c>
      <c r="G7" s="41">
        <f t="shared" si="1"/>
        <v>15660.27635</v>
      </c>
      <c r="H7" s="35">
        <v>0</v>
      </c>
      <c r="I7" s="36">
        <f t="shared" ref="I7:I70" si="2">F7-H7</f>
        <v>304.024</v>
      </c>
      <c r="J7" s="37">
        <f t="shared" ref="J7:J70" si="3">IF(F7&gt;0,G7/F7,0)</f>
        <v>51.510000361813539</v>
      </c>
      <c r="K7" s="38">
        <v>6.24</v>
      </c>
      <c r="L7" s="37">
        <f t="shared" ref="L7:L70" si="4">IF(AND(MONTH($A$2)&gt;5,MONTH($A$2)&lt;9),(K7*10800)/1000,(K7*10400)/1000)+33.48</f>
        <v>98.376000000000005</v>
      </c>
      <c r="M7" s="37">
        <f>M6</f>
        <v>0</v>
      </c>
      <c r="N7" s="37">
        <f>N6</f>
        <v>39.729824208218751</v>
      </c>
      <c r="O7" s="37">
        <f>O6</f>
        <v>49.167939685219743</v>
      </c>
      <c r="P7" s="37">
        <f>P6</f>
        <v>36.664325167556953</v>
      </c>
      <c r="Q7" s="37">
        <f>Q6</f>
        <v>35.377101287060754</v>
      </c>
      <c r="R7" s="37">
        <f t="shared" ref="R7:R70" si="5">MAX(L7:Q7)</f>
        <v>98.376000000000005</v>
      </c>
      <c r="S7" s="37">
        <f t="shared" si="0"/>
        <v>0</v>
      </c>
      <c r="T7" s="37">
        <f t="shared" ref="T7:T70" si="6">IF(S7&lt;&gt;" ",S7*I7,0)</f>
        <v>0</v>
      </c>
    </row>
    <row r="8" spans="1:20" x14ac:dyDescent="0.25">
      <c r="A8" s="30">
        <f>'[1]12-2022'!A14</f>
        <v>44896.124999999993</v>
      </c>
      <c r="B8" s="39">
        <v>319.8</v>
      </c>
      <c r="C8" s="40">
        <v>16367.364</v>
      </c>
      <c r="D8" s="33">
        <v>15.346</v>
      </c>
      <c r="E8" s="33">
        <v>785.40800000000002</v>
      </c>
      <c r="F8" s="41">
        <f t="shared" si="1"/>
        <v>304.45400000000001</v>
      </c>
      <c r="G8" s="41">
        <f t="shared" si="1"/>
        <v>15581.956</v>
      </c>
      <c r="H8" s="35">
        <v>0</v>
      </c>
      <c r="I8" s="36">
        <f t="shared" si="2"/>
        <v>304.45400000000001</v>
      </c>
      <c r="J8" s="37">
        <f t="shared" si="3"/>
        <v>51.180000919679159</v>
      </c>
      <c r="K8" s="38">
        <v>6.24</v>
      </c>
      <c r="L8" s="37">
        <f t="shared" si="4"/>
        <v>98.376000000000005</v>
      </c>
      <c r="M8" s="37">
        <f t="shared" ref="M8:Q23" si="7">M7</f>
        <v>0</v>
      </c>
      <c r="N8" s="37">
        <f t="shared" si="7"/>
        <v>39.729824208218751</v>
      </c>
      <c r="O8" s="37">
        <f t="shared" si="7"/>
        <v>49.167939685219743</v>
      </c>
      <c r="P8" s="37">
        <f t="shared" si="7"/>
        <v>36.664325167556953</v>
      </c>
      <c r="Q8" s="37">
        <f t="shared" si="7"/>
        <v>35.377101287060754</v>
      </c>
      <c r="R8" s="37">
        <f t="shared" si="5"/>
        <v>98.376000000000005</v>
      </c>
      <c r="S8" s="37">
        <f t="shared" si="0"/>
        <v>0</v>
      </c>
      <c r="T8" s="37">
        <f t="shared" si="6"/>
        <v>0</v>
      </c>
    </row>
    <row r="9" spans="1:20" x14ac:dyDescent="0.25">
      <c r="A9" s="30">
        <f>'[1]12-2022'!A15</f>
        <v>44896.166666666657</v>
      </c>
      <c r="B9" s="39">
        <v>339.58499999999998</v>
      </c>
      <c r="C9" s="40">
        <v>18014.984250000001</v>
      </c>
      <c r="D9" s="33">
        <v>26.375</v>
      </c>
      <c r="E9" s="33">
        <v>1399.193</v>
      </c>
      <c r="F9" s="41">
        <f t="shared" si="1"/>
        <v>313.20999999999998</v>
      </c>
      <c r="G9" s="41">
        <f t="shared" si="1"/>
        <v>16615.791250000002</v>
      </c>
      <c r="H9" s="35">
        <v>0</v>
      </c>
      <c r="I9" s="36">
        <f t="shared" si="2"/>
        <v>313.20999999999998</v>
      </c>
      <c r="J9" s="37">
        <f t="shared" si="3"/>
        <v>53.05000239455957</v>
      </c>
      <c r="K9" s="38">
        <v>6.24</v>
      </c>
      <c r="L9" s="37">
        <f t="shared" si="4"/>
        <v>98.376000000000005</v>
      </c>
      <c r="M9" s="37">
        <f t="shared" si="7"/>
        <v>0</v>
      </c>
      <c r="N9" s="37">
        <f t="shared" si="7"/>
        <v>39.729824208218751</v>
      </c>
      <c r="O9" s="37">
        <f t="shared" si="7"/>
        <v>49.167939685219743</v>
      </c>
      <c r="P9" s="37">
        <f t="shared" si="7"/>
        <v>36.664325167556953</v>
      </c>
      <c r="Q9" s="37">
        <f t="shared" si="7"/>
        <v>35.377101287060754</v>
      </c>
      <c r="R9" s="37">
        <f t="shared" si="5"/>
        <v>98.376000000000005</v>
      </c>
      <c r="S9" s="37">
        <f t="shared" si="0"/>
        <v>0</v>
      </c>
      <c r="T9" s="37">
        <f t="shared" si="6"/>
        <v>0</v>
      </c>
    </row>
    <row r="10" spans="1:20" x14ac:dyDescent="0.25">
      <c r="A10" s="30">
        <f>'[1]12-2022'!A16</f>
        <v>44896.208333333321</v>
      </c>
      <c r="B10" s="39">
        <v>358.50800000000004</v>
      </c>
      <c r="C10" s="40">
        <v>20102.185823</v>
      </c>
      <c r="D10" s="33">
        <v>0</v>
      </c>
      <c r="E10" s="33">
        <v>0</v>
      </c>
      <c r="F10" s="41">
        <f t="shared" si="1"/>
        <v>358.50800000000004</v>
      </c>
      <c r="G10" s="41">
        <f t="shared" si="1"/>
        <v>20102.185823</v>
      </c>
      <c r="H10" s="35">
        <v>0</v>
      </c>
      <c r="I10" s="36">
        <f t="shared" si="2"/>
        <v>358.50800000000004</v>
      </c>
      <c r="J10" s="37">
        <f t="shared" si="3"/>
        <v>56.071791488613918</v>
      </c>
      <c r="K10" s="38">
        <v>6.24</v>
      </c>
      <c r="L10" s="37">
        <f t="shared" si="4"/>
        <v>98.376000000000005</v>
      </c>
      <c r="M10" s="37">
        <f t="shared" si="7"/>
        <v>0</v>
      </c>
      <c r="N10" s="37">
        <f t="shared" si="7"/>
        <v>39.729824208218751</v>
      </c>
      <c r="O10" s="37">
        <f t="shared" si="7"/>
        <v>49.167939685219743</v>
      </c>
      <c r="P10" s="37">
        <f t="shared" si="7"/>
        <v>36.664325167556953</v>
      </c>
      <c r="Q10" s="37">
        <f t="shared" si="7"/>
        <v>35.377101287060754</v>
      </c>
      <c r="R10" s="37">
        <f t="shared" si="5"/>
        <v>98.376000000000005</v>
      </c>
      <c r="S10" s="37">
        <f t="shared" si="0"/>
        <v>0</v>
      </c>
      <c r="T10" s="37">
        <f t="shared" si="6"/>
        <v>0</v>
      </c>
    </row>
    <row r="11" spans="1:20" x14ac:dyDescent="0.25">
      <c r="A11" s="30">
        <f>'[1]12-2022'!A17</f>
        <v>44896.249999999985</v>
      </c>
      <c r="B11" s="39">
        <v>406.303</v>
      </c>
      <c r="C11" s="40">
        <v>25742.728326</v>
      </c>
      <c r="D11" s="33">
        <v>0</v>
      </c>
      <c r="E11" s="33">
        <v>0</v>
      </c>
      <c r="F11" s="41">
        <f t="shared" si="1"/>
        <v>406.303</v>
      </c>
      <c r="G11" s="41">
        <f t="shared" si="1"/>
        <v>25742.728326</v>
      </c>
      <c r="H11" s="35">
        <v>0</v>
      </c>
      <c r="I11" s="36">
        <f t="shared" si="2"/>
        <v>406.303</v>
      </c>
      <c r="J11" s="37">
        <f t="shared" si="3"/>
        <v>63.35845003851805</v>
      </c>
      <c r="K11" s="38">
        <v>6.24</v>
      </c>
      <c r="L11" s="37">
        <f t="shared" si="4"/>
        <v>98.376000000000005</v>
      </c>
      <c r="M11" s="37">
        <f t="shared" si="7"/>
        <v>0</v>
      </c>
      <c r="N11" s="37">
        <f t="shared" si="7"/>
        <v>39.729824208218751</v>
      </c>
      <c r="O11" s="37">
        <f t="shared" si="7"/>
        <v>49.167939685219743</v>
      </c>
      <c r="P11" s="37">
        <f t="shared" si="7"/>
        <v>36.664325167556953</v>
      </c>
      <c r="Q11" s="37">
        <f t="shared" si="7"/>
        <v>35.377101287060754</v>
      </c>
      <c r="R11" s="37">
        <f t="shared" si="5"/>
        <v>98.376000000000005</v>
      </c>
      <c r="S11" s="37">
        <f t="shared" si="0"/>
        <v>0</v>
      </c>
      <c r="T11" s="37">
        <f t="shared" si="6"/>
        <v>0</v>
      </c>
    </row>
    <row r="12" spans="1:20" x14ac:dyDescent="0.25">
      <c r="A12" s="30">
        <f>'[1]12-2022'!A18</f>
        <v>44896.29166666665</v>
      </c>
      <c r="B12" s="39">
        <v>478.47</v>
      </c>
      <c r="C12" s="40">
        <v>42952.251900000003</v>
      </c>
      <c r="D12" s="33">
        <v>4.1920000000000002</v>
      </c>
      <c r="E12" s="33">
        <v>376.31599999999997</v>
      </c>
      <c r="F12" s="41">
        <f t="shared" si="1"/>
        <v>474.27800000000002</v>
      </c>
      <c r="G12" s="41">
        <f t="shared" si="1"/>
        <v>42575.935900000004</v>
      </c>
      <c r="H12" s="35">
        <v>0</v>
      </c>
      <c r="I12" s="36">
        <f t="shared" si="2"/>
        <v>474.27800000000002</v>
      </c>
      <c r="J12" s="37">
        <f t="shared" si="3"/>
        <v>89.76999966264512</v>
      </c>
      <c r="K12" s="38">
        <v>6.24</v>
      </c>
      <c r="L12" s="37">
        <f t="shared" si="4"/>
        <v>98.376000000000005</v>
      </c>
      <c r="M12" s="37">
        <f t="shared" si="7"/>
        <v>0</v>
      </c>
      <c r="N12" s="37">
        <f t="shared" si="7"/>
        <v>39.729824208218751</v>
      </c>
      <c r="O12" s="37">
        <f t="shared" si="7"/>
        <v>49.167939685219743</v>
      </c>
      <c r="P12" s="37">
        <f t="shared" si="7"/>
        <v>36.664325167556953</v>
      </c>
      <c r="Q12" s="37">
        <f t="shared" si="7"/>
        <v>35.377101287060754</v>
      </c>
      <c r="R12" s="37">
        <f t="shared" si="5"/>
        <v>98.376000000000005</v>
      </c>
      <c r="S12" s="37">
        <f t="shared" si="0"/>
        <v>0</v>
      </c>
      <c r="T12" s="37">
        <f t="shared" si="6"/>
        <v>0</v>
      </c>
    </row>
    <row r="13" spans="1:20" x14ac:dyDescent="0.25">
      <c r="A13" s="30">
        <f>'[1]12-2022'!A19</f>
        <v>44896.333333333314</v>
      </c>
      <c r="B13" s="39">
        <v>492.73099999999999</v>
      </c>
      <c r="C13" s="40">
        <v>52588.489822000003</v>
      </c>
      <c r="D13" s="33">
        <v>0</v>
      </c>
      <c r="E13" s="33">
        <v>0</v>
      </c>
      <c r="F13" s="41">
        <f t="shared" si="1"/>
        <v>492.73099999999999</v>
      </c>
      <c r="G13" s="41">
        <f t="shared" si="1"/>
        <v>52588.489822000003</v>
      </c>
      <c r="H13" s="35">
        <v>0</v>
      </c>
      <c r="I13" s="36">
        <f t="shared" si="2"/>
        <v>492.73099999999999</v>
      </c>
      <c r="J13" s="37">
        <f t="shared" si="3"/>
        <v>106.72860003125439</v>
      </c>
      <c r="K13" s="38">
        <v>6.24</v>
      </c>
      <c r="L13" s="37">
        <f t="shared" si="4"/>
        <v>98.376000000000005</v>
      </c>
      <c r="M13" s="37">
        <f t="shared" si="7"/>
        <v>0</v>
      </c>
      <c r="N13" s="37">
        <f t="shared" si="7"/>
        <v>39.729824208218751</v>
      </c>
      <c r="O13" s="37">
        <f t="shared" si="7"/>
        <v>49.167939685219743</v>
      </c>
      <c r="P13" s="37">
        <f t="shared" si="7"/>
        <v>36.664325167556953</v>
      </c>
      <c r="Q13" s="37">
        <f t="shared" si="7"/>
        <v>35.377101287060754</v>
      </c>
      <c r="R13" s="37">
        <f t="shared" si="5"/>
        <v>98.376000000000005</v>
      </c>
      <c r="S13" s="37">
        <f t="shared" si="0"/>
        <v>8.3526000312543829</v>
      </c>
      <c r="T13" s="37">
        <f t="shared" si="6"/>
        <v>4115.5849660000031</v>
      </c>
    </row>
    <row r="14" spans="1:20" x14ac:dyDescent="0.25">
      <c r="A14" s="30">
        <f>'[1]12-2022'!A20</f>
        <v>44896.374999999978</v>
      </c>
      <c r="B14" s="39">
        <v>493.89599999999996</v>
      </c>
      <c r="C14" s="40">
        <v>38683.813086000002</v>
      </c>
      <c r="D14" s="33">
        <v>0</v>
      </c>
      <c r="E14" s="33">
        <v>0</v>
      </c>
      <c r="F14" s="41">
        <f t="shared" si="1"/>
        <v>493.89599999999996</v>
      </c>
      <c r="G14" s="41">
        <f t="shared" si="1"/>
        <v>38683.813086000002</v>
      </c>
      <c r="H14" s="35">
        <v>0</v>
      </c>
      <c r="I14" s="36">
        <f t="shared" si="2"/>
        <v>493.89599999999996</v>
      </c>
      <c r="J14" s="37">
        <f t="shared" si="3"/>
        <v>78.323803160989371</v>
      </c>
      <c r="K14" s="38">
        <v>6.24</v>
      </c>
      <c r="L14" s="37">
        <f t="shared" si="4"/>
        <v>98.376000000000005</v>
      </c>
      <c r="M14" s="37">
        <f t="shared" si="7"/>
        <v>0</v>
      </c>
      <c r="N14" s="37">
        <f t="shared" si="7"/>
        <v>39.729824208218751</v>
      </c>
      <c r="O14" s="37">
        <f t="shared" si="7"/>
        <v>49.167939685219743</v>
      </c>
      <c r="P14" s="37">
        <f t="shared" si="7"/>
        <v>36.664325167556953</v>
      </c>
      <c r="Q14" s="37">
        <f t="shared" si="7"/>
        <v>35.377101287060754</v>
      </c>
      <c r="R14" s="37">
        <f t="shared" si="5"/>
        <v>98.376000000000005</v>
      </c>
      <c r="S14" s="37">
        <f t="shared" si="0"/>
        <v>0</v>
      </c>
      <c r="T14" s="37">
        <f t="shared" si="6"/>
        <v>0</v>
      </c>
    </row>
    <row r="15" spans="1:20" x14ac:dyDescent="0.25">
      <c r="A15" s="30">
        <f>'[1]12-2022'!A21</f>
        <v>44896.416666666642</v>
      </c>
      <c r="B15" s="39">
        <v>454.98500000000001</v>
      </c>
      <c r="C15" s="40">
        <v>29906.164049999999</v>
      </c>
      <c r="D15" s="33">
        <v>20.870999999999999</v>
      </c>
      <c r="E15" s="33">
        <v>1371.8510000000001</v>
      </c>
      <c r="F15" s="41">
        <f t="shared" si="1"/>
        <v>434.11400000000003</v>
      </c>
      <c r="G15" s="41">
        <f t="shared" si="1"/>
        <v>28534.313050000001</v>
      </c>
      <c r="H15" s="35">
        <v>0</v>
      </c>
      <c r="I15" s="36">
        <f t="shared" si="2"/>
        <v>434.11400000000003</v>
      </c>
      <c r="J15" s="37">
        <f t="shared" si="3"/>
        <v>65.72999960839779</v>
      </c>
      <c r="K15" s="38">
        <v>6.24</v>
      </c>
      <c r="L15" s="37">
        <f t="shared" si="4"/>
        <v>98.376000000000005</v>
      </c>
      <c r="M15" s="37">
        <f t="shared" si="7"/>
        <v>0</v>
      </c>
      <c r="N15" s="37">
        <f t="shared" si="7"/>
        <v>39.729824208218751</v>
      </c>
      <c r="O15" s="37">
        <f t="shared" si="7"/>
        <v>49.167939685219743</v>
      </c>
      <c r="P15" s="37">
        <f t="shared" si="7"/>
        <v>36.664325167556953</v>
      </c>
      <c r="Q15" s="37">
        <f t="shared" si="7"/>
        <v>35.377101287060754</v>
      </c>
      <c r="R15" s="37">
        <f t="shared" si="5"/>
        <v>98.376000000000005</v>
      </c>
      <c r="S15" s="37">
        <f t="shared" si="0"/>
        <v>0</v>
      </c>
      <c r="T15" s="37">
        <f t="shared" si="6"/>
        <v>0</v>
      </c>
    </row>
    <row r="16" spans="1:20" x14ac:dyDescent="0.25">
      <c r="A16" s="30">
        <f>'[1]12-2022'!A22</f>
        <v>44896.458333333307</v>
      </c>
      <c r="B16" s="39">
        <v>440.185</v>
      </c>
      <c r="C16" s="40">
        <v>29087.424800000001</v>
      </c>
      <c r="D16" s="33">
        <v>98.888999999999996</v>
      </c>
      <c r="E16" s="33">
        <v>6534.585</v>
      </c>
      <c r="F16" s="41">
        <f t="shared" si="1"/>
        <v>341.29599999999999</v>
      </c>
      <c r="G16" s="41">
        <f t="shared" si="1"/>
        <v>22552.839800000002</v>
      </c>
      <c r="H16" s="35">
        <v>0</v>
      </c>
      <c r="I16" s="36">
        <f t="shared" si="2"/>
        <v>341.29599999999999</v>
      </c>
      <c r="J16" s="37">
        <f t="shared" si="3"/>
        <v>66.080000351600958</v>
      </c>
      <c r="K16" s="38">
        <v>6.24</v>
      </c>
      <c r="L16" s="37">
        <f t="shared" si="4"/>
        <v>98.376000000000005</v>
      </c>
      <c r="M16" s="37">
        <f t="shared" si="7"/>
        <v>0</v>
      </c>
      <c r="N16" s="37">
        <f t="shared" si="7"/>
        <v>39.729824208218751</v>
      </c>
      <c r="O16" s="37">
        <f t="shared" si="7"/>
        <v>49.167939685219743</v>
      </c>
      <c r="P16" s="37">
        <f t="shared" si="7"/>
        <v>36.664325167556953</v>
      </c>
      <c r="Q16" s="37">
        <f t="shared" si="7"/>
        <v>35.377101287060754</v>
      </c>
      <c r="R16" s="37">
        <f t="shared" si="5"/>
        <v>98.376000000000005</v>
      </c>
      <c r="S16" s="37">
        <f t="shared" si="0"/>
        <v>0</v>
      </c>
      <c r="T16" s="37">
        <f t="shared" si="6"/>
        <v>0</v>
      </c>
    </row>
    <row r="17" spans="1:20" x14ac:dyDescent="0.25">
      <c r="A17" s="30">
        <f>'[1]12-2022'!A23</f>
        <v>44896.499999999971</v>
      </c>
      <c r="B17" s="39">
        <v>388.38499999999999</v>
      </c>
      <c r="C17" s="40">
        <v>24681.866750000001</v>
      </c>
      <c r="D17" s="33">
        <v>92.34</v>
      </c>
      <c r="E17" s="33">
        <v>5868.2070000000003</v>
      </c>
      <c r="F17" s="41">
        <f t="shared" si="1"/>
        <v>296.04499999999996</v>
      </c>
      <c r="G17" s="41">
        <f t="shared" si="1"/>
        <v>18813.659749999999</v>
      </c>
      <c r="H17" s="35">
        <v>0</v>
      </c>
      <c r="I17" s="36">
        <f t="shared" si="2"/>
        <v>296.04499999999996</v>
      </c>
      <c r="J17" s="37">
        <f t="shared" si="3"/>
        <v>63.550000000000004</v>
      </c>
      <c r="K17" s="38">
        <v>6.24</v>
      </c>
      <c r="L17" s="37">
        <f t="shared" si="4"/>
        <v>98.376000000000005</v>
      </c>
      <c r="M17" s="37">
        <f t="shared" si="7"/>
        <v>0</v>
      </c>
      <c r="N17" s="37">
        <f t="shared" si="7"/>
        <v>39.729824208218751</v>
      </c>
      <c r="O17" s="37">
        <f t="shared" si="7"/>
        <v>49.167939685219743</v>
      </c>
      <c r="P17" s="37">
        <f t="shared" si="7"/>
        <v>36.664325167556953</v>
      </c>
      <c r="Q17" s="37">
        <f t="shared" si="7"/>
        <v>35.377101287060754</v>
      </c>
      <c r="R17" s="37">
        <f t="shared" si="5"/>
        <v>98.376000000000005</v>
      </c>
      <c r="S17" s="37">
        <f t="shared" si="0"/>
        <v>0</v>
      </c>
      <c r="T17" s="37">
        <f t="shared" si="6"/>
        <v>0</v>
      </c>
    </row>
    <row r="18" spans="1:20" x14ac:dyDescent="0.25">
      <c r="A18" s="30">
        <f>'[1]12-2022'!A24</f>
        <v>44896.541666666635</v>
      </c>
      <c r="B18" s="39">
        <v>349.685</v>
      </c>
      <c r="C18" s="40">
        <v>21120.973999999998</v>
      </c>
      <c r="D18" s="33">
        <v>86.567999999999998</v>
      </c>
      <c r="E18" s="33">
        <v>5228.7070000000003</v>
      </c>
      <c r="F18" s="41">
        <f t="shared" si="1"/>
        <v>263.11700000000002</v>
      </c>
      <c r="G18" s="41">
        <f t="shared" si="1"/>
        <v>15892.266999999998</v>
      </c>
      <c r="H18" s="35">
        <v>0</v>
      </c>
      <c r="I18" s="36">
        <f t="shared" si="2"/>
        <v>263.11700000000002</v>
      </c>
      <c r="J18" s="37">
        <f t="shared" si="3"/>
        <v>60.400000760118111</v>
      </c>
      <c r="K18" s="38">
        <v>6.24</v>
      </c>
      <c r="L18" s="37">
        <f t="shared" si="4"/>
        <v>98.376000000000005</v>
      </c>
      <c r="M18" s="37">
        <f t="shared" si="7"/>
        <v>0</v>
      </c>
      <c r="N18" s="37">
        <f t="shared" si="7"/>
        <v>39.729824208218751</v>
      </c>
      <c r="O18" s="37">
        <f t="shared" si="7"/>
        <v>49.167939685219743</v>
      </c>
      <c r="P18" s="37">
        <f t="shared" si="7"/>
        <v>36.664325167556953</v>
      </c>
      <c r="Q18" s="37">
        <f t="shared" si="7"/>
        <v>35.377101287060754</v>
      </c>
      <c r="R18" s="37">
        <f t="shared" si="5"/>
        <v>98.376000000000005</v>
      </c>
      <c r="S18" s="37">
        <f t="shared" si="0"/>
        <v>0</v>
      </c>
      <c r="T18" s="37">
        <f t="shared" si="6"/>
        <v>0</v>
      </c>
    </row>
    <row r="19" spans="1:20" x14ac:dyDescent="0.25">
      <c r="A19" s="30">
        <f>'[1]12-2022'!A25</f>
        <v>44896.583333333299</v>
      </c>
      <c r="B19" s="39">
        <v>340.28500000000003</v>
      </c>
      <c r="C19" s="40">
        <v>19995.1466</v>
      </c>
      <c r="D19" s="33">
        <v>80.444999999999993</v>
      </c>
      <c r="E19" s="33">
        <v>4726.9489999999996</v>
      </c>
      <c r="F19" s="41">
        <f t="shared" si="1"/>
        <v>259.84000000000003</v>
      </c>
      <c r="G19" s="41">
        <f t="shared" si="1"/>
        <v>15268.1976</v>
      </c>
      <c r="H19" s="35">
        <v>0</v>
      </c>
      <c r="I19" s="36">
        <f t="shared" si="2"/>
        <v>259.84000000000003</v>
      </c>
      <c r="J19" s="37">
        <f t="shared" si="3"/>
        <v>58.759996921182257</v>
      </c>
      <c r="K19" s="38">
        <v>6.24</v>
      </c>
      <c r="L19" s="37">
        <f t="shared" si="4"/>
        <v>98.376000000000005</v>
      </c>
      <c r="M19" s="37">
        <f t="shared" si="7"/>
        <v>0</v>
      </c>
      <c r="N19" s="37">
        <f t="shared" si="7"/>
        <v>39.729824208218751</v>
      </c>
      <c r="O19" s="37">
        <f t="shared" si="7"/>
        <v>49.167939685219743</v>
      </c>
      <c r="P19" s="37">
        <f t="shared" si="7"/>
        <v>36.664325167556953</v>
      </c>
      <c r="Q19" s="37">
        <f t="shared" si="7"/>
        <v>35.377101287060754</v>
      </c>
      <c r="R19" s="37">
        <f t="shared" si="5"/>
        <v>98.376000000000005</v>
      </c>
      <c r="S19" s="37">
        <f t="shared" si="0"/>
        <v>0</v>
      </c>
      <c r="T19" s="37">
        <f t="shared" si="6"/>
        <v>0</v>
      </c>
    </row>
    <row r="20" spans="1:20" x14ac:dyDescent="0.25">
      <c r="A20" s="30">
        <f>'[1]12-2022'!A26</f>
        <v>44896.624999999964</v>
      </c>
      <c r="B20" s="39">
        <v>327.78500000000003</v>
      </c>
      <c r="C20" s="40">
        <v>18496.90755</v>
      </c>
      <c r="D20" s="33">
        <v>56.616999999999997</v>
      </c>
      <c r="E20" s="33">
        <v>3194.8980000000001</v>
      </c>
      <c r="F20" s="41">
        <f t="shared" si="1"/>
        <v>271.16800000000001</v>
      </c>
      <c r="G20" s="41">
        <f t="shared" si="1"/>
        <v>15302.009549999999</v>
      </c>
      <c r="H20" s="35">
        <v>0</v>
      </c>
      <c r="I20" s="36">
        <f t="shared" si="2"/>
        <v>271.16800000000001</v>
      </c>
      <c r="J20" s="37">
        <f t="shared" si="3"/>
        <v>56.429997455451968</v>
      </c>
      <c r="K20" s="38">
        <v>6.24</v>
      </c>
      <c r="L20" s="37">
        <f t="shared" si="4"/>
        <v>98.376000000000005</v>
      </c>
      <c r="M20" s="37">
        <f t="shared" si="7"/>
        <v>0</v>
      </c>
      <c r="N20" s="37">
        <f t="shared" si="7"/>
        <v>39.729824208218751</v>
      </c>
      <c r="O20" s="37">
        <f t="shared" si="7"/>
        <v>49.167939685219743</v>
      </c>
      <c r="P20" s="37">
        <f t="shared" si="7"/>
        <v>36.664325167556953</v>
      </c>
      <c r="Q20" s="37">
        <f t="shared" si="7"/>
        <v>35.377101287060754</v>
      </c>
      <c r="R20" s="37">
        <f t="shared" si="5"/>
        <v>98.376000000000005</v>
      </c>
      <c r="S20" s="37">
        <f t="shared" si="0"/>
        <v>0</v>
      </c>
      <c r="T20" s="37">
        <f t="shared" si="6"/>
        <v>0</v>
      </c>
    </row>
    <row r="21" spans="1:20" x14ac:dyDescent="0.25">
      <c r="A21" s="30">
        <f>'[1]12-2022'!A27</f>
        <v>44896.666666666628</v>
      </c>
      <c r="B21" s="39">
        <v>288.685</v>
      </c>
      <c r="C21" s="40">
        <v>17046.849249999999</v>
      </c>
      <c r="D21" s="33">
        <v>20.661000000000001</v>
      </c>
      <c r="E21" s="33">
        <v>1220.0319999999999</v>
      </c>
      <c r="F21" s="41">
        <f t="shared" si="1"/>
        <v>268.024</v>
      </c>
      <c r="G21" s="41">
        <f t="shared" si="1"/>
        <v>15826.81725</v>
      </c>
      <c r="H21" s="35">
        <v>0</v>
      </c>
      <c r="I21" s="36">
        <f t="shared" si="2"/>
        <v>268.024</v>
      </c>
      <c r="J21" s="37">
        <f t="shared" si="3"/>
        <v>59.050000186550456</v>
      </c>
      <c r="K21" s="38">
        <v>6.24</v>
      </c>
      <c r="L21" s="37">
        <f t="shared" si="4"/>
        <v>98.376000000000005</v>
      </c>
      <c r="M21" s="37">
        <f t="shared" si="7"/>
        <v>0</v>
      </c>
      <c r="N21" s="37">
        <f t="shared" si="7"/>
        <v>39.729824208218751</v>
      </c>
      <c r="O21" s="37">
        <f t="shared" si="7"/>
        <v>49.167939685219743</v>
      </c>
      <c r="P21" s="37">
        <f t="shared" si="7"/>
        <v>36.664325167556953</v>
      </c>
      <c r="Q21" s="37">
        <f t="shared" si="7"/>
        <v>35.377101287060754</v>
      </c>
      <c r="R21" s="37">
        <f t="shared" si="5"/>
        <v>98.376000000000005</v>
      </c>
      <c r="S21" s="37">
        <f t="shared" si="0"/>
        <v>0</v>
      </c>
      <c r="T21" s="37">
        <f t="shared" si="6"/>
        <v>0</v>
      </c>
    </row>
    <row r="22" spans="1:20" x14ac:dyDescent="0.25">
      <c r="A22" s="30">
        <f>'[1]12-2022'!A28</f>
        <v>44896.708333333292</v>
      </c>
      <c r="B22" s="39">
        <v>314.28500000000003</v>
      </c>
      <c r="C22" s="40">
        <v>22678.8056</v>
      </c>
      <c r="D22" s="33">
        <v>27.318999999999999</v>
      </c>
      <c r="E22" s="33">
        <v>1971.3389999999999</v>
      </c>
      <c r="F22" s="41">
        <f t="shared" si="1"/>
        <v>286.96600000000001</v>
      </c>
      <c r="G22" s="41">
        <f t="shared" si="1"/>
        <v>20707.4666</v>
      </c>
      <c r="H22" s="35">
        <v>0</v>
      </c>
      <c r="I22" s="36">
        <f t="shared" si="2"/>
        <v>286.96600000000001</v>
      </c>
      <c r="J22" s="37">
        <f t="shared" si="3"/>
        <v>72.160000139389339</v>
      </c>
      <c r="K22" s="38">
        <v>6.24</v>
      </c>
      <c r="L22" s="37">
        <f t="shared" si="4"/>
        <v>98.376000000000005</v>
      </c>
      <c r="M22" s="37">
        <f t="shared" si="7"/>
        <v>0</v>
      </c>
      <c r="N22" s="37">
        <f t="shared" si="7"/>
        <v>39.729824208218751</v>
      </c>
      <c r="O22" s="37">
        <f t="shared" si="7"/>
        <v>49.167939685219743</v>
      </c>
      <c r="P22" s="37">
        <f t="shared" si="7"/>
        <v>36.664325167556953</v>
      </c>
      <c r="Q22" s="37">
        <f t="shared" si="7"/>
        <v>35.377101287060754</v>
      </c>
      <c r="R22" s="37">
        <f t="shared" si="5"/>
        <v>98.376000000000005</v>
      </c>
      <c r="S22" s="37">
        <f t="shared" si="0"/>
        <v>0</v>
      </c>
      <c r="T22" s="37">
        <f t="shared" si="6"/>
        <v>0</v>
      </c>
    </row>
    <row r="23" spans="1:20" x14ac:dyDescent="0.25">
      <c r="A23" s="30">
        <f>'[1]12-2022'!A29</f>
        <v>44896.749999999956</v>
      </c>
      <c r="B23" s="39">
        <v>353.87</v>
      </c>
      <c r="C23" s="40">
        <v>35330.380799999999</v>
      </c>
      <c r="D23" s="33">
        <v>52.235999999999997</v>
      </c>
      <c r="E23" s="33">
        <v>5215.2420000000002</v>
      </c>
      <c r="F23" s="41">
        <f t="shared" si="1"/>
        <v>301.63400000000001</v>
      </c>
      <c r="G23" s="41">
        <f t="shared" si="1"/>
        <v>30115.138800000001</v>
      </c>
      <c r="H23" s="35">
        <v>0</v>
      </c>
      <c r="I23" s="36">
        <f t="shared" si="2"/>
        <v>301.63400000000001</v>
      </c>
      <c r="J23" s="37">
        <f t="shared" si="3"/>
        <v>99.840000795666271</v>
      </c>
      <c r="K23" s="38">
        <v>6.24</v>
      </c>
      <c r="L23" s="37">
        <f t="shared" si="4"/>
        <v>98.376000000000005</v>
      </c>
      <c r="M23" s="37">
        <f t="shared" si="7"/>
        <v>0</v>
      </c>
      <c r="N23" s="37">
        <f t="shared" si="7"/>
        <v>39.729824208218751</v>
      </c>
      <c r="O23" s="37">
        <f>O22</f>
        <v>49.167939685219743</v>
      </c>
      <c r="P23" s="37">
        <f t="shared" si="7"/>
        <v>36.664325167556953</v>
      </c>
      <c r="Q23" s="37">
        <f t="shared" si="7"/>
        <v>35.377101287060754</v>
      </c>
      <c r="R23" s="37">
        <f t="shared" si="5"/>
        <v>98.376000000000005</v>
      </c>
      <c r="S23" s="37">
        <f t="shared" si="0"/>
        <v>1.4640007956662657</v>
      </c>
      <c r="T23" s="37">
        <f t="shared" si="6"/>
        <v>441.59241599999842</v>
      </c>
    </row>
    <row r="24" spans="1:20" x14ac:dyDescent="0.25">
      <c r="A24" s="30">
        <f>'[1]12-2022'!A30</f>
        <v>44896.791666666621</v>
      </c>
      <c r="B24" s="39">
        <v>382.08499999999998</v>
      </c>
      <c r="C24" s="40">
        <v>30906.855650000001</v>
      </c>
      <c r="D24" s="33">
        <v>64.971999999999994</v>
      </c>
      <c r="E24" s="33">
        <v>5255.585</v>
      </c>
      <c r="F24" s="41">
        <f t="shared" si="1"/>
        <v>317.113</v>
      </c>
      <c r="G24" s="41">
        <f t="shared" si="1"/>
        <v>25651.270650000002</v>
      </c>
      <c r="H24" s="35">
        <v>0</v>
      </c>
      <c r="I24" s="36">
        <f t="shared" si="2"/>
        <v>317.113</v>
      </c>
      <c r="J24" s="37">
        <f t="shared" si="3"/>
        <v>80.89000025227601</v>
      </c>
      <c r="K24" s="38">
        <v>6.24</v>
      </c>
      <c r="L24" s="37">
        <f t="shared" si="4"/>
        <v>98.376000000000005</v>
      </c>
      <c r="M24" s="37">
        <f t="shared" ref="M24:Q39" si="8">M23</f>
        <v>0</v>
      </c>
      <c r="N24" s="37">
        <f t="shared" si="8"/>
        <v>39.729824208218751</v>
      </c>
      <c r="O24" s="37">
        <f t="shared" si="8"/>
        <v>49.167939685219743</v>
      </c>
      <c r="P24" s="37">
        <f t="shared" si="8"/>
        <v>36.664325167556953</v>
      </c>
      <c r="Q24" s="37">
        <f t="shared" si="8"/>
        <v>35.377101287060754</v>
      </c>
      <c r="R24" s="37">
        <f t="shared" si="5"/>
        <v>98.376000000000005</v>
      </c>
      <c r="S24" s="37">
        <f t="shared" si="0"/>
        <v>0</v>
      </c>
      <c r="T24" s="37">
        <f t="shared" si="6"/>
        <v>0</v>
      </c>
    </row>
    <row r="25" spans="1:20" x14ac:dyDescent="0.25">
      <c r="A25" s="30">
        <f>'[1]12-2022'!A31</f>
        <v>44896.833333333285</v>
      </c>
      <c r="B25" s="39">
        <v>370.78500000000003</v>
      </c>
      <c r="C25" s="40">
        <v>27267.528900000001</v>
      </c>
      <c r="D25" s="33">
        <v>37.417999999999999</v>
      </c>
      <c r="E25" s="33">
        <v>2751.72</v>
      </c>
      <c r="F25" s="41">
        <f t="shared" si="1"/>
        <v>333.36700000000002</v>
      </c>
      <c r="G25" s="41">
        <f t="shared" si="1"/>
        <v>24515.8089</v>
      </c>
      <c r="H25" s="35">
        <v>0</v>
      </c>
      <c r="I25" s="36">
        <f t="shared" si="2"/>
        <v>333.36700000000002</v>
      </c>
      <c r="J25" s="37">
        <f t="shared" si="3"/>
        <v>73.539999160084832</v>
      </c>
      <c r="K25" s="38">
        <v>6.24</v>
      </c>
      <c r="L25" s="37">
        <f t="shared" si="4"/>
        <v>98.376000000000005</v>
      </c>
      <c r="M25" s="37">
        <f t="shared" si="8"/>
        <v>0</v>
      </c>
      <c r="N25" s="37">
        <f t="shared" si="8"/>
        <v>39.729824208218751</v>
      </c>
      <c r="O25" s="37">
        <f t="shared" si="8"/>
        <v>49.167939685219743</v>
      </c>
      <c r="P25" s="37">
        <f t="shared" si="8"/>
        <v>36.664325167556953</v>
      </c>
      <c r="Q25" s="37">
        <f t="shared" si="8"/>
        <v>35.377101287060754</v>
      </c>
      <c r="R25" s="37">
        <f t="shared" si="5"/>
        <v>98.376000000000005</v>
      </c>
      <c r="S25" s="37">
        <f t="shared" si="0"/>
        <v>0</v>
      </c>
      <c r="T25" s="37">
        <f t="shared" si="6"/>
        <v>0</v>
      </c>
    </row>
    <row r="26" spans="1:20" x14ac:dyDescent="0.25">
      <c r="A26" s="30">
        <f>'[1]12-2022'!A32</f>
        <v>44896.874999999949</v>
      </c>
      <c r="B26" s="39">
        <v>442.08499999999998</v>
      </c>
      <c r="C26" s="40">
        <v>30981.316800000001</v>
      </c>
      <c r="D26" s="33">
        <v>97.632999999999996</v>
      </c>
      <c r="E26" s="33">
        <v>6842.1210000000001</v>
      </c>
      <c r="F26" s="41">
        <f t="shared" si="1"/>
        <v>344.452</v>
      </c>
      <c r="G26" s="41">
        <f t="shared" si="1"/>
        <v>24139.195800000001</v>
      </c>
      <c r="H26" s="35">
        <v>0</v>
      </c>
      <c r="I26" s="36">
        <f t="shared" si="2"/>
        <v>344.452</v>
      </c>
      <c r="J26" s="37">
        <f t="shared" si="3"/>
        <v>70.079998954861637</v>
      </c>
      <c r="K26" s="38">
        <v>6.24</v>
      </c>
      <c r="L26" s="37">
        <f t="shared" si="4"/>
        <v>98.376000000000005</v>
      </c>
      <c r="M26" s="37">
        <f t="shared" si="8"/>
        <v>0</v>
      </c>
      <c r="N26" s="37">
        <f t="shared" si="8"/>
        <v>39.729824208218751</v>
      </c>
      <c r="O26" s="37">
        <f t="shared" si="8"/>
        <v>49.167939685219743</v>
      </c>
      <c r="P26" s="37">
        <f t="shared" si="8"/>
        <v>36.664325167556953</v>
      </c>
      <c r="Q26" s="37">
        <f t="shared" si="8"/>
        <v>35.377101287060754</v>
      </c>
      <c r="R26" s="37">
        <f t="shared" si="5"/>
        <v>98.376000000000005</v>
      </c>
      <c r="S26" s="37">
        <f t="shared" si="0"/>
        <v>0</v>
      </c>
      <c r="T26" s="37">
        <f t="shared" si="6"/>
        <v>0</v>
      </c>
    </row>
    <row r="27" spans="1:20" x14ac:dyDescent="0.25">
      <c r="A27" s="30">
        <f>'[1]12-2022'!A33</f>
        <v>44896.916666666613</v>
      </c>
      <c r="B27" s="39">
        <v>402.48500000000001</v>
      </c>
      <c r="C27" s="40">
        <v>26588.159100000001</v>
      </c>
      <c r="D27" s="33">
        <v>50.533000000000001</v>
      </c>
      <c r="E27" s="33">
        <v>3338.21</v>
      </c>
      <c r="F27" s="41">
        <f t="shared" si="1"/>
        <v>351.952</v>
      </c>
      <c r="G27" s="41">
        <f t="shared" si="1"/>
        <v>23249.949100000002</v>
      </c>
      <c r="H27" s="35">
        <v>0</v>
      </c>
      <c r="I27" s="36">
        <f t="shared" si="2"/>
        <v>351.952</v>
      </c>
      <c r="J27" s="37">
        <f t="shared" si="3"/>
        <v>66.059999943174077</v>
      </c>
      <c r="K27" s="38">
        <v>6.24</v>
      </c>
      <c r="L27" s="37">
        <f t="shared" si="4"/>
        <v>98.376000000000005</v>
      </c>
      <c r="M27" s="37">
        <f t="shared" si="8"/>
        <v>0</v>
      </c>
      <c r="N27" s="37">
        <f t="shared" si="8"/>
        <v>39.729824208218751</v>
      </c>
      <c r="O27" s="37">
        <f t="shared" si="8"/>
        <v>49.167939685219743</v>
      </c>
      <c r="P27" s="37">
        <f t="shared" si="8"/>
        <v>36.664325167556953</v>
      </c>
      <c r="Q27" s="37">
        <f t="shared" si="8"/>
        <v>35.377101287060754</v>
      </c>
      <c r="R27" s="37">
        <f t="shared" si="5"/>
        <v>98.376000000000005</v>
      </c>
      <c r="S27" s="37">
        <f t="shared" si="0"/>
        <v>0</v>
      </c>
      <c r="T27" s="37">
        <f t="shared" si="6"/>
        <v>0</v>
      </c>
    </row>
    <row r="28" spans="1:20" x14ac:dyDescent="0.25">
      <c r="A28" s="30">
        <f>'[1]12-2022'!A34</f>
        <v>44896.958333333278</v>
      </c>
      <c r="B28" s="39">
        <v>390.88499999999999</v>
      </c>
      <c r="C28" s="40">
        <v>23711.0841</v>
      </c>
      <c r="D28" s="33">
        <v>51.381</v>
      </c>
      <c r="E28" s="33">
        <v>3116.7710000000002</v>
      </c>
      <c r="F28" s="41">
        <f t="shared" si="1"/>
        <v>339.50400000000002</v>
      </c>
      <c r="G28" s="41">
        <f t="shared" si="1"/>
        <v>20594.313099999999</v>
      </c>
      <c r="H28" s="35">
        <v>0</v>
      </c>
      <c r="I28" s="36">
        <f t="shared" si="2"/>
        <v>339.50400000000002</v>
      </c>
      <c r="J28" s="37">
        <f t="shared" si="3"/>
        <v>60.66000135491776</v>
      </c>
      <c r="K28" s="38">
        <v>6.24</v>
      </c>
      <c r="L28" s="37">
        <f t="shared" si="4"/>
        <v>98.376000000000005</v>
      </c>
      <c r="M28" s="37">
        <f t="shared" si="8"/>
        <v>0</v>
      </c>
      <c r="N28" s="37">
        <f t="shared" si="8"/>
        <v>39.729824208218751</v>
      </c>
      <c r="O28" s="37">
        <f t="shared" si="8"/>
        <v>49.167939685219743</v>
      </c>
      <c r="P28" s="37">
        <f t="shared" si="8"/>
        <v>36.664325167556953</v>
      </c>
      <c r="Q28" s="37">
        <f t="shared" si="8"/>
        <v>35.377101287060754</v>
      </c>
      <c r="R28" s="37">
        <f t="shared" si="5"/>
        <v>98.376000000000005</v>
      </c>
      <c r="S28" s="37">
        <f t="shared" si="0"/>
        <v>0</v>
      </c>
      <c r="T28" s="37">
        <f t="shared" si="6"/>
        <v>0</v>
      </c>
    </row>
    <row r="29" spans="1:20" x14ac:dyDescent="0.25">
      <c r="A29" s="30">
        <f>'[1]12-2022'!A35</f>
        <v>44896.999999999942</v>
      </c>
      <c r="B29" s="39">
        <v>360.78500000000003</v>
      </c>
      <c r="C29" s="40">
        <v>20932.745699999999</v>
      </c>
      <c r="D29" s="33">
        <v>29.073</v>
      </c>
      <c r="E29" s="33">
        <v>1686.816</v>
      </c>
      <c r="F29" s="41">
        <f t="shared" si="1"/>
        <v>331.71200000000005</v>
      </c>
      <c r="G29" s="41">
        <f t="shared" si="1"/>
        <v>19245.929700000001</v>
      </c>
      <c r="H29" s="35">
        <v>0</v>
      </c>
      <c r="I29" s="36">
        <f t="shared" si="2"/>
        <v>331.71200000000005</v>
      </c>
      <c r="J29" s="37">
        <f t="shared" si="3"/>
        <v>58.019998372081801</v>
      </c>
      <c r="K29" s="38">
        <v>6.24</v>
      </c>
      <c r="L29" s="37">
        <f t="shared" si="4"/>
        <v>98.376000000000005</v>
      </c>
      <c r="M29" s="37">
        <f t="shared" si="8"/>
        <v>0</v>
      </c>
      <c r="N29" s="37">
        <f t="shared" si="8"/>
        <v>39.729824208218751</v>
      </c>
      <c r="O29" s="37">
        <f t="shared" si="8"/>
        <v>49.167939685219743</v>
      </c>
      <c r="P29" s="37">
        <f t="shared" si="8"/>
        <v>36.664325167556953</v>
      </c>
      <c r="Q29" s="37">
        <f t="shared" si="8"/>
        <v>35.377101287060754</v>
      </c>
      <c r="R29" s="37">
        <f t="shared" si="5"/>
        <v>98.376000000000005</v>
      </c>
      <c r="S29" s="37">
        <f t="shared" si="0"/>
        <v>0</v>
      </c>
      <c r="T29" s="37">
        <f t="shared" si="6"/>
        <v>0</v>
      </c>
    </row>
    <row r="30" spans="1:20" x14ac:dyDescent="0.25">
      <c r="A30" s="30">
        <f>'[1]12-2022'!A36</f>
        <v>44897.041666666606</v>
      </c>
      <c r="B30" s="31">
        <v>320.31100000000004</v>
      </c>
      <c r="C30" s="32">
        <v>20284.234776000001</v>
      </c>
      <c r="D30" s="33">
        <v>0</v>
      </c>
      <c r="E30" s="33">
        <v>0</v>
      </c>
      <c r="F30" s="41">
        <f t="shared" si="1"/>
        <v>320.31100000000004</v>
      </c>
      <c r="G30" s="41">
        <f t="shared" si="1"/>
        <v>20284.234776000001</v>
      </c>
      <c r="H30" s="35">
        <v>0</v>
      </c>
      <c r="I30" s="36">
        <f t="shared" si="2"/>
        <v>320.31100000000004</v>
      </c>
      <c r="J30" s="37">
        <f t="shared" si="3"/>
        <v>63.326688050051352</v>
      </c>
      <c r="K30" s="38">
        <v>5.79</v>
      </c>
      <c r="L30" s="37">
        <f t="shared" si="4"/>
        <v>93.695999999999998</v>
      </c>
      <c r="M30" s="37">
        <f t="shared" si="8"/>
        <v>0</v>
      </c>
      <c r="N30" s="37">
        <f t="shared" si="8"/>
        <v>39.729824208218751</v>
      </c>
      <c r="O30" s="37">
        <f t="shared" si="8"/>
        <v>49.167939685219743</v>
      </c>
      <c r="P30" s="37">
        <f t="shared" si="8"/>
        <v>36.664325167556953</v>
      </c>
      <c r="Q30" s="37">
        <f t="shared" si="8"/>
        <v>35.377101287060754</v>
      </c>
      <c r="R30" s="37">
        <f t="shared" si="5"/>
        <v>93.695999999999998</v>
      </c>
      <c r="S30" s="37">
        <f t="shared" si="0"/>
        <v>0</v>
      </c>
      <c r="T30" s="37">
        <f t="shared" si="6"/>
        <v>0</v>
      </c>
    </row>
    <row r="31" spans="1:20" x14ac:dyDescent="0.25">
      <c r="A31" s="30">
        <f>'[1]12-2022'!A37</f>
        <v>44897.08333333327</v>
      </c>
      <c r="B31" s="39">
        <v>343.185</v>
      </c>
      <c r="C31" s="40">
        <v>21153.9234</v>
      </c>
      <c r="D31" s="33">
        <v>37.911999999999999</v>
      </c>
      <c r="E31" s="33">
        <v>2336.895</v>
      </c>
      <c r="F31" s="41">
        <f t="shared" si="1"/>
        <v>305.27300000000002</v>
      </c>
      <c r="G31" s="41">
        <f t="shared" si="1"/>
        <v>18817.028399999999</v>
      </c>
      <c r="H31" s="35">
        <v>0</v>
      </c>
      <c r="I31" s="36">
        <f t="shared" si="2"/>
        <v>305.27300000000002</v>
      </c>
      <c r="J31" s="37">
        <f t="shared" si="3"/>
        <v>61.64000222751438</v>
      </c>
      <c r="K31" s="38">
        <v>5.79</v>
      </c>
      <c r="L31" s="37">
        <f t="shared" si="4"/>
        <v>93.695999999999998</v>
      </c>
      <c r="M31" s="37">
        <f t="shared" si="8"/>
        <v>0</v>
      </c>
      <c r="N31" s="37">
        <f t="shared" si="8"/>
        <v>39.729824208218751</v>
      </c>
      <c r="O31" s="37">
        <f t="shared" si="8"/>
        <v>49.167939685219743</v>
      </c>
      <c r="P31" s="37">
        <f t="shared" si="8"/>
        <v>36.664325167556953</v>
      </c>
      <c r="Q31" s="37">
        <f t="shared" si="8"/>
        <v>35.377101287060754</v>
      </c>
      <c r="R31" s="37">
        <f t="shared" si="5"/>
        <v>93.695999999999998</v>
      </c>
      <c r="S31" s="37">
        <f t="shared" si="0"/>
        <v>0</v>
      </c>
      <c r="T31" s="37">
        <f t="shared" si="6"/>
        <v>0</v>
      </c>
    </row>
    <row r="32" spans="1:20" x14ac:dyDescent="0.25">
      <c r="A32" s="30">
        <f>'[1]12-2022'!A38</f>
        <v>44897.124999999935</v>
      </c>
      <c r="B32" s="39">
        <v>294.029</v>
      </c>
      <c r="C32" s="40">
        <v>17836.59692</v>
      </c>
      <c r="D32" s="33">
        <v>0</v>
      </c>
      <c r="E32" s="33">
        <v>0</v>
      </c>
      <c r="F32" s="41">
        <f t="shared" si="1"/>
        <v>294.029</v>
      </c>
      <c r="G32" s="41">
        <f t="shared" si="1"/>
        <v>17836.59692</v>
      </c>
      <c r="H32" s="35">
        <v>0</v>
      </c>
      <c r="I32" s="36">
        <f t="shared" si="2"/>
        <v>294.029</v>
      </c>
      <c r="J32" s="37">
        <f t="shared" si="3"/>
        <v>60.662713269779509</v>
      </c>
      <c r="K32" s="38">
        <v>5.79</v>
      </c>
      <c r="L32" s="37">
        <f t="shared" si="4"/>
        <v>93.695999999999998</v>
      </c>
      <c r="M32" s="37">
        <f t="shared" si="8"/>
        <v>0</v>
      </c>
      <c r="N32" s="37">
        <f t="shared" si="8"/>
        <v>39.729824208218751</v>
      </c>
      <c r="O32" s="37">
        <f t="shared" si="8"/>
        <v>49.167939685219743</v>
      </c>
      <c r="P32" s="37">
        <f t="shared" si="8"/>
        <v>36.664325167556953</v>
      </c>
      <c r="Q32" s="37">
        <f t="shared" si="8"/>
        <v>35.377101287060754</v>
      </c>
      <c r="R32" s="37">
        <f t="shared" si="5"/>
        <v>93.695999999999998</v>
      </c>
      <c r="S32" s="37">
        <f t="shared" si="0"/>
        <v>0</v>
      </c>
      <c r="T32" s="37">
        <f t="shared" si="6"/>
        <v>0</v>
      </c>
    </row>
    <row r="33" spans="1:20" x14ac:dyDescent="0.25">
      <c r="A33" s="30">
        <f>'[1]12-2022'!A39</f>
        <v>44897.166666666599</v>
      </c>
      <c r="B33" s="39">
        <v>300.97499999999997</v>
      </c>
      <c r="C33" s="40">
        <v>18113.58509</v>
      </c>
      <c r="D33" s="33">
        <v>0</v>
      </c>
      <c r="E33" s="33">
        <v>0</v>
      </c>
      <c r="F33" s="41">
        <f t="shared" si="1"/>
        <v>300.97499999999997</v>
      </c>
      <c r="G33" s="41">
        <f t="shared" si="1"/>
        <v>18113.58509</v>
      </c>
      <c r="H33" s="35">
        <v>0</v>
      </c>
      <c r="I33" s="36">
        <f t="shared" si="2"/>
        <v>300.97499999999997</v>
      </c>
      <c r="J33" s="37">
        <f t="shared" si="3"/>
        <v>60.183022144696409</v>
      </c>
      <c r="K33" s="38">
        <v>5.79</v>
      </c>
      <c r="L33" s="37">
        <f t="shared" si="4"/>
        <v>93.695999999999998</v>
      </c>
      <c r="M33" s="37">
        <f t="shared" si="8"/>
        <v>0</v>
      </c>
      <c r="N33" s="37">
        <f t="shared" si="8"/>
        <v>39.729824208218751</v>
      </c>
      <c r="O33" s="37">
        <f t="shared" si="8"/>
        <v>49.167939685219743</v>
      </c>
      <c r="P33" s="37">
        <f t="shared" si="8"/>
        <v>36.664325167556953</v>
      </c>
      <c r="Q33" s="37">
        <f t="shared" si="8"/>
        <v>35.377101287060754</v>
      </c>
      <c r="R33" s="37">
        <f t="shared" si="5"/>
        <v>93.695999999999998</v>
      </c>
      <c r="S33" s="37">
        <f t="shared" si="0"/>
        <v>0</v>
      </c>
      <c r="T33" s="37">
        <f t="shared" si="6"/>
        <v>0</v>
      </c>
    </row>
    <row r="34" spans="1:20" x14ac:dyDescent="0.25">
      <c r="A34" s="30">
        <f>'[1]12-2022'!A40</f>
        <v>44897.208333333263</v>
      </c>
      <c r="B34" s="39">
        <v>336.13</v>
      </c>
      <c r="C34" s="40">
        <v>21179.663570000001</v>
      </c>
      <c r="D34" s="33">
        <v>0</v>
      </c>
      <c r="E34" s="33">
        <v>0</v>
      </c>
      <c r="F34" s="41">
        <f t="shared" si="1"/>
        <v>336.13</v>
      </c>
      <c r="G34" s="41">
        <f t="shared" si="1"/>
        <v>21179.663570000001</v>
      </c>
      <c r="H34" s="35">
        <v>0</v>
      </c>
      <c r="I34" s="36">
        <f t="shared" si="2"/>
        <v>336.13</v>
      </c>
      <c r="J34" s="37">
        <f t="shared" si="3"/>
        <v>63.010334007675603</v>
      </c>
      <c r="K34" s="38">
        <v>5.79</v>
      </c>
      <c r="L34" s="37">
        <f t="shared" si="4"/>
        <v>93.695999999999998</v>
      </c>
      <c r="M34" s="37">
        <f t="shared" si="8"/>
        <v>0</v>
      </c>
      <c r="N34" s="37">
        <f t="shared" si="8"/>
        <v>39.729824208218751</v>
      </c>
      <c r="O34" s="37">
        <f t="shared" si="8"/>
        <v>49.167939685219743</v>
      </c>
      <c r="P34" s="37">
        <f t="shared" si="8"/>
        <v>36.664325167556953</v>
      </c>
      <c r="Q34" s="37">
        <f t="shared" si="8"/>
        <v>35.377101287060754</v>
      </c>
      <c r="R34" s="37">
        <f t="shared" si="5"/>
        <v>93.695999999999998</v>
      </c>
      <c r="S34" s="37">
        <f t="shared" si="0"/>
        <v>0</v>
      </c>
      <c r="T34" s="37">
        <f t="shared" si="6"/>
        <v>0</v>
      </c>
    </row>
    <row r="35" spans="1:20" x14ac:dyDescent="0.25">
      <c r="A35" s="30">
        <f>'[1]12-2022'!A41</f>
        <v>44897.249999999927</v>
      </c>
      <c r="B35" s="39">
        <v>369.58499999999998</v>
      </c>
      <c r="C35" s="40">
        <v>28520.874449999999</v>
      </c>
      <c r="D35" s="33">
        <v>22.762</v>
      </c>
      <c r="E35" s="33">
        <v>1756.5429999999999</v>
      </c>
      <c r="F35" s="41">
        <f t="shared" si="1"/>
        <v>346.82299999999998</v>
      </c>
      <c r="G35" s="41">
        <f t="shared" si="1"/>
        <v>26764.331449999998</v>
      </c>
      <c r="H35" s="35">
        <v>0</v>
      </c>
      <c r="I35" s="36">
        <f t="shared" si="2"/>
        <v>346.82299999999998</v>
      </c>
      <c r="J35" s="37">
        <f t="shared" si="3"/>
        <v>77.170001556990158</v>
      </c>
      <c r="K35" s="38">
        <v>5.79</v>
      </c>
      <c r="L35" s="37">
        <f t="shared" si="4"/>
        <v>93.695999999999998</v>
      </c>
      <c r="M35" s="37">
        <f t="shared" si="8"/>
        <v>0</v>
      </c>
      <c r="N35" s="37">
        <f t="shared" si="8"/>
        <v>39.729824208218751</v>
      </c>
      <c r="O35" s="37">
        <f t="shared" si="8"/>
        <v>49.167939685219743</v>
      </c>
      <c r="P35" s="37">
        <f t="shared" si="8"/>
        <v>36.664325167556953</v>
      </c>
      <c r="Q35" s="37">
        <f t="shared" si="8"/>
        <v>35.377101287060754</v>
      </c>
      <c r="R35" s="37">
        <f t="shared" si="5"/>
        <v>93.695999999999998</v>
      </c>
      <c r="S35" s="37">
        <f t="shared" si="0"/>
        <v>0</v>
      </c>
      <c r="T35" s="37">
        <f t="shared" si="6"/>
        <v>0</v>
      </c>
    </row>
    <row r="36" spans="1:20" x14ac:dyDescent="0.25">
      <c r="A36" s="30">
        <f>'[1]12-2022'!A42</f>
        <v>44897.291666666591</v>
      </c>
      <c r="B36" s="39">
        <v>438.27</v>
      </c>
      <c r="C36" s="40">
        <v>41955.587099999997</v>
      </c>
      <c r="D36" s="33">
        <v>70.792000000000002</v>
      </c>
      <c r="E36" s="33">
        <v>6776.9179999999997</v>
      </c>
      <c r="F36" s="41">
        <f t="shared" si="1"/>
        <v>367.47799999999995</v>
      </c>
      <c r="G36" s="41">
        <f t="shared" si="1"/>
        <v>35178.669099999999</v>
      </c>
      <c r="H36" s="35">
        <v>0</v>
      </c>
      <c r="I36" s="36">
        <f t="shared" si="2"/>
        <v>367.47799999999995</v>
      </c>
      <c r="J36" s="37">
        <f t="shared" si="3"/>
        <v>95.730000435400228</v>
      </c>
      <c r="K36" s="38">
        <v>5.79</v>
      </c>
      <c r="L36" s="37">
        <f t="shared" si="4"/>
        <v>93.695999999999998</v>
      </c>
      <c r="M36" s="37">
        <f t="shared" si="8"/>
        <v>0</v>
      </c>
      <c r="N36" s="37">
        <f t="shared" si="8"/>
        <v>39.729824208218751</v>
      </c>
      <c r="O36" s="37">
        <f t="shared" si="8"/>
        <v>49.167939685219743</v>
      </c>
      <c r="P36" s="37">
        <f t="shared" si="8"/>
        <v>36.664325167556953</v>
      </c>
      <c r="Q36" s="37">
        <f t="shared" si="8"/>
        <v>35.377101287060754</v>
      </c>
      <c r="R36" s="37">
        <f t="shared" si="5"/>
        <v>93.695999999999998</v>
      </c>
      <c r="S36" s="37">
        <f t="shared" si="0"/>
        <v>2.0340004354002303</v>
      </c>
      <c r="T36" s="37">
        <f t="shared" si="6"/>
        <v>747.45041200000571</v>
      </c>
    </row>
    <row r="37" spans="1:20" x14ac:dyDescent="0.25">
      <c r="A37" s="30">
        <f>'[1]12-2022'!A43</f>
        <v>44897.333333333256</v>
      </c>
      <c r="B37" s="39">
        <v>407.85500000000002</v>
      </c>
      <c r="C37" s="40">
        <v>44525.530350000001</v>
      </c>
      <c r="D37" s="33">
        <v>23.414999999999999</v>
      </c>
      <c r="E37" s="33">
        <v>2556.2150000000001</v>
      </c>
      <c r="F37" s="41">
        <f t="shared" si="1"/>
        <v>384.44</v>
      </c>
      <c r="G37" s="41">
        <f t="shared" si="1"/>
        <v>41969.315350000004</v>
      </c>
      <c r="H37" s="35">
        <v>0</v>
      </c>
      <c r="I37" s="36">
        <f t="shared" si="2"/>
        <v>384.44</v>
      </c>
      <c r="J37" s="37">
        <f t="shared" si="3"/>
        <v>109.17000143065239</v>
      </c>
      <c r="K37" s="38">
        <v>5.79</v>
      </c>
      <c r="L37" s="37">
        <f t="shared" si="4"/>
        <v>93.695999999999998</v>
      </c>
      <c r="M37" s="37">
        <f t="shared" si="8"/>
        <v>0</v>
      </c>
      <c r="N37" s="37">
        <f t="shared" si="8"/>
        <v>39.729824208218751</v>
      </c>
      <c r="O37" s="37">
        <f t="shared" si="8"/>
        <v>49.167939685219743</v>
      </c>
      <c r="P37" s="37">
        <f t="shared" si="8"/>
        <v>36.664325167556953</v>
      </c>
      <c r="Q37" s="37">
        <f t="shared" si="8"/>
        <v>35.377101287060754</v>
      </c>
      <c r="R37" s="37">
        <f t="shared" si="5"/>
        <v>93.695999999999998</v>
      </c>
      <c r="S37" s="37">
        <f t="shared" si="0"/>
        <v>15.474001430652393</v>
      </c>
      <c r="T37" s="37">
        <f t="shared" si="6"/>
        <v>5948.8251100000061</v>
      </c>
    </row>
    <row r="38" spans="1:20" x14ac:dyDescent="0.25">
      <c r="A38" s="30">
        <f>'[1]12-2022'!A44</f>
        <v>44897.37499999992</v>
      </c>
      <c r="B38" s="39">
        <v>403.67</v>
      </c>
      <c r="C38" s="40">
        <v>32281.4899</v>
      </c>
      <c r="D38" s="33">
        <v>18.553999999999998</v>
      </c>
      <c r="E38" s="33">
        <v>1483.7629999999999</v>
      </c>
      <c r="F38" s="41">
        <f t="shared" si="1"/>
        <v>385.11600000000004</v>
      </c>
      <c r="G38" s="41">
        <f t="shared" si="1"/>
        <v>30797.726900000001</v>
      </c>
      <c r="H38" s="35">
        <v>0</v>
      </c>
      <c r="I38" s="36">
        <f t="shared" si="2"/>
        <v>385.11600000000004</v>
      </c>
      <c r="J38" s="37">
        <f t="shared" si="3"/>
        <v>79.970000986715689</v>
      </c>
      <c r="K38" s="38">
        <v>5.79</v>
      </c>
      <c r="L38" s="37">
        <f t="shared" si="4"/>
        <v>93.695999999999998</v>
      </c>
      <c r="M38" s="37">
        <f t="shared" si="8"/>
        <v>0</v>
      </c>
      <c r="N38" s="37">
        <f t="shared" si="8"/>
        <v>39.729824208218751</v>
      </c>
      <c r="O38" s="37">
        <f t="shared" si="8"/>
        <v>49.167939685219743</v>
      </c>
      <c r="P38" s="37">
        <f t="shared" si="8"/>
        <v>36.664325167556953</v>
      </c>
      <c r="Q38" s="37">
        <f t="shared" si="8"/>
        <v>35.377101287060754</v>
      </c>
      <c r="R38" s="37">
        <f t="shared" si="5"/>
        <v>93.695999999999998</v>
      </c>
      <c r="S38" s="37">
        <f t="shared" si="0"/>
        <v>0</v>
      </c>
      <c r="T38" s="37">
        <f t="shared" si="6"/>
        <v>0</v>
      </c>
    </row>
    <row r="39" spans="1:20" x14ac:dyDescent="0.25">
      <c r="A39" s="30">
        <f>'[1]12-2022'!A45</f>
        <v>44897.416666666584</v>
      </c>
      <c r="B39" s="39">
        <v>351.529</v>
      </c>
      <c r="C39" s="40">
        <v>22595.071864000001</v>
      </c>
      <c r="D39" s="33">
        <v>0</v>
      </c>
      <c r="E39" s="33">
        <v>0</v>
      </c>
      <c r="F39" s="41">
        <f t="shared" si="1"/>
        <v>351.529</v>
      </c>
      <c r="G39" s="41">
        <f t="shared" si="1"/>
        <v>22595.071864000001</v>
      </c>
      <c r="H39" s="35">
        <v>0</v>
      </c>
      <c r="I39" s="36">
        <f t="shared" si="2"/>
        <v>351.529</v>
      </c>
      <c r="J39" s="37">
        <f t="shared" si="3"/>
        <v>64.276551476549585</v>
      </c>
      <c r="K39" s="38">
        <v>5.79</v>
      </c>
      <c r="L39" s="37">
        <f t="shared" si="4"/>
        <v>93.695999999999998</v>
      </c>
      <c r="M39" s="37">
        <f t="shared" si="8"/>
        <v>0</v>
      </c>
      <c r="N39" s="37">
        <f t="shared" si="8"/>
        <v>39.729824208218751</v>
      </c>
      <c r="O39" s="37">
        <f t="shared" si="8"/>
        <v>49.167939685219743</v>
      </c>
      <c r="P39" s="37">
        <f t="shared" si="8"/>
        <v>36.664325167556953</v>
      </c>
      <c r="Q39" s="37">
        <f t="shared" si="8"/>
        <v>35.377101287060754</v>
      </c>
      <c r="R39" s="37">
        <f t="shared" si="5"/>
        <v>93.695999999999998</v>
      </c>
      <c r="S39" s="37">
        <f t="shared" si="0"/>
        <v>0</v>
      </c>
      <c r="T39" s="37">
        <f t="shared" si="6"/>
        <v>0</v>
      </c>
    </row>
    <row r="40" spans="1:20" x14ac:dyDescent="0.25">
      <c r="A40" s="30">
        <f>'[1]12-2022'!A46</f>
        <v>44897.458333333248</v>
      </c>
      <c r="B40" s="39">
        <v>322.48500000000001</v>
      </c>
      <c r="C40" s="40">
        <v>17630.254949999999</v>
      </c>
      <c r="D40" s="33">
        <v>24.081</v>
      </c>
      <c r="E40" s="33">
        <v>1316.508</v>
      </c>
      <c r="F40" s="41">
        <f t="shared" si="1"/>
        <v>298.404</v>
      </c>
      <c r="G40" s="41">
        <f t="shared" si="1"/>
        <v>16313.746949999999</v>
      </c>
      <c r="H40" s="35">
        <v>0</v>
      </c>
      <c r="I40" s="36">
        <f t="shared" si="2"/>
        <v>298.404</v>
      </c>
      <c r="J40" s="37">
        <f t="shared" si="3"/>
        <v>54.670000904813605</v>
      </c>
      <c r="K40" s="38">
        <v>5.79</v>
      </c>
      <c r="L40" s="37">
        <f t="shared" si="4"/>
        <v>93.695999999999998</v>
      </c>
      <c r="M40" s="37">
        <f t="shared" ref="M40:Q55" si="9">M39</f>
        <v>0</v>
      </c>
      <c r="N40" s="37">
        <f t="shared" si="9"/>
        <v>39.729824208218751</v>
      </c>
      <c r="O40" s="37">
        <f t="shared" si="9"/>
        <v>49.167939685219743</v>
      </c>
      <c r="P40" s="37">
        <f t="shared" si="9"/>
        <v>36.664325167556953</v>
      </c>
      <c r="Q40" s="37">
        <f t="shared" si="9"/>
        <v>35.377101287060754</v>
      </c>
      <c r="R40" s="37">
        <f t="shared" si="5"/>
        <v>93.695999999999998</v>
      </c>
      <c r="S40" s="37">
        <f t="shared" si="0"/>
        <v>0</v>
      </c>
      <c r="T40" s="37">
        <f t="shared" si="6"/>
        <v>0</v>
      </c>
    </row>
    <row r="41" spans="1:20" x14ac:dyDescent="0.25">
      <c r="A41" s="30">
        <f>'[1]12-2022'!A47</f>
        <v>44897.499999999913</v>
      </c>
      <c r="B41" s="39">
        <v>270.428</v>
      </c>
      <c r="C41" s="40">
        <v>13717.447840000001</v>
      </c>
      <c r="D41" s="33">
        <v>0</v>
      </c>
      <c r="E41" s="33">
        <v>0</v>
      </c>
      <c r="F41" s="41">
        <f t="shared" si="1"/>
        <v>270.428</v>
      </c>
      <c r="G41" s="41">
        <f t="shared" si="1"/>
        <v>13717.447840000001</v>
      </c>
      <c r="H41" s="35">
        <v>0</v>
      </c>
      <c r="I41" s="36">
        <f t="shared" si="2"/>
        <v>270.428</v>
      </c>
      <c r="J41" s="37">
        <f t="shared" si="3"/>
        <v>50.724953924889441</v>
      </c>
      <c r="K41" s="38">
        <v>5.79</v>
      </c>
      <c r="L41" s="37">
        <f t="shared" si="4"/>
        <v>93.695999999999998</v>
      </c>
      <c r="M41" s="37">
        <f t="shared" si="9"/>
        <v>0</v>
      </c>
      <c r="N41" s="37">
        <f t="shared" si="9"/>
        <v>39.729824208218751</v>
      </c>
      <c r="O41" s="37">
        <f t="shared" si="9"/>
        <v>49.167939685219743</v>
      </c>
      <c r="P41" s="37">
        <f t="shared" si="9"/>
        <v>36.664325167556953</v>
      </c>
      <c r="Q41" s="37">
        <f t="shared" si="9"/>
        <v>35.377101287060754</v>
      </c>
      <c r="R41" s="37">
        <f t="shared" si="5"/>
        <v>93.695999999999998</v>
      </c>
      <c r="S41" s="37">
        <f t="shared" si="0"/>
        <v>0</v>
      </c>
      <c r="T41" s="37">
        <f t="shared" si="6"/>
        <v>0</v>
      </c>
    </row>
    <row r="42" spans="1:20" x14ac:dyDescent="0.25">
      <c r="A42" s="30">
        <f>'[1]12-2022'!A48</f>
        <v>44897.541666666577</v>
      </c>
      <c r="B42" s="39">
        <v>232.80099999999999</v>
      </c>
      <c r="C42" s="40">
        <v>11426.744955</v>
      </c>
      <c r="D42" s="33">
        <v>0</v>
      </c>
      <c r="E42" s="33">
        <v>0</v>
      </c>
      <c r="F42" s="41">
        <f t="shared" si="1"/>
        <v>232.80099999999999</v>
      </c>
      <c r="G42" s="41">
        <f t="shared" si="1"/>
        <v>11426.744955</v>
      </c>
      <c r="H42" s="35">
        <v>0</v>
      </c>
      <c r="I42" s="36">
        <f t="shared" si="2"/>
        <v>232.80099999999999</v>
      </c>
      <c r="J42" s="37">
        <f t="shared" si="3"/>
        <v>49.083745151438357</v>
      </c>
      <c r="K42" s="38">
        <v>5.79</v>
      </c>
      <c r="L42" s="37">
        <f t="shared" si="4"/>
        <v>93.695999999999998</v>
      </c>
      <c r="M42" s="37">
        <f t="shared" si="9"/>
        <v>0</v>
      </c>
      <c r="N42" s="37">
        <f t="shared" si="9"/>
        <v>39.729824208218751</v>
      </c>
      <c r="O42" s="37">
        <f t="shared" si="9"/>
        <v>49.167939685219743</v>
      </c>
      <c r="P42" s="37">
        <f t="shared" si="9"/>
        <v>36.664325167556953</v>
      </c>
      <c r="Q42" s="37">
        <f t="shared" si="9"/>
        <v>35.377101287060754</v>
      </c>
      <c r="R42" s="37">
        <f t="shared" si="5"/>
        <v>93.695999999999998</v>
      </c>
      <c r="S42" s="37">
        <f t="shared" si="0"/>
        <v>0</v>
      </c>
      <c r="T42" s="37">
        <f t="shared" si="6"/>
        <v>0</v>
      </c>
    </row>
    <row r="43" spans="1:20" x14ac:dyDescent="0.25">
      <c r="A43" s="30">
        <f>'[1]12-2022'!A49</f>
        <v>44897.583333333241</v>
      </c>
      <c r="B43" s="39">
        <v>182.77799999999999</v>
      </c>
      <c r="C43" s="40">
        <v>8684.5013199999994</v>
      </c>
      <c r="D43" s="33">
        <v>0</v>
      </c>
      <c r="E43" s="33">
        <v>0</v>
      </c>
      <c r="F43" s="41">
        <f t="shared" si="1"/>
        <v>182.77799999999999</v>
      </c>
      <c r="G43" s="41">
        <f t="shared" si="1"/>
        <v>8684.5013199999994</v>
      </c>
      <c r="H43" s="35">
        <v>0</v>
      </c>
      <c r="I43" s="36">
        <f t="shared" si="2"/>
        <v>182.77799999999999</v>
      </c>
      <c r="J43" s="37">
        <f t="shared" si="3"/>
        <v>47.513931217104904</v>
      </c>
      <c r="K43" s="38">
        <v>5.79</v>
      </c>
      <c r="L43" s="37">
        <f t="shared" si="4"/>
        <v>93.695999999999998</v>
      </c>
      <c r="M43" s="37">
        <f t="shared" si="9"/>
        <v>0</v>
      </c>
      <c r="N43" s="37">
        <f t="shared" si="9"/>
        <v>39.729824208218751</v>
      </c>
      <c r="O43" s="37">
        <f t="shared" si="9"/>
        <v>49.167939685219743</v>
      </c>
      <c r="P43" s="37">
        <f t="shared" si="9"/>
        <v>36.664325167556953</v>
      </c>
      <c r="Q43" s="37">
        <f t="shared" si="9"/>
        <v>35.377101287060754</v>
      </c>
      <c r="R43" s="37">
        <f t="shared" si="5"/>
        <v>93.695999999999998</v>
      </c>
      <c r="S43" s="37">
        <f t="shared" si="0"/>
        <v>0</v>
      </c>
      <c r="T43" s="37">
        <f t="shared" si="6"/>
        <v>0</v>
      </c>
    </row>
    <row r="44" spans="1:20" x14ac:dyDescent="0.25">
      <c r="A44" s="30">
        <f>'[1]12-2022'!A50</f>
        <v>44897.624999999905</v>
      </c>
      <c r="B44" s="39">
        <v>164</v>
      </c>
      <c r="C44" s="40">
        <v>7783.44</v>
      </c>
      <c r="D44" s="33">
        <v>0.49</v>
      </c>
      <c r="E44" s="33">
        <v>23.254999999999999</v>
      </c>
      <c r="F44" s="41">
        <f t="shared" si="1"/>
        <v>163.51</v>
      </c>
      <c r="G44" s="41">
        <f t="shared" si="1"/>
        <v>7760.1849999999995</v>
      </c>
      <c r="H44" s="35">
        <v>0</v>
      </c>
      <c r="I44" s="36">
        <f t="shared" si="2"/>
        <v>163.51</v>
      </c>
      <c r="J44" s="37">
        <f t="shared" si="3"/>
        <v>47.460002446333554</v>
      </c>
      <c r="K44" s="38">
        <v>5.79</v>
      </c>
      <c r="L44" s="37">
        <f t="shared" si="4"/>
        <v>93.695999999999998</v>
      </c>
      <c r="M44" s="37">
        <f t="shared" si="9"/>
        <v>0</v>
      </c>
      <c r="N44" s="37">
        <f t="shared" si="9"/>
        <v>39.729824208218751</v>
      </c>
      <c r="O44" s="37">
        <f t="shared" si="9"/>
        <v>49.167939685219743</v>
      </c>
      <c r="P44" s="37">
        <f t="shared" si="9"/>
        <v>36.664325167556953</v>
      </c>
      <c r="Q44" s="37">
        <f t="shared" si="9"/>
        <v>35.377101287060754</v>
      </c>
      <c r="R44" s="37">
        <f t="shared" si="5"/>
        <v>93.695999999999998</v>
      </c>
      <c r="S44" s="37">
        <f t="shared" si="0"/>
        <v>0</v>
      </c>
      <c r="T44" s="37">
        <f t="shared" si="6"/>
        <v>0</v>
      </c>
    </row>
    <row r="45" spans="1:20" x14ac:dyDescent="0.25">
      <c r="A45" s="30">
        <f>'[1]12-2022'!A51</f>
        <v>44897.66666666657</v>
      </c>
      <c r="B45" s="39">
        <v>153.80799999999999</v>
      </c>
      <c r="C45" s="40">
        <v>7291.0216559999999</v>
      </c>
      <c r="D45" s="33">
        <v>0</v>
      </c>
      <c r="E45" s="33">
        <v>0</v>
      </c>
      <c r="F45" s="41">
        <f t="shared" si="1"/>
        <v>153.80799999999999</v>
      </c>
      <c r="G45" s="41">
        <f t="shared" si="1"/>
        <v>7291.0216559999999</v>
      </c>
      <c r="H45" s="35">
        <v>0</v>
      </c>
      <c r="I45" s="36">
        <f t="shared" si="2"/>
        <v>153.80799999999999</v>
      </c>
      <c r="J45" s="37">
        <f t="shared" si="3"/>
        <v>47.40339680640799</v>
      </c>
      <c r="K45" s="38">
        <v>5.79</v>
      </c>
      <c r="L45" s="37">
        <f t="shared" si="4"/>
        <v>93.695999999999998</v>
      </c>
      <c r="M45" s="37">
        <f t="shared" si="9"/>
        <v>0</v>
      </c>
      <c r="N45" s="37">
        <f t="shared" si="9"/>
        <v>39.729824208218751</v>
      </c>
      <c r="O45" s="37">
        <f t="shared" si="9"/>
        <v>49.167939685219743</v>
      </c>
      <c r="P45" s="37">
        <f t="shared" si="9"/>
        <v>36.664325167556953</v>
      </c>
      <c r="Q45" s="37">
        <f t="shared" si="9"/>
        <v>35.377101287060754</v>
      </c>
      <c r="R45" s="37">
        <f t="shared" si="5"/>
        <v>93.695999999999998</v>
      </c>
      <c r="S45" s="37">
        <f t="shared" si="0"/>
        <v>0</v>
      </c>
      <c r="T45" s="37">
        <f t="shared" si="6"/>
        <v>0</v>
      </c>
    </row>
    <row r="46" spans="1:20" x14ac:dyDescent="0.25">
      <c r="A46" s="30">
        <f>'[1]12-2022'!A52</f>
        <v>44897.708333333234</v>
      </c>
      <c r="B46" s="39">
        <v>160.43899999999999</v>
      </c>
      <c r="C46" s="40">
        <v>8554.0904699999992</v>
      </c>
      <c r="D46" s="33">
        <v>0</v>
      </c>
      <c r="E46" s="33">
        <v>0</v>
      </c>
      <c r="F46" s="41">
        <f t="shared" si="1"/>
        <v>160.43899999999999</v>
      </c>
      <c r="G46" s="41">
        <f t="shared" si="1"/>
        <v>8554.0904699999992</v>
      </c>
      <c r="H46" s="35">
        <v>0</v>
      </c>
      <c r="I46" s="36">
        <f t="shared" si="2"/>
        <v>160.43899999999999</v>
      </c>
      <c r="J46" s="37">
        <f t="shared" si="3"/>
        <v>53.316777529154379</v>
      </c>
      <c r="K46" s="38">
        <v>5.79</v>
      </c>
      <c r="L46" s="37">
        <f t="shared" si="4"/>
        <v>93.695999999999998</v>
      </c>
      <c r="M46" s="37">
        <f t="shared" si="9"/>
        <v>0</v>
      </c>
      <c r="N46" s="37">
        <f t="shared" si="9"/>
        <v>39.729824208218751</v>
      </c>
      <c r="O46" s="37">
        <f t="shared" si="9"/>
        <v>49.167939685219743</v>
      </c>
      <c r="P46" s="37">
        <f t="shared" si="9"/>
        <v>36.664325167556953</v>
      </c>
      <c r="Q46" s="37">
        <f t="shared" si="9"/>
        <v>35.377101287060754</v>
      </c>
      <c r="R46" s="37">
        <f t="shared" si="5"/>
        <v>93.695999999999998</v>
      </c>
      <c r="S46" s="37">
        <f t="shared" si="0"/>
        <v>0</v>
      </c>
      <c r="T46" s="37">
        <f t="shared" si="6"/>
        <v>0</v>
      </c>
    </row>
    <row r="47" spans="1:20" x14ac:dyDescent="0.25">
      <c r="A47" s="30">
        <f>'[1]12-2022'!A53</f>
        <v>44897.749999999898</v>
      </c>
      <c r="B47" s="39">
        <v>191.02799999999999</v>
      </c>
      <c r="C47" s="40">
        <v>11534.560665000001</v>
      </c>
      <c r="D47" s="33">
        <v>0</v>
      </c>
      <c r="E47" s="33">
        <v>0</v>
      </c>
      <c r="F47" s="41">
        <f t="shared" si="1"/>
        <v>191.02799999999999</v>
      </c>
      <c r="G47" s="41">
        <f t="shared" si="1"/>
        <v>11534.560665000001</v>
      </c>
      <c r="H47" s="35">
        <v>0</v>
      </c>
      <c r="I47" s="36">
        <f t="shared" si="2"/>
        <v>191.02799999999999</v>
      </c>
      <c r="J47" s="37">
        <f t="shared" si="3"/>
        <v>60.38151823292921</v>
      </c>
      <c r="K47" s="38">
        <v>5.79</v>
      </c>
      <c r="L47" s="37">
        <f t="shared" si="4"/>
        <v>93.695999999999998</v>
      </c>
      <c r="M47" s="37">
        <f t="shared" si="9"/>
        <v>0</v>
      </c>
      <c r="N47" s="37">
        <f t="shared" si="9"/>
        <v>39.729824208218751</v>
      </c>
      <c r="O47" s="37">
        <f t="shared" si="9"/>
        <v>49.167939685219743</v>
      </c>
      <c r="P47" s="37">
        <f t="shared" si="9"/>
        <v>36.664325167556953</v>
      </c>
      <c r="Q47" s="37">
        <f t="shared" si="9"/>
        <v>35.377101287060754</v>
      </c>
      <c r="R47" s="37">
        <f t="shared" si="5"/>
        <v>93.695999999999998</v>
      </c>
      <c r="S47" s="37">
        <f t="shared" si="0"/>
        <v>0</v>
      </c>
      <c r="T47" s="37">
        <f t="shared" si="6"/>
        <v>0</v>
      </c>
    </row>
    <row r="48" spans="1:20" x14ac:dyDescent="0.25">
      <c r="A48" s="30">
        <f>'[1]12-2022'!A54</f>
        <v>44897.791666666562</v>
      </c>
      <c r="B48" s="39">
        <v>174.67099999999999</v>
      </c>
      <c r="C48" s="40">
        <v>11355.519908</v>
      </c>
      <c r="D48" s="33">
        <v>0</v>
      </c>
      <c r="E48" s="33">
        <v>0</v>
      </c>
      <c r="F48" s="41">
        <f t="shared" si="1"/>
        <v>174.67099999999999</v>
      </c>
      <c r="G48" s="41">
        <f t="shared" si="1"/>
        <v>11355.519908</v>
      </c>
      <c r="H48" s="35">
        <v>0</v>
      </c>
      <c r="I48" s="36">
        <f t="shared" si="2"/>
        <v>174.67099999999999</v>
      </c>
      <c r="J48" s="37">
        <f t="shared" si="3"/>
        <v>65.01090569127102</v>
      </c>
      <c r="K48" s="38">
        <v>5.79</v>
      </c>
      <c r="L48" s="37">
        <f t="shared" si="4"/>
        <v>93.695999999999998</v>
      </c>
      <c r="M48" s="37">
        <f t="shared" si="9"/>
        <v>0</v>
      </c>
      <c r="N48" s="37">
        <f t="shared" si="9"/>
        <v>39.729824208218751</v>
      </c>
      <c r="O48" s="37">
        <f t="shared" si="9"/>
        <v>49.167939685219743</v>
      </c>
      <c r="P48" s="37">
        <f t="shared" si="9"/>
        <v>36.664325167556953</v>
      </c>
      <c r="Q48" s="37">
        <f t="shared" si="9"/>
        <v>35.377101287060754</v>
      </c>
      <c r="R48" s="37">
        <f t="shared" si="5"/>
        <v>93.695999999999998</v>
      </c>
      <c r="S48" s="37">
        <f t="shared" si="0"/>
        <v>0</v>
      </c>
      <c r="T48" s="37">
        <f t="shared" si="6"/>
        <v>0</v>
      </c>
    </row>
    <row r="49" spans="1:20" x14ac:dyDescent="0.25">
      <c r="A49" s="30">
        <f>'[1]12-2022'!A55</f>
        <v>44897.833333333227</v>
      </c>
      <c r="B49" s="39">
        <v>121.94699999999999</v>
      </c>
      <c r="C49" s="40">
        <v>7592.022962</v>
      </c>
      <c r="D49" s="33">
        <v>0</v>
      </c>
      <c r="E49" s="33">
        <v>0</v>
      </c>
      <c r="F49" s="41">
        <f t="shared" si="1"/>
        <v>121.94699999999999</v>
      </c>
      <c r="G49" s="41">
        <f t="shared" si="1"/>
        <v>7592.022962</v>
      </c>
      <c r="H49" s="35">
        <v>0</v>
      </c>
      <c r="I49" s="36">
        <f t="shared" si="2"/>
        <v>121.94699999999999</v>
      </c>
      <c r="J49" s="37">
        <f t="shared" si="3"/>
        <v>62.256742371686066</v>
      </c>
      <c r="K49" s="38">
        <v>5.79</v>
      </c>
      <c r="L49" s="37">
        <f t="shared" si="4"/>
        <v>93.695999999999998</v>
      </c>
      <c r="M49" s="37">
        <f t="shared" si="9"/>
        <v>0</v>
      </c>
      <c r="N49" s="37">
        <f t="shared" si="9"/>
        <v>39.729824208218751</v>
      </c>
      <c r="O49" s="37">
        <f t="shared" si="9"/>
        <v>49.167939685219743</v>
      </c>
      <c r="P49" s="37">
        <f t="shared" si="9"/>
        <v>36.664325167556953</v>
      </c>
      <c r="Q49" s="37">
        <f t="shared" si="9"/>
        <v>35.377101287060754</v>
      </c>
      <c r="R49" s="37">
        <f t="shared" si="5"/>
        <v>93.695999999999998</v>
      </c>
      <c r="S49" s="37">
        <f t="shared" si="0"/>
        <v>0</v>
      </c>
      <c r="T49" s="37">
        <f t="shared" si="6"/>
        <v>0</v>
      </c>
    </row>
    <row r="50" spans="1:20" x14ac:dyDescent="0.25">
      <c r="A50" s="30">
        <f>'[1]12-2022'!A56</f>
        <v>44897.874999999891</v>
      </c>
      <c r="B50" s="39">
        <v>201.3</v>
      </c>
      <c r="C50" s="40">
        <v>11133.903</v>
      </c>
      <c r="D50" s="33">
        <v>89.271000000000001</v>
      </c>
      <c r="E50" s="33">
        <v>4937.5789999999997</v>
      </c>
      <c r="F50" s="41">
        <f t="shared" si="1"/>
        <v>112.02900000000001</v>
      </c>
      <c r="G50" s="41">
        <f t="shared" si="1"/>
        <v>6196.3240000000005</v>
      </c>
      <c r="H50" s="35">
        <v>0</v>
      </c>
      <c r="I50" s="36">
        <f t="shared" si="2"/>
        <v>112.02900000000001</v>
      </c>
      <c r="J50" s="37">
        <f t="shared" si="3"/>
        <v>55.310000089262601</v>
      </c>
      <c r="K50" s="38">
        <v>5.79</v>
      </c>
      <c r="L50" s="37">
        <f t="shared" si="4"/>
        <v>93.695999999999998</v>
      </c>
      <c r="M50" s="37">
        <f t="shared" si="9"/>
        <v>0</v>
      </c>
      <c r="N50" s="37">
        <f t="shared" si="9"/>
        <v>39.729824208218751</v>
      </c>
      <c r="O50" s="37">
        <f t="shared" si="9"/>
        <v>49.167939685219743</v>
      </c>
      <c r="P50" s="37">
        <f t="shared" si="9"/>
        <v>36.664325167556953</v>
      </c>
      <c r="Q50" s="37">
        <f t="shared" si="9"/>
        <v>35.377101287060754</v>
      </c>
      <c r="R50" s="37">
        <f t="shared" si="5"/>
        <v>93.695999999999998</v>
      </c>
      <c r="S50" s="37">
        <f t="shared" si="0"/>
        <v>0</v>
      </c>
      <c r="T50" s="37">
        <f t="shared" si="6"/>
        <v>0</v>
      </c>
    </row>
    <row r="51" spans="1:20" x14ac:dyDescent="0.25">
      <c r="A51" s="30">
        <f>'[1]12-2022'!A57</f>
        <v>44897.916666666555</v>
      </c>
      <c r="B51" s="39">
        <v>182.8</v>
      </c>
      <c r="C51" s="40">
        <v>9900.4480000000003</v>
      </c>
      <c r="D51" s="33">
        <v>72.096000000000004</v>
      </c>
      <c r="E51" s="33">
        <v>3904.7190000000001</v>
      </c>
      <c r="F51" s="41">
        <f t="shared" si="1"/>
        <v>110.70400000000001</v>
      </c>
      <c r="G51" s="41">
        <f t="shared" si="1"/>
        <v>5995.7290000000003</v>
      </c>
      <c r="H51" s="35">
        <v>0</v>
      </c>
      <c r="I51" s="36">
        <f t="shared" si="2"/>
        <v>110.70400000000001</v>
      </c>
      <c r="J51" s="37">
        <f t="shared" si="3"/>
        <v>54.160003251915015</v>
      </c>
      <c r="K51" s="38">
        <v>5.79</v>
      </c>
      <c r="L51" s="37">
        <f t="shared" si="4"/>
        <v>93.695999999999998</v>
      </c>
      <c r="M51" s="37">
        <f t="shared" si="9"/>
        <v>0</v>
      </c>
      <c r="N51" s="37">
        <f t="shared" si="9"/>
        <v>39.729824208218751</v>
      </c>
      <c r="O51" s="37">
        <f t="shared" si="9"/>
        <v>49.167939685219743</v>
      </c>
      <c r="P51" s="37">
        <f t="shared" si="9"/>
        <v>36.664325167556953</v>
      </c>
      <c r="Q51" s="37">
        <f t="shared" si="9"/>
        <v>35.377101287060754</v>
      </c>
      <c r="R51" s="37">
        <f t="shared" si="5"/>
        <v>93.695999999999998</v>
      </c>
      <c r="S51" s="37">
        <f t="shared" si="0"/>
        <v>0</v>
      </c>
      <c r="T51" s="37">
        <f t="shared" si="6"/>
        <v>0</v>
      </c>
    </row>
    <row r="52" spans="1:20" x14ac:dyDescent="0.25">
      <c r="A52" s="30">
        <f>'[1]12-2022'!A58</f>
        <v>44897.958333333219</v>
      </c>
      <c r="B52" s="39">
        <v>145.15</v>
      </c>
      <c r="C52" s="40">
        <v>7298.1419999999998</v>
      </c>
      <c r="D52" s="33">
        <v>53.911000000000001</v>
      </c>
      <c r="E52" s="33">
        <v>2710.645</v>
      </c>
      <c r="F52" s="41">
        <f t="shared" si="1"/>
        <v>91.239000000000004</v>
      </c>
      <c r="G52" s="41">
        <f t="shared" si="1"/>
        <v>4587.4969999999994</v>
      </c>
      <c r="H52" s="35">
        <v>0</v>
      </c>
      <c r="I52" s="36">
        <f t="shared" si="2"/>
        <v>91.239000000000004</v>
      </c>
      <c r="J52" s="37">
        <f t="shared" si="3"/>
        <v>50.280000876818015</v>
      </c>
      <c r="K52" s="38">
        <v>5.79</v>
      </c>
      <c r="L52" s="37">
        <f t="shared" si="4"/>
        <v>93.695999999999998</v>
      </c>
      <c r="M52" s="37">
        <f t="shared" si="9"/>
        <v>0</v>
      </c>
      <c r="N52" s="37">
        <f t="shared" si="9"/>
        <v>39.729824208218751</v>
      </c>
      <c r="O52" s="37">
        <f t="shared" si="9"/>
        <v>49.167939685219743</v>
      </c>
      <c r="P52" s="37">
        <f t="shared" si="9"/>
        <v>36.664325167556953</v>
      </c>
      <c r="Q52" s="37">
        <f t="shared" si="9"/>
        <v>35.377101287060754</v>
      </c>
      <c r="R52" s="37">
        <f t="shared" si="5"/>
        <v>93.695999999999998</v>
      </c>
      <c r="S52" s="37">
        <f t="shared" si="0"/>
        <v>0</v>
      </c>
      <c r="T52" s="37">
        <f t="shared" si="6"/>
        <v>0</v>
      </c>
    </row>
    <row r="53" spans="1:20" x14ac:dyDescent="0.25">
      <c r="A53" s="30">
        <f>'[1]12-2022'!A59</f>
        <v>44897.999999999884</v>
      </c>
      <c r="B53" s="39">
        <v>166.9</v>
      </c>
      <c r="C53" s="40">
        <v>7268.4949999999999</v>
      </c>
      <c r="D53" s="33">
        <v>40.924999999999997</v>
      </c>
      <c r="E53" s="33">
        <v>1782.2840000000001</v>
      </c>
      <c r="F53" s="41">
        <f t="shared" si="1"/>
        <v>125.97500000000001</v>
      </c>
      <c r="G53" s="41">
        <f t="shared" si="1"/>
        <v>5486.2109999999993</v>
      </c>
      <c r="H53" s="35">
        <v>0</v>
      </c>
      <c r="I53" s="36">
        <f t="shared" si="2"/>
        <v>125.97500000000001</v>
      </c>
      <c r="J53" s="37">
        <f t="shared" si="3"/>
        <v>43.549998015479254</v>
      </c>
      <c r="K53" s="38">
        <v>5.79</v>
      </c>
      <c r="L53" s="37">
        <f t="shared" si="4"/>
        <v>93.695999999999998</v>
      </c>
      <c r="M53" s="37">
        <f t="shared" si="9"/>
        <v>0</v>
      </c>
      <c r="N53" s="37">
        <f t="shared" si="9"/>
        <v>39.729824208218751</v>
      </c>
      <c r="O53" s="37">
        <f t="shared" si="9"/>
        <v>49.167939685219743</v>
      </c>
      <c r="P53" s="37">
        <f t="shared" si="9"/>
        <v>36.664325167556953</v>
      </c>
      <c r="Q53" s="37">
        <f t="shared" si="9"/>
        <v>35.377101287060754</v>
      </c>
      <c r="R53" s="37">
        <f t="shared" si="5"/>
        <v>93.695999999999998</v>
      </c>
      <c r="S53" s="37">
        <f t="shared" si="0"/>
        <v>0</v>
      </c>
      <c r="T53" s="37">
        <f t="shared" si="6"/>
        <v>0</v>
      </c>
    </row>
    <row r="54" spans="1:20" x14ac:dyDescent="0.25">
      <c r="A54" s="30">
        <f>'[1]12-2022'!A60</f>
        <v>44898.041666666548</v>
      </c>
      <c r="B54" s="31">
        <v>363.27499999999998</v>
      </c>
      <c r="C54" s="32">
        <v>13720.89675</v>
      </c>
      <c r="D54" s="33">
        <v>220.4</v>
      </c>
      <c r="E54" s="33">
        <v>8324.5079999999998</v>
      </c>
      <c r="F54" s="41">
        <f t="shared" si="1"/>
        <v>142.87499999999997</v>
      </c>
      <c r="G54" s="41">
        <f t="shared" si="1"/>
        <v>5396.3887500000001</v>
      </c>
      <c r="H54" s="35">
        <v>0</v>
      </c>
      <c r="I54" s="36">
        <f t="shared" si="2"/>
        <v>142.87499999999997</v>
      </c>
      <c r="J54" s="37">
        <f t="shared" si="3"/>
        <v>37.77000000000001</v>
      </c>
      <c r="K54" s="38">
        <v>4.84</v>
      </c>
      <c r="L54" s="37">
        <f t="shared" si="4"/>
        <v>83.816000000000003</v>
      </c>
      <c r="M54" s="37">
        <f t="shared" si="9"/>
        <v>0</v>
      </c>
      <c r="N54" s="37">
        <f t="shared" si="9"/>
        <v>39.729824208218751</v>
      </c>
      <c r="O54" s="37">
        <f t="shared" si="9"/>
        <v>49.167939685219743</v>
      </c>
      <c r="P54" s="37">
        <f t="shared" si="9"/>
        <v>36.664325167556953</v>
      </c>
      <c r="Q54" s="37">
        <f t="shared" si="9"/>
        <v>35.377101287060754</v>
      </c>
      <c r="R54" s="37">
        <f t="shared" si="5"/>
        <v>83.816000000000003</v>
      </c>
      <c r="S54" s="37">
        <f t="shared" si="0"/>
        <v>0</v>
      </c>
      <c r="T54" s="37">
        <f t="shared" si="6"/>
        <v>0</v>
      </c>
    </row>
    <row r="55" spans="1:20" x14ac:dyDescent="0.25">
      <c r="A55" s="30">
        <f>'[1]12-2022'!A61</f>
        <v>44898.083333333212</v>
      </c>
      <c r="B55" s="39">
        <v>364.1</v>
      </c>
      <c r="C55" s="40">
        <v>13093.036</v>
      </c>
      <c r="D55" s="33">
        <v>129.185</v>
      </c>
      <c r="E55" s="33">
        <v>4645.4930000000004</v>
      </c>
      <c r="F55" s="41">
        <f t="shared" si="1"/>
        <v>234.91500000000002</v>
      </c>
      <c r="G55" s="41">
        <f t="shared" si="1"/>
        <v>8447.5429999999997</v>
      </c>
      <c r="H55" s="35">
        <v>0</v>
      </c>
      <c r="I55" s="36">
        <f t="shared" si="2"/>
        <v>234.91500000000002</v>
      </c>
      <c r="J55" s="37">
        <f t="shared" si="3"/>
        <v>35.959998297256448</v>
      </c>
      <c r="K55" s="38">
        <v>4.84</v>
      </c>
      <c r="L55" s="37">
        <f t="shared" si="4"/>
        <v>83.816000000000003</v>
      </c>
      <c r="M55" s="37">
        <f t="shared" si="9"/>
        <v>0</v>
      </c>
      <c r="N55" s="37">
        <f t="shared" si="9"/>
        <v>39.729824208218751</v>
      </c>
      <c r="O55" s="37">
        <f t="shared" si="9"/>
        <v>49.167939685219743</v>
      </c>
      <c r="P55" s="37">
        <f t="shared" si="9"/>
        <v>36.664325167556953</v>
      </c>
      <c r="Q55" s="37">
        <f t="shared" si="9"/>
        <v>35.377101287060754</v>
      </c>
      <c r="R55" s="37">
        <f t="shared" si="5"/>
        <v>83.816000000000003</v>
      </c>
      <c r="S55" s="37">
        <f t="shared" si="0"/>
        <v>0</v>
      </c>
      <c r="T55" s="37">
        <f t="shared" si="6"/>
        <v>0</v>
      </c>
    </row>
    <row r="56" spans="1:20" x14ac:dyDescent="0.25">
      <c r="A56" s="30">
        <f>'[1]12-2022'!A62</f>
        <v>44898.124999999876</v>
      </c>
      <c r="B56" s="39">
        <v>371.2</v>
      </c>
      <c r="C56" s="40">
        <v>13084.8</v>
      </c>
      <c r="D56" s="33">
        <v>22.693000000000001</v>
      </c>
      <c r="E56" s="33">
        <v>799.928</v>
      </c>
      <c r="F56" s="41">
        <f t="shared" si="1"/>
        <v>348.50700000000001</v>
      </c>
      <c r="G56" s="41">
        <f t="shared" si="1"/>
        <v>12284.871999999999</v>
      </c>
      <c r="H56" s="35">
        <v>0</v>
      </c>
      <c r="I56" s="36">
        <f t="shared" si="2"/>
        <v>348.50700000000001</v>
      </c>
      <c r="J56" s="37">
        <f t="shared" si="3"/>
        <v>35.250000717345706</v>
      </c>
      <c r="K56" s="38">
        <v>4.84</v>
      </c>
      <c r="L56" s="37">
        <f t="shared" si="4"/>
        <v>83.816000000000003</v>
      </c>
      <c r="M56" s="37">
        <f t="shared" ref="M56:Q71" si="10">M55</f>
        <v>0</v>
      </c>
      <c r="N56" s="37">
        <f t="shared" si="10"/>
        <v>39.729824208218751</v>
      </c>
      <c r="O56" s="37">
        <f t="shared" si="10"/>
        <v>49.167939685219743</v>
      </c>
      <c r="P56" s="37">
        <f t="shared" si="10"/>
        <v>36.664325167556953</v>
      </c>
      <c r="Q56" s="37">
        <f t="shared" si="10"/>
        <v>35.377101287060754</v>
      </c>
      <c r="R56" s="37">
        <f t="shared" si="5"/>
        <v>83.816000000000003</v>
      </c>
      <c r="S56" s="37">
        <f t="shared" si="0"/>
        <v>0</v>
      </c>
      <c r="T56" s="37">
        <f t="shared" si="6"/>
        <v>0</v>
      </c>
    </row>
    <row r="57" spans="1:20" x14ac:dyDescent="0.25">
      <c r="A57" s="30">
        <f>'[1]12-2022'!A63</f>
        <v>44898.166666666541</v>
      </c>
      <c r="B57" s="39">
        <v>353.48900000000003</v>
      </c>
      <c r="C57" s="40">
        <v>11786.014767999999</v>
      </c>
      <c r="D57" s="33">
        <v>0</v>
      </c>
      <c r="E57" s="33">
        <v>0</v>
      </c>
      <c r="F57" s="41">
        <f t="shared" si="1"/>
        <v>353.48900000000003</v>
      </c>
      <c r="G57" s="41">
        <f t="shared" si="1"/>
        <v>11786.014767999999</v>
      </c>
      <c r="H57" s="35">
        <v>0</v>
      </c>
      <c r="I57" s="36">
        <f t="shared" si="2"/>
        <v>353.48900000000003</v>
      </c>
      <c r="J57" s="37">
        <f t="shared" si="3"/>
        <v>33.341956236261943</v>
      </c>
      <c r="K57" s="38">
        <v>4.84</v>
      </c>
      <c r="L57" s="37">
        <f t="shared" si="4"/>
        <v>83.816000000000003</v>
      </c>
      <c r="M57" s="37">
        <f t="shared" si="10"/>
        <v>0</v>
      </c>
      <c r="N57" s="37">
        <f t="shared" si="10"/>
        <v>39.729824208218751</v>
      </c>
      <c r="O57" s="37">
        <f t="shared" si="10"/>
        <v>49.167939685219743</v>
      </c>
      <c r="P57" s="37">
        <f t="shared" si="10"/>
        <v>36.664325167556953</v>
      </c>
      <c r="Q57" s="37">
        <f t="shared" si="10"/>
        <v>35.377101287060754</v>
      </c>
      <c r="R57" s="37">
        <f t="shared" si="5"/>
        <v>83.816000000000003</v>
      </c>
      <c r="S57" s="37">
        <f t="shared" si="0"/>
        <v>0</v>
      </c>
      <c r="T57" s="37">
        <f t="shared" si="6"/>
        <v>0</v>
      </c>
    </row>
    <row r="58" spans="1:20" x14ac:dyDescent="0.25">
      <c r="A58" s="30">
        <f>'[1]12-2022'!A64</f>
        <v>44898.208333333205</v>
      </c>
      <c r="B58" s="39">
        <v>371</v>
      </c>
      <c r="C58" s="40">
        <v>13252.12</v>
      </c>
      <c r="D58" s="33">
        <v>13.989000000000001</v>
      </c>
      <c r="E58" s="33">
        <v>499.68700000000001</v>
      </c>
      <c r="F58" s="41">
        <f t="shared" si="1"/>
        <v>357.01100000000002</v>
      </c>
      <c r="G58" s="41">
        <f t="shared" si="1"/>
        <v>12752.433000000001</v>
      </c>
      <c r="H58" s="35">
        <v>0</v>
      </c>
      <c r="I58" s="36">
        <f t="shared" si="2"/>
        <v>357.01100000000002</v>
      </c>
      <c r="J58" s="37">
        <f t="shared" si="3"/>
        <v>35.720000224082732</v>
      </c>
      <c r="K58" s="38">
        <v>4.84</v>
      </c>
      <c r="L58" s="37">
        <f t="shared" si="4"/>
        <v>83.816000000000003</v>
      </c>
      <c r="M58" s="37">
        <f t="shared" si="10"/>
        <v>0</v>
      </c>
      <c r="N58" s="37">
        <f t="shared" si="10"/>
        <v>39.729824208218751</v>
      </c>
      <c r="O58" s="37">
        <f t="shared" si="10"/>
        <v>49.167939685219743</v>
      </c>
      <c r="P58" s="37">
        <f t="shared" si="10"/>
        <v>36.664325167556953</v>
      </c>
      <c r="Q58" s="37">
        <f t="shared" si="10"/>
        <v>35.377101287060754</v>
      </c>
      <c r="R58" s="37">
        <f t="shared" si="5"/>
        <v>83.816000000000003</v>
      </c>
      <c r="S58" s="37">
        <f t="shared" si="0"/>
        <v>0</v>
      </c>
      <c r="T58" s="37">
        <f t="shared" si="6"/>
        <v>0</v>
      </c>
    </row>
    <row r="59" spans="1:20" x14ac:dyDescent="0.25">
      <c r="A59" s="30">
        <f>'[1]12-2022'!A65</f>
        <v>44898.249999999869</v>
      </c>
      <c r="B59" s="39">
        <v>387.91299999999995</v>
      </c>
      <c r="C59" s="40">
        <v>14353.511073</v>
      </c>
      <c r="D59" s="33">
        <v>0</v>
      </c>
      <c r="E59" s="33">
        <v>0</v>
      </c>
      <c r="F59" s="41">
        <f t="shared" si="1"/>
        <v>387.91299999999995</v>
      </c>
      <c r="G59" s="41">
        <f t="shared" si="1"/>
        <v>14353.511073</v>
      </c>
      <c r="H59" s="35">
        <v>0</v>
      </c>
      <c r="I59" s="36">
        <f t="shared" si="2"/>
        <v>387.91299999999995</v>
      </c>
      <c r="J59" s="37">
        <f t="shared" si="3"/>
        <v>37.001882053450132</v>
      </c>
      <c r="K59" s="38">
        <v>4.84</v>
      </c>
      <c r="L59" s="37">
        <f t="shared" si="4"/>
        <v>83.816000000000003</v>
      </c>
      <c r="M59" s="37">
        <f t="shared" si="10"/>
        <v>0</v>
      </c>
      <c r="N59" s="37">
        <f t="shared" si="10"/>
        <v>39.729824208218751</v>
      </c>
      <c r="O59" s="37">
        <f t="shared" si="10"/>
        <v>49.167939685219743</v>
      </c>
      <c r="P59" s="37">
        <f t="shared" si="10"/>
        <v>36.664325167556953</v>
      </c>
      <c r="Q59" s="37">
        <f t="shared" si="10"/>
        <v>35.377101287060754</v>
      </c>
      <c r="R59" s="37">
        <f t="shared" si="5"/>
        <v>83.816000000000003</v>
      </c>
      <c r="S59" s="37">
        <f t="shared" si="0"/>
        <v>0</v>
      </c>
      <c r="T59" s="37">
        <f t="shared" si="6"/>
        <v>0</v>
      </c>
    </row>
    <row r="60" spans="1:20" x14ac:dyDescent="0.25">
      <c r="A60" s="30">
        <f>'[1]12-2022'!A66</f>
        <v>44898.291666666533</v>
      </c>
      <c r="B60" s="39">
        <v>423.19400000000002</v>
      </c>
      <c r="C60" s="40">
        <v>16382.152688</v>
      </c>
      <c r="D60" s="33">
        <v>0</v>
      </c>
      <c r="E60" s="33">
        <v>0</v>
      </c>
      <c r="F60" s="41">
        <f t="shared" si="1"/>
        <v>423.19400000000002</v>
      </c>
      <c r="G60" s="41">
        <f t="shared" si="1"/>
        <v>16382.152688</v>
      </c>
      <c r="H60" s="35">
        <v>0</v>
      </c>
      <c r="I60" s="36">
        <f t="shared" si="2"/>
        <v>423.19400000000002</v>
      </c>
      <c r="J60" s="37">
        <f t="shared" si="3"/>
        <v>38.710739490635497</v>
      </c>
      <c r="K60" s="38">
        <v>4.84</v>
      </c>
      <c r="L60" s="37">
        <f t="shared" si="4"/>
        <v>83.816000000000003</v>
      </c>
      <c r="M60" s="37">
        <f t="shared" si="10"/>
        <v>0</v>
      </c>
      <c r="N60" s="37">
        <f t="shared" si="10"/>
        <v>39.729824208218751</v>
      </c>
      <c r="O60" s="37">
        <f t="shared" si="10"/>
        <v>49.167939685219743</v>
      </c>
      <c r="P60" s="37">
        <f t="shared" si="10"/>
        <v>36.664325167556953</v>
      </c>
      <c r="Q60" s="37">
        <f t="shared" si="10"/>
        <v>35.377101287060754</v>
      </c>
      <c r="R60" s="37">
        <f t="shared" si="5"/>
        <v>83.816000000000003</v>
      </c>
      <c r="S60" s="37">
        <f t="shared" si="0"/>
        <v>0</v>
      </c>
      <c r="T60" s="37">
        <f t="shared" si="6"/>
        <v>0</v>
      </c>
    </row>
    <row r="61" spans="1:20" x14ac:dyDescent="0.25">
      <c r="A61" s="30">
        <f>'[1]12-2022'!A67</f>
        <v>44898.333333333198</v>
      </c>
      <c r="B61" s="39">
        <v>436.51400000000001</v>
      </c>
      <c r="C61" s="40">
        <v>17637.009000999999</v>
      </c>
      <c r="D61" s="33">
        <v>0</v>
      </c>
      <c r="E61" s="33">
        <v>0</v>
      </c>
      <c r="F61" s="41">
        <f t="shared" si="1"/>
        <v>436.51400000000001</v>
      </c>
      <c r="G61" s="41">
        <f t="shared" si="1"/>
        <v>17637.009000999999</v>
      </c>
      <c r="H61" s="35">
        <v>0</v>
      </c>
      <c r="I61" s="36">
        <f t="shared" si="2"/>
        <v>436.51400000000001</v>
      </c>
      <c r="J61" s="37">
        <f t="shared" si="3"/>
        <v>40.404223005447705</v>
      </c>
      <c r="K61" s="38">
        <v>4.84</v>
      </c>
      <c r="L61" s="37">
        <f t="shared" si="4"/>
        <v>83.816000000000003</v>
      </c>
      <c r="M61" s="37">
        <f t="shared" si="10"/>
        <v>0</v>
      </c>
      <c r="N61" s="37">
        <f t="shared" si="10"/>
        <v>39.729824208218751</v>
      </c>
      <c r="O61" s="37">
        <f t="shared" si="10"/>
        <v>49.167939685219743</v>
      </c>
      <c r="P61" s="37">
        <f t="shared" si="10"/>
        <v>36.664325167556953</v>
      </c>
      <c r="Q61" s="37">
        <f t="shared" si="10"/>
        <v>35.377101287060754</v>
      </c>
      <c r="R61" s="37">
        <f t="shared" si="5"/>
        <v>83.816000000000003</v>
      </c>
      <c r="S61" s="37">
        <f t="shared" si="0"/>
        <v>0</v>
      </c>
      <c r="T61" s="37">
        <f t="shared" si="6"/>
        <v>0</v>
      </c>
    </row>
    <row r="62" spans="1:20" x14ac:dyDescent="0.25">
      <c r="A62" s="30">
        <f>'[1]12-2022'!A68</f>
        <v>44898.374999999862</v>
      </c>
      <c r="B62" s="39">
        <v>413.57399999999996</v>
      </c>
      <c r="C62" s="40">
        <v>17764.578687000001</v>
      </c>
      <c r="D62" s="33">
        <v>0</v>
      </c>
      <c r="E62" s="33">
        <v>0</v>
      </c>
      <c r="F62" s="41">
        <f t="shared" si="1"/>
        <v>413.57399999999996</v>
      </c>
      <c r="G62" s="41">
        <f t="shared" si="1"/>
        <v>17764.578687000001</v>
      </c>
      <c r="H62" s="35">
        <v>0</v>
      </c>
      <c r="I62" s="36">
        <f t="shared" si="2"/>
        <v>413.57399999999996</v>
      </c>
      <c r="J62" s="37">
        <f t="shared" si="3"/>
        <v>42.953809202222587</v>
      </c>
      <c r="K62" s="38">
        <v>4.84</v>
      </c>
      <c r="L62" s="37">
        <f t="shared" si="4"/>
        <v>83.816000000000003</v>
      </c>
      <c r="M62" s="37">
        <f t="shared" si="10"/>
        <v>0</v>
      </c>
      <c r="N62" s="37">
        <f t="shared" si="10"/>
        <v>39.729824208218751</v>
      </c>
      <c r="O62" s="37">
        <f t="shared" si="10"/>
        <v>49.167939685219743</v>
      </c>
      <c r="P62" s="37">
        <f t="shared" si="10"/>
        <v>36.664325167556953</v>
      </c>
      <c r="Q62" s="37">
        <f t="shared" si="10"/>
        <v>35.377101287060754</v>
      </c>
      <c r="R62" s="37">
        <f t="shared" si="5"/>
        <v>83.816000000000003</v>
      </c>
      <c r="S62" s="37">
        <f t="shared" si="0"/>
        <v>0</v>
      </c>
      <c r="T62" s="37">
        <f t="shared" si="6"/>
        <v>0</v>
      </c>
    </row>
    <row r="63" spans="1:20" x14ac:dyDescent="0.25">
      <c r="A63" s="30">
        <f>'[1]12-2022'!A69</f>
        <v>44898.416666666526</v>
      </c>
      <c r="B63" s="39">
        <v>389.82600000000002</v>
      </c>
      <c r="C63" s="40">
        <v>18557.707516000002</v>
      </c>
      <c r="D63" s="33">
        <v>0</v>
      </c>
      <c r="E63" s="33">
        <v>0</v>
      </c>
      <c r="F63" s="41">
        <f t="shared" si="1"/>
        <v>389.82600000000002</v>
      </c>
      <c r="G63" s="41">
        <f t="shared" si="1"/>
        <v>18557.707516000002</v>
      </c>
      <c r="H63" s="35">
        <v>0</v>
      </c>
      <c r="I63" s="36">
        <f t="shared" si="2"/>
        <v>389.82600000000002</v>
      </c>
      <c r="J63" s="37">
        <f t="shared" si="3"/>
        <v>47.60510462616655</v>
      </c>
      <c r="K63" s="38">
        <v>4.84</v>
      </c>
      <c r="L63" s="37">
        <f t="shared" si="4"/>
        <v>83.816000000000003</v>
      </c>
      <c r="M63" s="37">
        <f t="shared" si="10"/>
        <v>0</v>
      </c>
      <c r="N63" s="37">
        <f t="shared" si="10"/>
        <v>39.729824208218751</v>
      </c>
      <c r="O63" s="37">
        <f t="shared" si="10"/>
        <v>49.167939685219743</v>
      </c>
      <c r="P63" s="37">
        <f t="shared" si="10"/>
        <v>36.664325167556953</v>
      </c>
      <c r="Q63" s="37">
        <f t="shared" si="10"/>
        <v>35.377101287060754</v>
      </c>
      <c r="R63" s="37">
        <f t="shared" si="5"/>
        <v>83.816000000000003</v>
      </c>
      <c r="S63" s="37">
        <f t="shared" si="0"/>
        <v>0</v>
      </c>
      <c r="T63" s="37">
        <f t="shared" si="6"/>
        <v>0</v>
      </c>
    </row>
    <row r="64" spans="1:20" x14ac:dyDescent="0.25">
      <c r="A64" s="30">
        <f>'[1]12-2022'!A70</f>
        <v>44898.45833333319</v>
      </c>
      <c r="B64" s="39">
        <v>363.94099999999997</v>
      </c>
      <c r="C64" s="40">
        <v>15735.847410999999</v>
      </c>
      <c r="D64" s="33">
        <v>0</v>
      </c>
      <c r="E64" s="33">
        <v>0</v>
      </c>
      <c r="F64" s="41">
        <f t="shared" si="1"/>
        <v>363.94099999999997</v>
      </c>
      <c r="G64" s="41">
        <f t="shared" si="1"/>
        <v>15735.847410999999</v>
      </c>
      <c r="H64" s="35">
        <v>0</v>
      </c>
      <c r="I64" s="36">
        <f t="shared" si="2"/>
        <v>363.94099999999997</v>
      </c>
      <c r="J64" s="37">
        <f t="shared" si="3"/>
        <v>43.237358283348122</v>
      </c>
      <c r="K64" s="38">
        <v>4.84</v>
      </c>
      <c r="L64" s="37">
        <f t="shared" si="4"/>
        <v>83.816000000000003</v>
      </c>
      <c r="M64" s="37">
        <f t="shared" si="10"/>
        <v>0</v>
      </c>
      <c r="N64" s="37">
        <f t="shared" si="10"/>
        <v>39.729824208218751</v>
      </c>
      <c r="O64" s="37">
        <f t="shared" si="10"/>
        <v>49.167939685219743</v>
      </c>
      <c r="P64" s="37">
        <f t="shared" si="10"/>
        <v>36.664325167556953</v>
      </c>
      <c r="Q64" s="37">
        <f t="shared" si="10"/>
        <v>35.377101287060754</v>
      </c>
      <c r="R64" s="37">
        <f t="shared" si="5"/>
        <v>83.816000000000003</v>
      </c>
      <c r="S64" s="37">
        <f t="shared" si="0"/>
        <v>0</v>
      </c>
      <c r="T64" s="37">
        <f t="shared" si="6"/>
        <v>0</v>
      </c>
    </row>
    <row r="65" spans="1:20" x14ac:dyDescent="0.25">
      <c r="A65" s="30">
        <f>'[1]12-2022'!A71</f>
        <v>44898.499999999854</v>
      </c>
      <c r="B65" s="39">
        <v>368.55</v>
      </c>
      <c r="C65" s="40">
        <v>15273.547649999999</v>
      </c>
      <c r="D65" s="33">
        <v>0</v>
      </c>
      <c r="E65" s="33">
        <v>0</v>
      </c>
      <c r="F65" s="41">
        <f t="shared" si="1"/>
        <v>368.55</v>
      </c>
      <c r="G65" s="41">
        <f t="shared" si="1"/>
        <v>15273.547649999999</v>
      </c>
      <c r="H65" s="35">
        <v>0</v>
      </c>
      <c r="I65" s="36">
        <f t="shared" si="2"/>
        <v>368.55</v>
      </c>
      <c r="J65" s="37">
        <f t="shared" si="3"/>
        <v>41.442267399267394</v>
      </c>
      <c r="K65" s="38">
        <v>4.84</v>
      </c>
      <c r="L65" s="37">
        <f t="shared" si="4"/>
        <v>83.816000000000003</v>
      </c>
      <c r="M65" s="37">
        <f t="shared" si="10"/>
        <v>0</v>
      </c>
      <c r="N65" s="37">
        <f t="shared" si="10"/>
        <v>39.729824208218751</v>
      </c>
      <c r="O65" s="37">
        <f t="shared" si="10"/>
        <v>49.167939685219743</v>
      </c>
      <c r="P65" s="37">
        <f t="shared" si="10"/>
        <v>36.664325167556953</v>
      </c>
      <c r="Q65" s="37">
        <f t="shared" si="10"/>
        <v>35.377101287060754</v>
      </c>
      <c r="R65" s="37">
        <f t="shared" si="5"/>
        <v>83.816000000000003</v>
      </c>
      <c r="S65" s="37">
        <f t="shared" si="0"/>
        <v>0</v>
      </c>
      <c r="T65" s="37">
        <f t="shared" si="6"/>
        <v>0</v>
      </c>
    </row>
    <row r="66" spans="1:20" x14ac:dyDescent="0.25">
      <c r="A66" s="30">
        <f>'[1]12-2022'!A72</f>
        <v>44898.541666666519</v>
      </c>
      <c r="B66" s="39">
        <v>344.904</v>
      </c>
      <c r="C66" s="40">
        <v>14131.092688000001</v>
      </c>
      <c r="D66" s="33">
        <v>0</v>
      </c>
      <c r="E66" s="33">
        <v>0</v>
      </c>
      <c r="F66" s="41">
        <f t="shared" si="1"/>
        <v>344.904</v>
      </c>
      <c r="G66" s="41">
        <f t="shared" si="1"/>
        <v>14131.092688000001</v>
      </c>
      <c r="H66" s="35">
        <v>0</v>
      </c>
      <c r="I66" s="36">
        <f t="shared" si="2"/>
        <v>344.904</v>
      </c>
      <c r="J66" s="37">
        <f t="shared" si="3"/>
        <v>40.971089601744254</v>
      </c>
      <c r="K66" s="38">
        <v>4.84</v>
      </c>
      <c r="L66" s="37">
        <f t="shared" si="4"/>
        <v>83.816000000000003</v>
      </c>
      <c r="M66" s="37">
        <f t="shared" si="10"/>
        <v>0</v>
      </c>
      <c r="N66" s="37">
        <f t="shared" si="10"/>
        <v>39.729824208218751</v>
      </c>
      <c r="O66" s="37">
        <f t="shared" si="10"/>
        <v>49.167939685219743</v>
      </c>
      <c r="P66" s="37">
        <f t="shared" si="10"/>
        <v>36.664325167556953</v>
      </c>
      <c r="Q66" s="37">
        <f t="shared" si="10"/>
        <v>35.377101287060754</v>
      </c>
      <c r="R66" s="37">
        <f t="shared" si="5"/>
        <v>83.816000000000003</v>
      </c>
      <c r="S66" s="37">
        <f t="shared" si="0"/>
        <v>0</v>
      </c>
      <c r="T66" s="37">
        <f t="shared" si="6"/>
        <v>0</v>
      </c>
    </row>
    <row r="67" spans="1:20" x14ac:dyDescent="0.25">
      <c r="A67" s="30">
        <f>'[1]12-2022'!A73</f>
        <v>44898.583333333183</v>
      </c>
      <c r="B67" s="39">
        <v>360.5</v>
      </c>
      <c r="C67" s="40">
        <v>14477.68</v>
      </c>
      <c r="D67" s="33">
        <v>29.103999999999999</v>
      </c>
      <c r="E67" s="33">
        <v>1168.817</v>
      </c>
      <c r="F67" s="41">
        <f t="shared" si="1"/>
        <v>331.39600000000002</v>
      </c>
      <c r="G67" s="41">
        <f t="shared" si="1"/>
        <v>13308.863000000001</v>
      </c>
      <c r="H67" s="35">
        <v>0</v>
      </c>
      <c r="I67" s="36">
        <f t="shared" si="2"/>
        <v>331.39600000000002</v>
      </c>
      <c r="J67" s="37">
        <f t="shared" si="3"/>
        <v>40.159998913686344</v>
      </c>
      <c r="K67" s="38">
        <v>4.84</v>
      </c>
      <c r="L67" s="37">
        <f t="shared" si="4"/>
        <v>83.816000000000003</v>
      </c>
      <c r="M67" s="37">
        <f t="shared" si="10"/>
        <v>0</v>
      </c>
      <c r="N67" s="37">
        <f t="shared" si="10"/>
        <v>39.729824208218751</v>
      </c>
      <c r="O67" s="37">
        <f t="shared" si="10"/>
        <v>49.167939685219743</v>
      </c>
      <c r="P67" s="37">
        <f t="shared" si="10"/>
        <v>36.664325167556953</v>
      </c>
      <c r="Q67" s="37">
        <f t="shared" si="10"/>
        <v>35.377101287060754</v>
      </c>
      <c r="R67" s="37">
        <f t="shared" si="5"/>
        <v>83.816000000000003</v>
      </c>
      <c r="S67" s="37">
        <f t="shared" si="0"/>
        <v>0</v>
      </c>
      <c r="T67" s="37">
        <f t="shared" si="6"/>
        <v>0</v>
      </c>
    </row>
    <row r="68" spans="1:20" x14ac:dyDescent="0.25">
      <c r="A68" s="30">
        <f>'[1]12-2022'!A74</f>
        <v>44898.624999999847</v>
      </c>
      <c r="B68" s="39">
        <v>349.9</v>
      </c>
      <c r="C68" s="40">
        <v>13590.116</v>
      </c>
      <c r="D68" s="33">
        <v>23.018999999999998</v>
      </c>
      <c r="E68" s="33">
        <v>894.05799999999999</v>
      </c>
      <c r="F68" s="41">
        <f t="shared" si="1"/>
        <v>326.88099999999997</v>
      </c>
      <c r="G68" s="41">
        <f t="shared" si="1"/>
        <v>12696.058000000001</v>
      </c>
      <c r="H68" s="35">
        <v>0</v>
      </c>
      <c r="I68" s="36">
        <f t="shared" si="2"/>
        <v>326.88099999999997</v>
      </c>
      <c r="J68" s="37">
        <f t="shared" si="3"/>
        <v>38.839999877631314</v>
      </c>
      <c r="K68" s="38">
        <v>4.84</v>
      </c>
      <c r="L68" s="37">
        <f t="shared" si="4"/>
        <v>83.816000000000003</v>
      </c>
      <c r="M68" s="37">
        <f t="shared" si="10"/>
        <v>0</v>
      </c>
      <c r="N68" s="37">
        <f t="shared" si="10"/>
        <v>39.729824208218751</v>
      </c>
      <c r="O68" s="37">
        <f t="shared" si="10"/>
        <v>49.167939685219743</v>
      </c>
      <c r="P68" s="37">
        <f t="shared" si="10"/>
        <v>36.664325167556953</v>
      </c>
      <c r="Q68" s="37">
        <f t="shared" si="10"/>
        <v>35.377101287060754</v>
      </c>
      <c r="R68" s="37">
        <f t="shared" si="5"/>
        <v>83.816000000000003</v>
      </c>
      <c r="S68" s="37">
        <f t="shared" si="0"/>
        <v>0</v>
      </c>
      <c r="T68" s="37">
        <f t="shared" si="6"/>
        <v>0</v>
      </c>
    </row>
    <row r="69" spans="1:20" x14ac:dyDescent="0.25">
      <c r="A69" s="30">
        <f>'[1]12-2022'!A75</f>
        <v>44898.666666666511</v>
      </c>
      <c r="B69" s="39">
        <v>374.48599999999999</v>
      </c>
      <c r="C69" s="40">
        <v>14606.075432</v>
      </c>
      <c r="D69" s="33">
        <v>0</v>
      </c>
      <c r="E69" s="33">
        <v>0</v>
      </c>
      <c r="F69" s="41">
        <f t="shared" si="1"/>
        <v>374.48599999999999</v>
      </c>
      <c r="G69" s="41">
        <f t="shared" si="1"/>
        <v>14606.075432</v>
      </c>
      <c r="H69" s="35">
        <v>0</v>
      </c>
      <c r="I69" s="36">
        <f t="shared" si="2"/>
        <v>374.48599999999999</v>
      </c>
      <c r="J69" s="37">
        <f t="shared" si="3"/>
        <v>39.002994589917911</v>
      </c>
      <c r="K69" s="38">
        <v>4.84</v>
      </c>
      <c r="L69" s="37">
        <f t="shared" si="4"/>
        <v>83.816000000000003</v>
      </c>
      <c r="M69" s="37">
        <f t="shared" si="10"/>
        <v>0</v>
      </c>
      <c r="N69" s="37">
        <f t="shared" si="10"/>
        <v>39.729824208218751</v>
      </c>
      <c r="O69" s="37">
        <f t="shared" si="10"/>
        <v>49.167939685219743</v>
      </c>
      <c r="P69" s="37">
        <f t="shared" si="10"/>
        <v>36.664325167556953</v>
      </c>
      <c r="Q69" s="37">
        <f t="shared" si="10"/>
        <v>35.377101287060754</v>
      </c>
      <c r="R69" s="37">
        <f t="shared" si="5"/>
        <v>83.816000000000003</v>
      </c>
      <c r="S69" s="37">
        <f t="shared" si="0"/>
        <v>0</v>
      </c>
      <c r="T69" s="37">
        <f t="shared" si="6"/>
        <v>0</v>
      </c>
    </row>
    <row r="70" spans="1:20" x14ac:dyDescent="0.25">
      <c r="A70" s="30">
        <f>'[1]12-2022'!A76</f>
        <v>44898.708333333176</v>
      </c>
      <c r="B70" s="39">
        <v>387.55099999999999</v>
      </c>
      <c r="C70" s="40">
        <v>17845.903119999999</v>
      </c>
      <c r="D70" s="33">
        <v>0</v>
      </c>
      <c r="E70" s="33">
        <v>0</v>
      </c>
      <c r="F70" s="41">
        <f t="shared" si="1"/>
        <v>387.55099999999999</v>
      </c>
      <c r="G70" s="41">
        <f t="shared" si="1"/>
        <v>17845.903119999999</v>
      </c>
      <c r="H70" s="35">
        <v>0</v>
      </c>
      <c r="I70" s="36">
        <f t="shared" si="2"/>
        <v>387.55099999999999</v>
      </c>
      <c r="J70" s="37">
        <f t="shared" si="3"/>
        <v>46.047883039909586</v>
      </c>
      <c r="K70" s="38">
        <v>4.84</v>
      </c>
      <c r="L70" s="37">
        <f t="shared" si="4"/>
        <v>83.816000000000003</v>
      </c>
      <c r="M70" s="37">
        <f t="shared" si="10"/>
        <v>0</v>
      </c>
      <c r="N70" s="37">
        <f t="shared" si="10"/>
        <v>39.729824208218751</v>
      </c>
      <c r="O70" s="37">
        <f t="shared" si="10"/>
        <v>49.167939685219743</v>
      </c>
      <c r="P70" s="37">
        <f t="shared" si="10"/>
        <v>36.664325167556953</v>
      </c>
      <c r="Q70" s="37">
        <f t="shared" si="10"/>
        <v>35.377101287060754</v>
      </c>
      <c r="R70" s="37">
        <f t="shared" si="5"/>
        <v>83.816000000000003</v>
      </c>
      <c r="S70" s="37">
        <f t="shared" ref="S70:S133" si="11">IF(J70&gt;R70,J70-R70,0)</f>
        <v>0</v>
      </c>
      <c r="T70" s="37">
        <f t="shared" si="6"/>
        <v>0</v>
      </c>
    </row>
    <row r="71" spans="1:20" x14ac:dyDescent="0.25">
      <c r="A71" s="30">
        <f>'[1]12-2022'!A77</f>
        <v>44898.74999999984</v>
      </c>
      <c r="B71" s="39">
        <v>381.149</v>
      </c>
      <c r="C71" s="40">
        <v>23476.868476</v>
      </c>
      <c r="D71" s="33">
        <v>0</v>
      </c>
      <c r="E71" s="33">
        <v>0</v>
      </c>
      <c r="F71" s="41">
        <f t="shared" ref="F71:G134" si="12">B71-D71</f>
        <v>381.149</v>
      </c>
      <c r="G71" s="41">
        <f t="shared" si="12"/>
        <v>23476.868476</v>
      </c>
      <c r="H71" s="35">
        <v>0</v>
      </c>
      <c r="I71" s="36">
        <f t="shared" ref="I71:I134" si="13">F71-H71</f>
        <v>381.149</v>
      </c>
      <c r="J71" s="37">
        <f t="shared" ref="J71:J134" si="14">IF(F71&gt;0,G71/F71,0)</f>
        <v>61.594989035783904</v>
      </c>
      <c r="K71" s="38">
        <v>4.84</v>
      </c>
      <c r="L71" s="37">
        <f t="shared" ref="L71:L134" si="15">IF(AND(MONTH($A$2)&gt;5,MONTH($A$2)&lt;9),(K71*10800)/1000,(K71*10400)/1000)+33.48</f>
        <v>83.816000000000003</v>
      </c>
      <c r="M71" s="37">
        <f t="shared" si="10"/>
        <v>0</v>
      </c>
      <c r="N71" s="37">
        <f t="shared" si="10"/>
        <v>39.729824208218751</v>
      </c>
      <c r="O71" s="37">
        <f t="shared" si="10"/>
        <v>49.167939685219743</v>
      </c>
      <c r="P71" s="37">
        <f t="shared" si="10"/>
        <v>36.664325167556953</v>
      </c>
      <c r="Q71" s="37">
        <f t="shared" si="10"/>
        <v>35.377101287060754</v>
      </c>
      <c r="R71" s="37">
        <f t="shared" ref="R71:R134" si="16">MAX(L71:Q71)</f>
        <v>83.816000000000003</v>
      </c>
      <c r="S71" s="37">
        <f t="shared" si="11"/>
        <v>0</v>
      </c>
      <c r="T71" s="37">
        <f t="shared" ref="T71:T134" si="17">IF(S71&lt;&gt;" ",S71*I71,0)</f>
        <v>0</v>
      </c>
    </row>
    <row r="72" spans="1:20" x14ac:dyDescent="0.25">
      <c r="A72" s="30">
        <f>'[1]12-2022'!A78</f>
        <v>44898.791666666504</v>
      </c>
      <c r="B72" s="39">
        <v>380.17</v>
      </c>
      <c r="C72" s="40">
        <v>21031.004400000002</v>
      </c>
      <c r="D72" s="33">
        <v>13.669</v>
      </c>
      <c r="E72" s="33">
        <v>756.16899999999998</v>
      </c>
      <c r="F72" s="41">
        <f t="shared" si="12"/>
        <v>366.50100000000003</v>
      </c>
      <c r="G72" s="41">
        <f t="shared" si="12"/>
        <v>20274.8354</v>
      </c>
      <c r="H72" s="35">
        <v>0</v>
      </c>
      <c r="I72" s="36">
        <f t="shared" si="13"/>
        <v>366.50100000000003</v>
      </c>
      <c r="J72" s="37">
        <f t="shared" si="14"/>
        <v>55.320000218280434</v>
      </c>
      <c r="K72" s="38">
        <v>4.84</v>
      </c>
      <c r="L72" s="37">
        <f t="shared" si="15"/>
        <v>83.816000000000003</v>
      </c>
      <c r="M72" s="37">
        <f t="shared" ref="M72:Q87" si="18">M71</f>
        <v>0</v>
      </c>
      <c r="N72" s="37">
        <f t="shared" si="18"/>
        <v>39.729824208218751</v>
      </c>
      <c r="O72" s="37">
        <f t="shared" si="18"/>
        <v>49.167939685219743</v>
      </c>
      <c r="P72" s="37">
        <f t="shared" si="18"/>
        <v>36.664325167556953</v>
      </c>
      <c r="Q72" s="37">
        <f t="shared" si="18"/>
        <v>35.377101287060754</v>
      </c>
      <c r="R72" s="37">
        <f t="shared" si="16"/>
        <v>83.816000000000003</v>
      </c>
      <c r="S72" s="37">
        <f t="shared" si="11"/>
        <v>0</v>
      </c>
      <c r="T72" s="37">
        <f t="shared" si="17"/>
        <v>0</v>
      </c>
    </row>
    <row r="73" spans="1:20" x14ac:dyDescent="0.25">
      <c r="A73" s="30">
        <f>'[1]12-2022'!A79</f>
        <v>44898.833333333168</v>
      </c>
      <c r="B73" s="39">
        <v>406.10499999999996</v>
      </c>
      <c r="C73" s="40">
        <v>21051.966375</v>
      </c>
      <c r="D73" s="33">
        <v>0</v>
      </c>
      <c r="E73" s="33">
        <v>0</v>
      </c>
      <c r="F73" s="41">
        <f t="shared" si="12"/>
        <v>406.10499999999996</v>
      </c>
      <c r="G73" s="41">
        <f t="shared" si="12"/>
        <v>21051.966375</v>
      </c>
      <c r="H73" s="35">
        <v>0</v>
      </c>
      <c r="I73" s="36">
        <f t="shared" si="13"/>
        <v>406.10499999999996</v>
      </c>
      <c r="J73" s="37">
        <f t="shared" si="14"/>
        <v>51.838727361150447</v>
      </c>
      <c r="K73" s="38">
        <v>4.84</v>
      </c>
      <c r="L73" s="37">
        <f t="shared" si="15"/>
        <v>83.816000000000003</v>
      </c>
      <c r="M73" s="37">
        <f t="shared" si="18"/>
        <v>0</v>
      </c>
      <c r="N73" s="37">
        <f t="shared" si="18"/>
        <v>39.729824208218751</v>
      </c>
      <c r="O73" s="37">
        <f t="shared" si="18"/>
        <v>49.167939685219743</v>
      </c>
      <c r="P73" s="37">
        <f t="shared" si="18"/>
        <v>36.664325167556953</v>
      </c>
      <c r="Q73" s="37">
        <f t="shared" si="18"/>
        <v>35.377101287060754</v>
      </c>
      <c r="R73" s="37">
        <f t="shared" si="16"/>
        <v>83.816000000000003</v>
      </c>
      <c r="S73" s="37">
        <f t="shared" si="11"/>
        <v>0</v>
      </c>
      <c r="T73" s="37">
        <f t="shared" si="17"/>
        <v>0</v>
      </c>
    </row>
    <row r="74" spans="1:20" x14ac:dyDescent="0.25">
      <c r="A74" s="30">
        <f>'[1]12-2022'!A80</f>
        <v>44898.874999999833</v>
      </c>
      <c r="B74" s="39">
        <v>424.41499999999996</v>
      </c>
      <c r="C74" s="40">
        <v>20610.071480000002</v>
      </c>
      <c r="D74" s="33">
        <v>0</v>
      </c>
      <c r="E74" s="33">
        <v>0</v>
      </c>
      <c r="F74" s="41">
        <f t="shared" si="12"/>
        <v>424.41499999999996</v>
      </c>
      <c r="G74" s="41">
        <f t="shared" si="12"/>
        <v>20610.071480000002</v>
      </c>
      <c r="H74" s="35">
        <v>0</v>
      </c>
      <c r="I74" s="36">
        <f t="shared" si="13"/>
        <v>424.41499999999996</v>
      </c>
      <c r="J74" s="37">
        <f t="shared" si="14"/>
        <v>48.561128800819965</v>
      </c>
      <c r="K74" s="38">
        <v>4.84</v>
      </c>
      <c r="L74" s="37">
        <f t="shared" si="15"/>
        <v>83.816000000000003</v>
      </c>
      <c r="M74" s="37">
        <f t="shared" si="18"/>
        <v>0</v>
      </c>
      <c r="N74" s="37">
        <f t="shared" si="18"/>
        <v>39.729824208218751</v>
      </c>
      <c r="O74" s="37">
        <f t="shared" si="18"/>
        <v>49.167939685219743</v>
      </c>
      <c r="P74" s="37">
        <f t="shared" si="18"/>
        <v>36.664325167556953</v>
      </c>
      <c r="Q74" s="37">
        <f t="shared" si="18"/>
        <v>35.377101287060754</v>
      </c>
      <c r="R74" s="37">
        <f t="shared" si="16"/>
        <v>83.816000000000003</v>
      </c>
      <c r="S74" s="37">
        <f t="shared" si="11"/>
        <v>0</v>
      </c>
      <c r="T74" s="37">
        <f t="shared" si="17"/>
        <v>0</v>
      </c>
    </row>
    <row r="75" spans="1:20" x14ac:dyDescent="0.25">
      <c r="A75" s="30">
        <f>'[1]12-2022'!A81</f>
        <v>44898.916666666497</v>
      </c>
      <c r="B75" s="39">
        <v>432.07499999999999</v>
      </c>
      <c r="C75" s="40">
        <v>19379.668799999999</v>
      </c>
      <c r="D75" s="33">
        <v>0</v>
      </c>
      <c r="E75" s="33">
        <v>0</v>
      </c>
      <c r="F75" s="41">
        <f t="shared" si="12"/>
        <v>432.07499999999999</v>
      </c>
      <c r="G75" s="41">
        <f t="shared" si="12"/>
        <v>19379.668799999999</v>
      </c>
      <c r="H75" s="35">
        <v>0</v>
      </c>
      <c r="I75" s="36">
        <f t="shared" si="13"/>
        <v>432.07499999999999</v>
      </c>
      <c r="J75" s="37">
        <f t="shared" si="14"/>
        <v>44.852557542093386</v>
      </c>
      <c r="K75" s="38">
        <v>4.84</v>
      </c>
      <c r="L75" s="37">
        <f t="shared" si="15"/>
        <v>83.816000000000003</v>
      </c>
      <c r="M75" s="37">
        <f t="shared" si="18"/>
        <v>0</v>
      </c>
      <c r="N75" s="37">
        <f t="shared" si="18"/>
        <v>39.729824208218751</v>
      </c>
      <c r="O75" s="37">
        <f t="shared" si="18"/>
        <v>49.167939685219743</v>
      </c>
      <c r="P75" s="37">
        <f t="shared" si="18"/>
        <v>36.664325167556953</v>
      </c>
      <c r="Q75" s="37">
        <f t="shared" si="18"/>
        <v>35.377101287060754</v>
      </c>
      <c r="R75" s="37">
        <f t="shared" si="16"/>
        <v>83.816000000000003</v>
      </c>
      <c r="S75" s="37">
        <f t="shared" si="11"/>
        <v>0</v>
      </c>
      <c r="T75" s="37">
        <f t="shared" si="17"/>
        <v>0</v>
      </c>
    </row>
    <row r="76" spans="1:20" x14ac:dyDescent="0.25">
      <c r="A76" s="30">
        <f>'[1]12-2022'!A82</f>
        <v>44898.958333333161</v>
      </c>
      <c r="B76" s="39">
        <v>430.01800000000003</v>
      </c>
      <c r="C76" s="40">
        <v>19087.994511999997</v>
      </c>
      <c r="D76" s="33">
        <v>0</v>
      </c>
      <c r="E76" s="33">
        <v>0</v>
      </c>
      <c r="F76" s="41">
        <f t="shared" si="12"/>
        <v>430.01800000000003</v>
      </c>
      <c r="G76" s="41">
        <f t="shared" si="12"/>
        <v>19087.994511999997</v>
      </c>
      <c r="H76" s="35">
        <v>0</v>
      </c>
      <c r="I76" s="36">
        <f t="shared" si="13"/>
        <v>430.01800000000003</v>
      </c>
      <c r="J76" s="37">
        <f t="shared" si="14"/>
        <v>44.388826774693143</v>
      </c>
      <c r="K76" s="38">
        <v>4.84</v>
      </c>
      <c r="L76" s="37">
        <f t="shared" si="15"/>
        <v>83.816000000000003</v>
      </c>
      <c r="M76" s="37">
        <f t="shared" si="18"/>
        <v>0</v>
      </c>
      <c r="N76" s="37">
        <f t="shared" si="18"/>
        <v>39.729824208218751</v>
      </c>
      <c r="O76" s="37">
        <f t="shared" si="18"/>
        <v>49.167939685219743</v>
      </c>
      <c r="P76" s="37">
        <f t="shared" si="18"/>
        <v>36.664325167556953</v>
      </c>
      <c r="Q76" s="37">
        <f t="shared" si="18"/>
        <v>35.377101287060754</v>
      </c>
      <c r="R76" s="37">
        <f t="shared" si="16"/>
        <v>83.816000000000003</v>
      </c>
      <c r="S76" s="37">
        <f t="shared" si="11"/>
        <v>0</v>
      </c>
      <c r="T76" s="37">
        <f t="shared" si="17"/>
        <v>0</v>
      </c>
    </row>
    <row r="77" spans="1:20" x14ac:dyDescent="0.25">
      <c r="A77" s="30">
        <f>'[1]12-2022'!A83</f>
        <v>44898.999999999825</v>
      </c>
      <c r="B77" s="39">
        <v>439.44400000000002</v>
      </c>
      <c r="C77" s="40">
        <v>18288.997424000001</v>
      </c>
      <c r="D77" s="33">
        <v>0</v>
      </c>
      <c r="E77" s="33">
        <v>0</v>
      </c>
      <c r="F77" s="41">
        <f t="shared" si="12"/>
        <v>439.44400000000002</v>
      </c>
      <c r="G77" s="41">
        <f t="shared" si="12"/>
        <v>18288.997424000001</v>
      </c>
      <c r="H77" s="35">
        <v>0</v>
      </c>
      <c r="I77" s="36">
        <f t="shared" si="13"/>
        <v>439.44400000000002</v>
      </c>
      <c r="J77" s="37">
        <f t="shared" si="14"/>
        <v>41.618493878628449</v>
      </c>
      <c r="K77" s="38">
        <v>4.84</v>
      </c>
      <c r="L77" s="37">
        <f t="shared" si="15"/>
        <v>83.816000000000003</v>
      </c>
      <c r="M77" s="37">
        <f t="shared" si="18"/>
        <v>0</v>
      </c>
      <c r="N77" s="37">
        <f t="shared" si="18"/>
        <v>39.729824208218751</v>
      </c>
      <c r="O77" s="37">
        <f t="shared" si="18"/>
        <v>49.167939685219743</v>
      </c>
      <c r="P77" s="37">
        <f t="shared" si="18"/>
        <v>36.664325167556953</v>
      </c>
      <c r="Q77" s="37">
        <f t="shared" si="18"/>
        <v>35.377101287060754</v>
      </c>
      <c r="R77" s="37">
        <f t="shared" si="16"/>
        <v>83.816000000000003</v>
      </c>
      <c r="S77" s="37">
        <f t="shared" si="11"/>
        <v>0</v>
      </c>
      <c r="T77" s="37">
        <f t="shared" si="17"/>
        <v>0</v>
      </c>
    </row>
    <row r="78" spans="1:20" x14ac:dyDescent="0.25">
      <c r="A78" s="30">
        <f>'[1]12-2022'!A84</f>
        <v>44899.04166666649</v>
      </c>
      <c r="B78" s="31">
        <v>435.423</v>
      </c>
      <c r="C78" s="32">
        <v>18805.184036999999</v>
      </c>
      <c r="D78" s="33">
        <v>0</v>
      </c>
      <c r="E78" s="33">
        <v>0</v>
      </c>
      <c r="F78" s="41">
        <f t="shared" si="12"/>
        <v>435.423</v>
      </c>
      <c r="G78" s="41">
        <f t="shared" si="12"/>
        <v>18805.184036999999</v>
      </c>
      <c r="H78" s="35">
        <v>0</v>
      </c>
      <c r="I78" s="36">
        <f t="shared" si="13"/>
        <v>435.423</v>
      </c>
      <c r="J78" s="37">
        <f t="shared" si="14"/>
        <v>43.188311221501849</v>
      </c>
      <c r="K78" s="38">
        <v>4.84</v>
      </c>
      <c r="L78" s="37">
        <f t="shared" si="15"/>
        <v>83.816000000000003</v>
      </c>
      <c r="M78" s="37">
        <f t="shared" si="18"/>
        <v>0</v>
      </c>
      <c r="N78" s="37">
        <f t="shared" si="18"/>
        <v>39.729824208218751</v>
      </c>
      <c r="O78" s="37">
        <f t="shared" si="18"/>
        <v>49.167939685219743</v>
      </c>
      <c r="P78" s="37">
        <f t="shared" si="18"/>
        <v>36.664325167556953</v>
      </c>
      <c r="Q78" s="37">
        <f t="shared" si="18"/>
        <v>35.377101287060754</v>
      </c>
      <c r="R78" s="37">
        <f t="shared" si="16"/>
        <v>83.816000000000003</v>
      </c>
      <c r="S78" s="37">
        <f t="shared" si="11"/>
        <v>0</v>
      </c>
      <c r="T78" s="37">
        <f t="shared" si="17"/>
        <v>0</v>
      </c>
    </row>
    <row r="79" spans="1:20" x14ac:dyDescent="0.25">
      <c r="A79" s="30">
        <f>'[1]12-2022'!A85</f>
        <v>44899.083333333154</v>
      </c>
      <c r="B79" s="39">
        <v>461.7</v>
      </c>
      <c r="C79" s="40">
        <v>19834.632000000001</v>
      </c>
      <c r="D79" s="33">
        <v>18.114999999999998</v>
      </c>
      <c r="E79" s="33">
        <v>778.22</v>
      </c>
      <c r="F79" s="41">
        <f t="shared" si="12"/>
        <v>443.58499999999998</v>
      </c>
      <c r="G79" s="41">
        <f t="shared" si="12"/>
        <v>19056.412</v>
      </c>
      <c r="H79" s="35">
        <v>0</v>
      </c>
      <c r="I79" s="36">
        <f t="shared" si="13"/>
        <v>443.58499999999998</v>
      </c>
      <c r="J79" s="37">
        <f t="shared" si="14"/>
        <v>42.960000901743747</v>
      </c>
      <c r="K79" s="38">
        <v>4.84</v>
      </c>
      <c r="L79" s="37">
        <f t="shared" si="15"/>
        <v>83.816000000000003</v>
      </c>
      <c r="M79" s="37">
        <f t="shared" si="18"/>
        <v>0</v>
      </c>
      <c r="N79" s="37">
        <f t="shared" si="18"/>
        <v>39.729824208218751</v>
      </c>
      <c r="O79" s="37">
        <f t="shared" si="18"/>
        <v>49.167939685219743</v>
      </c>
      <c r="P79" s="37">
        <f t="shared" si="18"/>
        <v>36.664325167556953</v>
      </c>
      <c r="Q79" s="37">
        <f t="shared" si="18"/>
        <v>35.377101287060754</v>
      </c>
      <c r="R79" s="37">
        <f t="shared" si="16"/>
        <v>83.816000000000003</v>
      </c>
      <c r="S79" s="37">
        <f t="shared" si="11"/>
        <v>0</v>
      </c>
      <c r="T79" s="37">
        <f t="shared" si="17"/>
        <v>0</v>
      </c>
    </row>
    <row r="80" spans="1:20" x14ac:dyDescent="0.25">
      <c r="A80" s="30">
        <f>'[1]12-2022'!A86</f>
        <v>44899.124999999818</v>
      </c>
      <c r="B80" s="39">
        <v>452.34999999999997</v>
      </c>
      <c r="C80" s="40">
        <v>19559.117299999998</v>
      </c>
      <c r="D80" s="33">
        <v>0</v>
      </c>
      <c r="E80" s="33">
        <v>0</v>
      </c>
      <c r="F80" s="41">
        <f t="shared" si="12"/>
        <v>452.34999999999997</v>
      </c>
      <c r="G80" s="41">
        <f t="shared" si="12"/>
        <v>19559.117299999998</v>
      </c>
      <c r="H80" s="35">
        <v>0</v>
      </c>
      <c r="I80" s="36">
        <f t="shared" si="13"/>
        <v>452.34999999999997</v>
      </c>
      <c r="J80" s="37">
        <f t="shared" si="14"/>
        <v>43.238901956449652</v>
      </c>
      <c r="K80" s="38">
        <v>4.84</v>
      </c>
      <c r="L80" s="37">
        <f t="shared" si="15"/>
        <v>83.816000000000003</v>
      </c>
      <c r="M80" s="37">
        <f t="shared" si="18"/>
        <v>0</v>
      </c>
      <c r="N80" s="37">
        <f t="shared" si="18"/>
        <v>39.729824208218751</v>
      </c>
      <c r="O80" s="37">
        <f t="shared" si="18"/>
        <v>49.167939685219743</v>
      </c>
      <c r="P80" s="37">
        <f t="shared" si="18"/>
        <v>36.664325167556953</v>
      </c>
      <c r="Q80" s="37">
        <f t="shared" si="18"/>
        <v>35.377101287060754</v>
      </c>
      <c r="R80" s="37">
        <f t="shared" si="16"/>
        <v>83.816000000000003</v>
      </c>
      <c r="S80" s="37">
        <f t="shared" si="11"/>
        <v>0</v>
      </c>
      <c r="T80" s="37">
        <f t="shared" si="17"/>
        <v>0</v>
      </c>
    </row>
    <row r="81" spans="1:20" x14ac:dyDescent="0.25">
      <c r="A81" s="30">
        <f>'[1]12-2022'!A87</f>
        <v>44899.166666666482</v>
      </c>
      <c r="B81" s="39">
        <v>442.23500000000001</v>
      </c>
      <c r="C81" s="40">
        <v>19328.739125</v>
      </c>
      <c r="D81" s="33">
        <v>0</v>
      </c>
      <c r="E81" s="33">
        <v>0</v>
      </c>
      <c r="F81" s="41">
        <f t="shared" si="12"/>
        <v>442.23500000000001</v>
      </c>
      <c r="G81" s="41">
        <f t="shared" si="12"/>
        <v>19328.739125</v>
      </c>
      <c r="H81" s="35">
        <v>0</v>
      </c>
      <c r="I81" s="36">
        <f t="shared" si="13"/>
        <v>442.23500000000001</v>
      </c>
      <c r="J81" s="37">
        <f t="shared" si="14"/>
        <v>43.706941162504094</v>
      </c>
      <c r="K81" s="38">
        <v>4.84</v>
      </c>
      <c r="L81" s="37">
        <f t="shared" si="15"/>
        <v>83.816000000000003</v>
      </c>
      <c r="M81" s="37">
        <f t="shared" si="18"/>
        <v>0</v>
      </c>
      <c r="N81" s="37">
        <f t="shared" si="18"/>
        <v>39.729824208218751</v>
      </c>
      <c r="O81" s="37">
        <f t="shared" si="18"/>
        <v>49.167939685219743</v>
      </c>
      <c r="P81" s="37">
        <f t="shared" si="18"/>
        <v>36.664325167556953</v>
      </c>
      <c r="Q81" s="37">
        <f t="shared" si="18"/>
        <v>35.377101287060754</v>
      </c>
      <c r="R81" s="37">
        <f t="shared" si="16"/>
        <v>83.816000000000003</v>
      </c>
      <c r="S81" s="37">
        <f t="shared" si="11"/>
        <v>0</v>
      </c>
      <c r="T81" s="37">
        <f t="shared" si="17"/>
        <v>0</v>
      </c>
    </row>
    <row r="82" spans="1:20" x14ac:dyDescent="0.25">
      <c r="A82" s="30">
        <f>'[1]12-2022'!A88</f>
        <v>44899.208333333147</v>
      </c>
      <c r="B82" s="39">
        <v>467.334</v>
      </c>
      <c r="C82" s="40">
        <v>20162.52822</v>
      </c>
      <c r="D82" s="33">
        <v>0</v>
      </c>
      <c r="E82" s="33">
        <v>0</v>
      </c>
      <c r="F82" s="41">
        <f t="shared" si="12"/>
        <v>467.334</v>
      </c>
      <c r="G82" s="41">
        <f t="shared" si="12"/>
        <v>20162.52822</v>
      </c>
      <c r="H82" s="35">
        <v>0</v>
      </c>
      <c r="I82" s="36">
        <f t="shared" si="13"/>
        <v>467.334</v>
      </c>
      <c r="J82" s="37">
        <f t="shared" si="14"/>
        <v>43.143722091694592</v>
      </c>
      <c r="K82" s="38">
        <v>4.84</v>
      </c>
      <c r="L82" s="37">
        <f t="shared" si="15"/>
        <v>83.816000000000003</v>
      </c>
      <c r="M82" s="37">
        <f t="shared" si="18"/>
        <v>0</v>
      </c>
      <c r="N82" s="37">
        <f t="shared" si="18"/>
        <v>39.729824208218751</v>
      </c>
      <c r="O82" s="37">
        <f t="shared" si="18"/>
        <v>49.167939685219743</v>
      </c>
      <c r="P82" s="37">
        <f t="shared" si="18"/>
        <v>36.664325167556953</v>
      </c>
      <c r="Q82" s="37">
        <f t="shared" si="18"/>
        <v>35.377101287060754</v>
      </c>
      <c r="R82" s="37">
        <f t="shared" si="16"/>
        <v>83.816000000000003</v>
      </c>
      <c r="S82" s="37">
        <f t="shared" si="11"/>
        <v>0</v>
      </c>
      <c r="T82" s="37">
        <f t="shared" si="17"/>
        <v>0</v>
      </c>
    </row>
    <row r="83" spans="1:20" x14ac:dyDescent="0.25">
      <c r="A83" s="30">
        <f>'[1]12-2022'!A89</f>
        <v>44899.249999999811</v>
      </c>
      <c r="B83" s="39">
        <v>488.68800000000005</v>
      </c>
      <c r="C83" s="40">
        <v>22239.112420000001</v>
      </c>
      <c r="D83" s="33">
        <v>0</v>
      </c>
      <c r="E83" s="33">
        <v>0</v>
      </c>
      <c r="F83" s="41">
        <f t="shared" si="12"/>
        <v>488.68800000000005</v>
      </c>
      <c r="G83" s="41">
        <f t="shared" si="12"/>
        <v>22239.112420000001</v>
      </c>
      <c r="H83" s="35">
        <v>0</v>
      </c>
      <c r="I83" s="36">
        <f t="shared" si="13"/>
        <v>488.68800000000005</v>
      </c>
      <c r="J83" s="37">
        <f t="shared" si="14"/>
        <v>45.507793152277117</v>
      </c>
      <c r="K83" s="38">
        <v>4.84</v>
      </c>
      <c r="L83" s="37">
        <f t="shared" si="15"/>
        <v>83.816000000000003</v>
      </c>
      <c r="M83" s="37">
        <f t="shared" si="18"/>
        <v>0</v>
      </c>
      <c r="N83" s="37">
        <f t="shared" si="18"/>
        <v>39.729824208218751</v>
      </c>
      <c r="O83" s="37">
        <f t="shared" si="18"/>
        <v>49.167939685219743</v>
      </c>
      <c r="P83" s="37">
        <f t="shared" si="18"/>
        <v>36.664325167556953</v>
      </c>
      <c r="Q83" s="37">
        <f t="shared" si="18"/>
        <v>35.377101287060754</v>
      </c>
      <c r="R83" s="37">
        <f t="shared" si="16"/>
        <v>83.816000000000003</v>
      </c>
      <c r="S83" s="37">
        <f t="shared" si="11"/>
        <v>0</v>
      </c>
      <c r="T83" s="37">
        <f t="shared" si="17"/>
        <v>0</v>
      </c>
    </row>
    <row r="84" spans="1:20" x14ac:dyDescent="0.25">
      <c r="A84" s="30">
        <f>'[1]12-2022'!A90</f>
        <v>44899.291666666475</v>
      </c>
      <c r="B84" s="39">
        <v>527.29999999999995</v>
      </c>
      <c r="C84" s="40">
        <v>26444.095000000001</v>
      </c>
      <c r="D84" s="33">
        <v>19.39</v>
      </c>
      <c r="E84" s="33">
        <v>972.40800000000002</v>
      </c>
      <c r="F84" s="41">
        <f t="shared" si="12"/>
        <v>507.90999999999997</v>
      </c>
      <c r="G84" s="41">
        <f t="shared" si="12"/>
        <v>25471.687000000002</v>
      </c>
      <c r="H84" s="35">
        <v>0</v>
      </c>
      <c r="I84" s="36">
        <f t="shared" si="13"/>
        <v>507.90999999999997</v>
      </c>
      <c r="J84" s="37">
        <f t="shared" si="14"/>
        <v>50.150000984426384</v>
      </c>
      <c r="K84" s="38">
        <v>4.84</v>
      </c>
      <c r="L84" s="37">
        <f t="shared" si="15"/>
        <v>83.816000000000003</v>
      </c>
      <c r="M84" s="37">
        <f t="shared" si="18"/>
        <v>0</v>
      </c>
      <c r="N84" s="37">
        <f t="shared" si="18"/>
        <v>39.729824208218751</v>
      </c>
      <c r="O84" s="37">
        <f t="shared" si="18"/>
        <v>49.167939685219743</v>
      </c>
      <c r="P84" s="37">
        <f t="shared" si="18"/>
        <v>36.664325167556953</v>
      </c>
      <c r="Q84" s="37">
        <f t="shared" si="18"/>
        <v>35.377101287060754</v>
      </c>
      <c r="R84" s="37">
        <f t="shared" si="16"/>
        <v>83.816000000000003</v>
      </c>
      <c r="S84" s="37">
        <f t="shared" si="11"/>
        <v>0</v>
      </c>
      <c r="T84" s="37">
        <f t="shared" si="17"/>
        <v>0</v>
      </c>
    </row>
    <row r="85" spans="1:20" x14ac:dyDescent="0.25">
      <c r="A85" s="30">
        <f>'[1]12-2022'!A91</f>
        <v>44899.333333333139</v>
      </c>
      <c r="B85" s="39">
        <v>518.346</v>
      </c>
      <c r="C85" s="40">
        <v>28200.160168999999</v>
      </c>
      <c r="D85" s="33">
        <v>0</v>
      </c>
      <c r="E85" s="33">
        <v>0</v>
      </c>
      <c r="F85" s="41">
        <f t="shared" si="12"/>
        <v>518.346</v>
      </c>
      <c r="G85" s="41">
        <f t="shared" si="12"/>
        <v>28200.160168999999</v>
      </c>
      <c r="H85" s="35">
        <v>0</v>
      </c>
      <c r="I85" s="36">
        <f t="shared" si="13"/>
        <v>518.346</v>
      </c>
      <c r="J85" s="37">
        <f t="shared" si="14"/>
        <v>54.404124212398663</v>
      </c>
      <c r="K85" s="38">
        <v>4.84</v>
      </c>
      <c r="L85" s="37">
        <f t="shared" si="15"/>
        <v>83.816000000000003</v>
      </c>
      <c r="M85" s="37">
        <f t="shared" si="18"/>
        <v>0</v>
      </c>
      <c r="N85" s="37">
        <f t="shared" si="18"/>
        <v>39.729824208218751</v>
      </c>
      <c r="O85" s="37">
        <f t="shared" si="18"/>
        <v>49.167939685219743</v>
      </c>
      <c r="P85" s="37">
        <f t="shared" si="18"/>
        <v>36.664325167556953</v>
      </c>
      <c r="Q85" s="37">
        <f t="shared" si="18"/>
        <v>35.377101287060754</v>
      </c>
      <c r="R85" s="37">
        <f t="shared" si="16"/>
        <v>83.816000000000003</v>
      </c>
      <c r="S85" s="37">
        <f t="shared" si="11"/>
        <v>0</v>
      </c>
      <c r="T85" s="37">
        <f t="shared" si="17"/>
        <v>0</v>
      </c>
    </row>
    <row r="86" spans="1:20" x14ac:dyDescent="0.25">
      <c r="A86" s="30">
        <f>'[1]12-2022'!A92</f>
        <v>44899.374999999804</v>
      </c>
      <c r="B86" s="39">
        <v>532.11900000000003</v>
      </c>
      <c r="C86" s="40">
        <v>27392.526776999999</v>
      </c>
      <c r="D86" s="33">
        <v>0</v>
      </c>
      <c r="E86" s="33">
        <v>0</v>
      </c>
      <c r="F86" s="41">
        <f t="shared" si="12"/>
        <v>532.11900000000003</v>
      </c>
      <c r="G86" s="41">
        <f t="shared" si="12"/>
        <v>27392.526776999999</v>
      </c>
      <c r="H86" s="35">
        <v>0</v>
      </c>
      <c r="I86" s="36">
        <f t="shared" si="13"/>
        <v>532.11900000000003</v>
      </c>
      <c r="J86" s="37">
        <f t="shared" si="14"/>
        <v>51.478197126958442</v>
      </c>
      <c r="K86" s="38">
        <v>4.84</v>
      </c>
      <c r="L86" s="37">
        <f t="shared" si="15"/>
        <v>83.816000000000003</v>
      </c>
      <c r="M86" s="37">
        <f t="shared" si="18"/>
        <v>0</v>
      </c>
      <c r="N86" s="37">
        <f t="shared" si="18"/>
        <v>39.729824208218751</v>
      </c>
      <c r="O86" s="37">
        <f t="shared" si="18"/>
        <v>49.167939685219743</v>
      </c>
      <c r="P86" s="37">
        <f t="shared" si="18"/>
        <v>36.664325167556953</v>
      </c>
      <c r="Q86" s="37">
        <f t="shared" si="18"/>
        <v>35.377101287060754</v>
      </c>
      <c r="R86" s="37">
        <f t="shared" si="16"/>
        <v>83.816000000000003</v>
      </c>
      <c r="S86" s="37">
        <f t="shared" si="11"/>
        <v>0</v>
      </c>
      <c r="T86" s="37">
        <f t="shared" si="17"/>
        <v>0</v>
      </c>
    </row>
    <row r="87" spans="1:20" x14ac:dyDescent="0.25">
      <c r="A87" s="30">
        <f>'[1]12-2022'!A93</f>
        <v>44899.416666666468</v>
      </c>
      <c r="B87" s="39">
        <v>521.61400000000003</v>
      </c>
      <c r="C87" s="40">
        <v>24586.161819999998</v>
      </c>
      <c r="D87" s="33">
        <v>0</v>
      </c>
      <c r="E87" s="33">
        <v>0</v>
      </c>
      <c r="F87" s="41">
        <f t="shared" si="12"/>
        <v>521.61400000000003</v>
      </c>
      <c r="G87" s="41">
        <f t="shared" si="12"/>
        <v>24586.161819999998</v>
      </c>
      <c r="H87" s="35">
        <v>0</v>
      </c>
      <c r="I87" s="36">
        <f t="shared" si="13"/>
        <v>521.61400000000003</v>
      </c>
      <c r="J87" s="37">
        <f t="shared" si="14"/>
        <v>47.134781313384984</v>
      </c>
      <c r="K87" s="38">
        <v>4.84</v>
      </c>
      <c r="L87" s="37">
        <f t="shared" si="15"/>
        <v>83.816000000000003</v>
      </c>
      <c r="M87" s="37">
        <f t="shared" si="18"/>
        <v>0</v>
      </c>
      <c r="N87" s="37">
        <f t="shared" si="18"/>
        <v>39.729824208218751</v>
      </c>
      <c r="O87" s="37">
        <f t="shared" si="18"/>
        <v>49.167939685219743</v>
      </c>
      <c r="P87" s="37">
        <f t="shared" si="18"/>
        <v>36.664325167556953</v>
      </c>
      <c r="Q87" s="37">
        <f t="shared" si="18"/>
        <v>35.377101287060754</v>
      </c>
      <c r="R87" s="37">
        <f t="shared" si="16"/>
        <v>83.816000000000003</v>
      </c>
      <c r="S87" s="37">
        <f t="shared" si="11"/>
        <v>0</v>
      </c>
      <c r="T87" s="37">
        <f t="shared" si="17"/>
        <v>0</v>
      </c>
    </row>
    <row r="88" spans="1:20" x14ac:dyDescent="0.25">
      <c r="A88" s="30">
        <f>'[1]12-2022'!A94</f>
        <v>44899.458333333132</v>
      </c>
      <c r="B88" s="39">
        <v>512.79999999999995</v>
      </c>
      <c r="C88" s="40">
        <v>22855.495999999999</v>
      </c>
      <c r="D88" s="33">
        <v>14.22</v>
      </c>
      <c r="E88" s="33">
        <v>633.78499999999997</v>
      </c>
      <c r="F88" s="41">
        <f t="shared" si="12"/>
        <v>498.57999999999993</v>
      </c>
      <c r="G88" s="41">
        <f t="shared" si="12"/>
        <v>22221.710999999999</v>
      </c>
      <c r="H88" s="35">
        <v>0</v>
      </c>
      <c r="I88" s="36">
        <f t="shared" si="13"/>
        <v>498.57999999999993</v>
      </c>
      <c r="J88" s="37">
        <f t="shared" si="14"/>
        <v>44.570000802278479</v>
      </c>
      <c r="K88" s="38">
        <v>4.84</v>
      </c>
      <c r="L88" s="37">
        <f t="shared" si="15"/>
        <v>83.816000000000003</v>
      </c>
      <c r="M88" s="37">
        <f t="shared" ref="M88:Q103" si="19">M87</f>
        <v>0</v>
      </c>
      <c r="N88" s="37">
        <f t="shared" si="19"/>
        <v>39.729824208218751</v>
      </c>
      <c r="O88" s="37">
        <f t="shared" si="19"/>
        <v>49.167939685219743</v>
      </c>
      <c r="P88" s="37">
        <f t="shared" si="19"/>
        <v>36.664325167556953</v>
      </c>
      <c r="Q88" s="37">
        <f t="shared" si="19"/>
        <v>35.377101287060754</v>
      </c>
      <c r="R88" s="37">
        <f t="shared" si="16"/>
        <v>83.816000000000003</v>
      </c>
      <c r="S88" s="37">
        <f t="shared" si="11"/>
        <v>0</v>
      </c>
      <c r="T88" s="37">
        <f t="shared" si="17"/>
        <v>0</v>
      </c>
    </row>
    <row r="89" spans="1:20" x14ac:dyDescent="0.25">
      <c r="A89" s="30">
        <f>'[1]12-2022'!A95</f>
        <v>44899.499999999796</v>
      </c>
      <c r="B89" s="39">
        <v>463.6</v>
      </c>
      <c r="C89" s="40">
        <v>19842.080000000002</v>
      </c>
      <c r="D89" s="33">
        <v>1.6879999999999999</v>
      </c>
      <c r="E89" s="33">
        <v>72.245999999999995</v>
      </c>
      <c r="F89" s="41">
        <f t="shared" si="12"/>
        <v>461.91200000000003</v>
      </c>
      <c r="G89" s="41">
        <f t="shared" si="12"/>
        <v>19769.834000000003</v>
      </c>
      <c r="H89" s="35">
        <v>0</v>
      </c>
      <c r="I89" s="36">
        <f t="shared" si="13"/>
        <v>461.91200000000003</v>
      </c>
      <c r="J89" s="37">
        <f t="shared" si="14"/>
        <v>42.800000865965814</v>
      </c>
      <c r="K89" s="38">
        <v>4.84</v>
      </c>
      <c r="L89" s="37">
        <f t="shared" si="15"/>
        <v>83.816000000000003</v>
      </c>
      <c r="M89" s="37">
        <f t="shared" si="19"/>
        <v>0</v>
      </c>
      <c r="N89" s="37">
        <f t="shared" si="19"/>
        <v>39.729824208218751</v>
      </c>
      <c r="O89" s="37">
        <f t="shared" si="19"/>
        <v>49.167939685219743</v>
      </c>
      <c r="P89" s="37">
        <f t="shared" si="19"/>
        <v>36.664325167556953</v>
      </c>
      <c r="Q89" s="37">
        <f t="shared" si="19"/>
        <v>35.377101287060754</v>
      </c>
      <c r="R89" s="37">
        <f t="shared" si="16"/>
        <v>83.816000000000003</v>
      </c>
      <c r="S89" s="37">
        <f t="shared" si="11"/>
        <v>0</v>
      </c>
      <c r="T89" s="37">
        <f t="shared" si="17"/>
        <v>0</v>
      </c>
    </row>
    <row r="90" spans="1:20" x14ac:dyDescent="0.25">
      <c r="A90" s="30">
        <f>'[1]12-2022'!A96</f>
        <v>44899.541666666461</v>
      </c>
      <c r="B90" s="39">
        <v>429.68200000000002</v>
      </c>
      <c r="C90" s="40">
        <v>18024.759958000002</v>
      </c>
      <c r="D90" s="33">
        <v>0</v>
      </c>
      <c r="E90" s="33">
        <v>0</v>
      </c>
      <c r="F90" s="41">
        <f t="shared" si="12"/>
        <v>429.68200000000002</v>
      </c>
      <c r="G90" s="41">
        <f t="shared" si="12"/>
        <v>18024.759958000002</v>
      </c>
      <c r="H90" s="35">
        <v>0</v>
      </c>
      <c r="I90" s="36">
        <f t="shared" si="13"/>
        <v>429.68200000000002</v>
      </c>
      <c r="J90" s="37">
        <f t="shared" si="14"/>
        <v>41.949069213976848</v>
      </c>
      <c r="K90" s="38">
        <v>4.84</v>
      </c>
      <c r="L90" s="37">
        <f t="shared" si="15"/>
        <v>83.816000000000003</v>
      </c>
      <c r="M90" s="37">
        <f t="shared" si="19"/>
        <v>0</v>
      </c>
      <c r="N90" s="37">
        <f t="shared" si="19"/>
        <v>39.729824208218751</v>
      </c>
      <c r="O90" s="37">
        <f t="shared" si="19"/>
        <v>49.167939685219743</v>
      </c>
      <c r="P90" s="37">
        <f t="shared" si="19"/>
        <v>36.664325167556953</v>
      </c>
      <c r="Q90" s="37">
        <f t="shared" si="19"/>
        <v>35.377101287060754</v>
      </c>
      <c r="R90" s="37">
        <f t="shared" si="16"/>
        <v>83.816000000000003</v>
      </c>
      <c r="S90" s="37">
        <f t="shared" si="11"/>
        <v>0</v>
      </c>
      <c r="T90" s="37">
        <f t="shared" si="17"/>
        <v>0</v>
      </c>
    </row>
    <row r="91" spans="1:20" x14ac:dyDescent="0.25">
      <c r="A91" s="30">
        <f>'[1]12-2022'!A97</f>
        <v>44899.583333333125</v>
      </c>
      <c r="B91" s="39">
        <v>463.32600000000002</v>
      </c>
      <c r="C91" s="40">
        <v>18789.596414</v>
      </c>
      <c r="D91" s="33">
        <v>0</v>
      </c>
      <c r="E91" s="33">
        <v>0</v>
      </c>
      <c r="F91" s="41">
        <f t="shared" si="12"/>
        <v>463.32600000000002</v>
      </c>
      <c r="G91" s="41">
        <f t="shared" si="12"/>
        <v>18789.596414</v>
      </c>
      <c r="H91" s="35">
        <v>0</v>
      </c>
      <c r="I91" s="36">
        <f t="shared" si="13"/>
        <v>463.32600000000002</v>
      </c>
      <c r="J91" s="37">
        <f t="shared" si="14"/>
        <v>40.553727643171328</v>
      </c>
      <c r="K91" s="38">
        <v>4.84</v>
      </c>
      <c r="L91" s="37">
        <f t="shared" si="15"/>
        <v>83.816000000000003</v>
      </c>
      <c r="M91" s="37">
        <f t="shared" si="19"/>
        <v>0</v>
      </c>
      <c r="N91" s="37">
        <f t="shared" si="19"/>
        <v>39.729824208218751</v>
      </c>
      <c r="O91" s="37">
        <f t="shared" si="19"/>
        <v>49.167939685219743</v>
      </c>
      <c r="P91" s="37">
        <f t="shared" si="19"/>
        <v>36.664325167556953</v>
      </c>
      <c r="Q91" s="37">
        <f t="shared" si="19"/>
        <v>35.377101287060754</v>
      </c>
      <c r="R91" s="37">
        <f t="shared" si="16"/>
        <v>83.816000000000003</v>
      </c>
      <c r="S91" s="37">
        <f t="shared" si="11"/>
        <v>0</v>
      </c>
      <c r="T91" s="37">
        <f t="shared" si="17"/>
        <v>0</v>
      </c>
    </row>
    <row r="92" spans="1:20" x14ac:dyDescent="0.25">
      <c r="A92" s="30">
        <f>'[1]12-2022'!A98</f>
        <v>44899.624999999789</v>
      </c>
      <c r="B92" s="39">
        <v>481.73599999999999</v>
      </c>
      <c r="C92" s="40">
        <v>19349.500811999998</v>
      </c>
      <c r="D92" s="33">
        <v>0</v>
      </c>
      <c r="E92" s="33">
        <v>0</v>
      </c>
      <c r="F92" s="41">
        <f t="shared" si="12"/>
        <v>481.73599999999999</v>
      </c>
      <c r="G92" s="41">
        <f t="shared" si="12"/>
        <v>19349.500811999998</v>
      </c>
      <c r="H92" s="35">
        <v>0</v>
      </c>
      <c r="I92" s="36">
        <f t="shared" si="13"/>
        <v>481.73599999999999</v>
      </c>
      <c r="J92" s="37">
        <f t="shared" si="14"/>
        <v>40.166192296195426</v>
      </c>
      <c r="K92" s="38">
        <v>4.84</v>
      </c>
      <c r="L92" s="37">
        <f t="shared" si="15"/>
        <v>83.816000000000003</v>
      </c>
      <c r="M92" s="37">
        <f t="shared" si="19"/>
        <v>0</v>
      </c>
      <c r="N92" s="37">
        <f t="shared" si="19"/>
        <v>39.729824208218751</v>
      </c>
      <c r="O92" s="37">
        <f t="shared" si="19"/>
        <v>49.167939685219743</v>
      </c>
      <c r="P92" s="37">
        <f t="shared" si="19"/>
        <v>36.664325167556953</v>
      </c>
      <c r="Q92" s="37">
        <f t="shared" si="19"/>
        <v>35.377101287060754</v>
      </c>
      <c r="R92" s="37">
        <f t="shared" si="16"/>
        <v>83.816000000000003</v>
      </c>
      <c r="S92" s="37">
        <f t="shared" si="11"/>
        <v>0</v>
      </c>
      <c r="T92" s="37">
        <f t="shared" si="17"/>
        <v>0</v>
      </c>
    </row>
    <row r="93" spans="1:20" x14ac:dyDescent="0.25">
      <c r="A93" s="30">
        <f>'[1]12-2022'!A99</f>
        <v>44899.666666666453</v>
      </c>
      <c r="B93" s="39">
        <v>483.64300000000003</v>
      </c>
      <c r="C93" s="40">
        <v>19521.013321999999</v>
      </c>
      <c r="D93" s="33">
        <v>0</v>
      </c>
      <c r="E93" s="33">
        <v>0</v>
      </c>
      <c r="F93" s="41">
        <f t="shared" si="12"/>
        <v>483.64300000000003</v>
      </c>
      <c r="G93" s="41">
        <f t="shared" si="12"/>
        <v>19521.013321999999</v>
      </c>
      <c r="H93" s="35">
        <v>0</v>
      </c>
      <c r="I93" s="36">
        <f t="shared" si="13"/>
        <v>483.64300000000003</v>
      </c>
      <c r="J93" s="37">
        <f t="shared" si="14"/>
        <v>40.362443624739733</v>
      </c>
      <c r="K93" s="38">
        <v>4.84</v>
      </c>
      <c r="L93" s="37">
        <f t="shared" si="15"/>
        <v>83.816000000000003</v>
      </c>
      <c r="M93" s="37">
        <f t="shared" si="19"/>
        <v>0</v>
      </c>
      <c r="N93" s="37">
        <f t="shared" si="19"/>
        <v>39.729824208218751</v>
      </c>
      <c r="O93" s="37">
        <f t="shared" si="19"/>
        <v>49.167939685219743</v>
      </c>
      <c r="P93" s="37">
        <f t="shared" si="19"/>
        <v>36.664325167556953</v>
      </c>
      <c r="Q93" s="37">
        <f t="shared" si="19"/>
        <v>35.377101287060754</v>
      </c>
      <c r="R93" s="37">
        <f t="shared" si="16"/>
        <v>83.816000000000003</v>
      </c>
      <c r="S93" s="37">
        <f t="shared" si="11"/>
        <v>0</v>
      </c>
      <c r="T93" s="37">
        <f t="shared" si="17"/>
        <v>0</v>
      </c>
    </row>
    <row r="94" spans="1:20" x14ac:dyDescent="0.25">
      <c r="A94" s="30">
        <f>'[1]12-2022'!A100</f>
        <v>44899.708333333117</v>
      </c>
      <c r="B94" s="39">
        <v>463.30600000000004</v>
      </c>
      <c r="C94" s="40">
        <v>24796.844569999997</v>
      </c>
      <c r="D94" s="33">
        <v>0</v>
      </c>
      <c r="E94" s="33">
        <v>0</v>
      </c>
      <c r="F94" s="41">
        <f t="shared" si="12"/>
        <v>463.30600000000004</v>
      </c>
      <c r="G94" s="41">
        <f t="shared" si="12"/>
        <v>24796.844569999997</v>
      </c>
      <c r="H94" s="35">
        <v>0</v>
      </c>
      <c r="I94" s="36">
        <f t="shared" si="13"/>
        <v>463.30600000000004</v>
      </c>
      <c r="J94" s="37">
        <f t="shared" si="14"/>
        <v>53.521526960583273</v>
      </c>
      <c r="K94" s="38">
        <v>4.84</v>
      </c>
      <c r="L94" s="37">
        <f t="shared" si="15"/>
        <v>83.816000000000003</v>
      </c>
      <c r="M94" s="37">
        <f t="shared" si="19"/>
        <v>0</v>
      </c>
      <c r="N94" s="37">
        <f t="shared" si="19"/>
        <v>39.729824208218751</v>
      </c>
      <c r="O94" s="37">
        <f t="shared" si="19"/>
        <v>49.167939685219743</v>
      </c>
      <c r="P94" s="37">
        <f t="shared" si="19"/>
        <v>36.664325167556953</v>
      </c>
      <c r="Q94" s="37">
        <f t="shared" si="19"/>
        <v>35.377101287060754</v>
      </c>
      <c r="R94" s="37">
        <f t="shared" si="16"/>
        <v>83.816000000000003</v>
      </c>
      <c r="S94" s="37">
        <f t="shared" si="11"/>
        <v>0</v>
      </c>
      <c r="T94" s="37">
        <f t="shared" si="17"/>
        <v>0</v>
      </c>
    </row>
    <row r="95" spans="1:20" x14ac:dyDescent="0.25">
      <c r="A95" s="30">
        <f>'[1]12-2022'!A101</f>
        <v>44899.749999999782</v>
      </c>
      <c r="B95" s="39">
        <v>458.28500000000003</v>
      </c>
      <c r="C95" s="40">
        <v>34334.712200000002</v>
      </c>
      <c r="D95" s="33">
        <v>39.737000000000002</v>
      </c>
      <c r="E95" s="33">
        <v>2977.096</v>
      </c>
      <c r="F95" s="41">
        <f t="shared" si="12"/>
        <v>418.548</v>
      </c>
      <c r="G95" s="41">
        <f t="shared" si="12"/>
        <v>31357.6162</v>
      </c>
      <c r="H95" s="35">
        <v>0</v>
      </c>
      <c r="I95" s="36">
        <f t="shared" si="13"/>
        <v>418.548</v>
      </c>
      <c r="J95" s="37">
        <f t="shared" si="14"/>
        <v>74.920000095568483</v>
      </c>
      <c r="K95" s="38">
        <v>4.84</v>
      </c>
      <c r="L95" s="37">
        <f t="shared" si="15"/>
        <v>83.816000000000003</v>
      </c>
      <c r="M95" s="37">
        <f t="shared" si="19"/>
        <v>0</v>
      </c>
      <c r="N95" s="37">
        <f t="shared" si="19"/>
        <v>39.729824208218751</v>
      </c>
      <c r="O95" s="37">
        <f t="shared" si="19"/>
        <v>49.167939685219743</v>
      </c>
      <c r="P95" s="37">
        <f t="shared" si="19"/>
        <v>36.664325167556953</v>
      </c>
      <c r="Q95" s="37">
        <f t="shared" si="19"/>
        <v>35.377101287060754</v>
      </c>
      <c r="R95" s="37">
        <f t="shared" si="16"/>
        <v>83.816000000000003</v>
      </c>
      <c r="S95" s="37">
        <f t="shared" si="11"/>
        <v>0</v>
      </c>
      <c r="T95" s="37">
        <f t="shared" si="17"/>
        <v>0</v>
      </c>
    </row>
    <row r="96" spans="1:20" x14ac:dyDescent="0.25">
      <c r="A96" s="30">
        <f>'[1]12-2022'!A102</f>
        <v>44899.791666666446</v>
      </c>
      <c r="B96" s="39">
        <v>510.98500000000001</v>
      </c>
      <c r="C96" s="40">
        <v>34235.995000000003</v>
      </c>
      <c r="D96" s="33">
        <v>65.043000000000006</v>
      </c>
      <c r="E96" s="33">
        <v>4357.8810000000003</v>
      </c>
      <c r="F96" s="41">
        <f t="shared" si="12"/>
        <v>445.94200000000001</v>
      </c>
      <c r="G96" s="41">
        <f t="shared" si="12"/>
        <v>29878.114000000001</v>
      </c>
      <c r="H96" s="35">
        <v>0</v>
      </c>
      <c r="I96" s="36">
        <f t="shared" si="13"/>
        <v>445.94200000000001</v>
      </c>
      <c r="J96" s="37">
        <f t="shared" si="14"/>
        <v>67</v>
      </c>
      <c r="K96" s="38">
        <v>4.84</v>
      </c>
      <c r="L96" s="37">
        <f t="shared" si="15"/>
        <v>83.816000000000003</v>
      </c>
      <c r="M96" s="37">
        <f t="shared" si="19"/>
        <v>0</v>
      </c>
      <c r="N96" s="37">
        <f t="shared" si="19"/>
        <v>39.729824208218751</v>
      </c>
      <c r="O96" s="37">
        <f t="shared" si="19"/>
        <v>49.167939685219743</v>
      </c>
      <c r="P96" s="37">
        <f t="shared" si="19"/>
        <v>36.664325167556953</v>
      </c>
      <c r="Q96" s="37">
        <f t="shared" si="19"/>
        <v>35.377101287060754</v>
      </c>
      <c r="R96" s="37">
        <f t="shared" si="16"/>
        <v>83.816000000000003</v>
      </c>
      <c r="S96" s="37">
        <f t="shared" si="11"/>
        <v>0</v>
      </c>
      <c r="T96" s="37">
        <f t="shared" si="17"/>
        <v>0</v>
      </c>
    </row>
    <row r="97" spans="1:20" x14ac:dyDescent="0.25">
      <c r="A97" s="30">
        <f>'[1]12-2022'!A103</f>
        <v>44899.83333333311</v>
      </c>
      <c r="B97" s="39">
        <v>479.38799999999998</v>
      </c>
      <c r="C97" s="40">
        <v>32993.85</v>
      </c>
      <c r="D97" s="33">
        <v>0</v>
      </c>
      <c r="E97" s="33">
        <v>0</v>
      </c>
      <c r="F97" s="41">
        <f t="shared" si="12"/>
        <v>479.38799999999998</v>
      </c>
      <c r="G97" s="41">
        <f t="shared" si="12"/>
        <v>32993.85</v>
      </c>
      <c r="H97" s="35">
        <v>0</v>
      </c>
      <c r="I97" s="36">
        <f t="shared" si="13"/>
        <v>479.38799999999998</v>
      </c>
      <c r="J97" s="37">
        <f t="shared" si="14"/>
        <v>68.824939297604445</v>
      </c>
      <c r="K97" s="38">
        <v>4.84</v>
      </c>
      <c r="L97" s="37">
        <f t="shared" si="15"/>
        <v>83.816000000000003</v>
      </c>
      <c r="M97" s="37">
        <f t="shared" si="19"/>
        <v>0</v>
      </c>
      <c r="N97" s="37">
        <f t="shared" si="19"/>
        <v>39.729824208218751</v>
      </c>
      <c r="O97" s="37">
        <f t="shared" si="19"/>
        <v>49.167939685219743</v>
      </c>
      <c r="P97" s="37">
        <f t="shared" si="19"/>
        <v>36.664325167556953</v>
      </c>
      <c r="Q97" s="37">
        <f t="shared" si="19"/>
        <v>35.377101287060754</v>
      </c>
      <c r="R97" s="37">
        <f t="shared" si="16"/>
        <v>83.816000000000003</v>
      </c>
      <c r="S97" s="37">
        <f t="shared" si="11"/>
        <v>0</v>
      </c>
      <c r="T97" s="37">
        <f t="shared" si="17"/>
        <v>0</v>
      </c>
    </row>
    <row r="98" spans="1:20" x14ac:dyDescent="0.25">
      <c r="A98" s="30">
        <f>'[1]12-2022'!A104</f>
        <v>44899.874999999774</v>
      </c>
      <c r="B98" s="39">
        <v>536.38499999999999</v>
      </c>
      <c r="C98" s="40">
        <v>32912.583599999998</v>
      </c>
      <c r="D98" s="33">
        <v>40.298999999999999</v>
      </c>
      <c r="E98" s="33">
        <v>2472.7469999999998</v>
      </c>
      <c r="F98" s="41">
        <f t="shared" si="12"/>
        <v>496.08600000000001</v>
      </c>
      <c r="G98" s="41">
        <f t="shared" si="12"/>
        <v>30439.836599999999</v>
      </c>
      <c r="H98" s="35">
        <v>0</v>
      </c>
      <c r="I98" s="36">
        <f t="shared" si="13"/>
        <v>496.08600000000001</v>
      </c>
      <c r="J98" s="37">
        <f t="shared" si="14"/>
        <v>61.359999274319371</v>
      </c>
      <c r="K98" s="38">
        <v>4.84</v>
      </c>
      <c r="L98" s="37">
        <f t="shared" si="15"/>
        <v>83.816000000000003</v>
      </c>
      <c r="M98" s="37">
        <f t="shared" si="19"/>
        <v>0</v>
      </c>
      <c r="N98" s="37">
        <f t="shared" si="19"/>
        <v>39.729824208218751</v>
      </c>
      <c r="O98" s="37">
        <f t="shared" si="19"/>
        <v>49.167939685219743</v>
      </c>
      <c r="P98" s="37">
        <f t="shared" si="19"/>
        <v>36.664325167556953</v>
      </c>
      <c r="Q98" s="37">
        <f t="shared" si="19"/>
        <v>35.377101287060754</v>
      </c>
      <c r="R98" s="37">
        <f t="shared" si="16"/>
        <v>83.816000000000003</v>
      </c>
      <c r="S98" s="37">
        <f t="shared" si="11"/>
        <v>0</v>
      </c>
      <c r="T98" s="37">
        <f t="shared" si="17"/>
        <v>0</v>
      </c>
    </row>
    <row r="99" spans="1:20" x14ac:dyDescent="0.25">
      <c r="A99" s="30">
        <f>'[1]12-2022'!A105</f>
        <v>44899.916666666439</v>
      </c>
      <c r="B99" s="39">
        <v>502.58499999999998</v>
      </c>
      <c r="C99" s="40">
        <v>28267.649450000001</v>
      </c>
      <c r="D99" s="33">
        <v>0</v>
      </c>
      <c r="E99" s="33">
        <v>0</v>
      </c>
      <c r="F99" s="41">
        <f t="shared" si="12"/>
        <v>502.58499999999998</v>
      </c>
      <c r="G99" s="41">
        <f t="shared" si="12"/>
        <v>28267.649450000001</v>
      </c>
      <c r="H99" s="35">
        <v>0</v>
      </c>
      <c r="I99" s="36">
        <f t="shared" si="13"/>
        <v>502.58499999999998</v>
      </c>
      <c r="J99" s="37">
        <f t="shared" si="14"/>
        <v>56.244514758697541</v>
      </c>
      <c r="K99" s="38">
        <v>4.84</v>
      </c>
      <c r="L99" s="37">
        <f t="shared" si="15"/>
        <v>83.816000000000003</v>
      </c>
      <c r="M99" s="37">
        <f t="shared" si="19"/>
        <v>0</v>
      </c>
      <c r="N99" s="37">
        <f t="shared" si="19"/>
        <v>39.729824208218751</v>
      </c>
      <c r="O99" s="37">
        <f t="shared" si="19"/>
        <v>49.167939685219743</v>
      </c>
      <c r="P99" s="37">
        <f t="shared" si="19"/>
        <v>36.664325167556953</v>
      </c>
      <c r="Q99" s="37">
        <f t="shared" si="19"/>
        <v>35.377101287060754</v>
      </c>
      <c r="R99" s="37">
        <f t="shared" si="16"/>
        <v>83.816000000000003</v>
      </c>
      <c r="S99" s="37">
        <f t="shared" si="11"/>
        <v>0</v>
      </c>
      <c r="T99" s="37">
        <f t="shared" si="17"/>
        <v>0</v>
      </c>
    </row>
    <row r="100" spans="1:20" x14ac:dyDescent="0.25">
      <c r="A100" s="30">
        <f>'[1]12-2022'!A106</f>
        <v>44899.958333333103</v>
      </c>
      <c r="B100" s="39">
        <v>498.35</v>
      </c>
      <c r="C100" s="40">
        <v>24774.262870000002</v>
      </c>
      <c r="D100" s="33">
        <v>0</v>
      </c>
      <c r="E100" s="33">
        <v>0</v>
      </c>
      <c r="F100" s="41">
        <f t="shared" si="12"/>
        <v>498.35</v>
      </c>
      <c r="G100" s="41">
        <f t="shared" si="12"/>
        <v>24774.262870000002</v>
      </c>
      <c r="H100" s="35">
        <v>0</v>
      </c>
      <c r="I100" s="36">
        <f t="shared" si="13"/>
        <v>498.35</v>
      </c>
      <c r="J100" s="37">
        <f t="shared" si="14"/>
        <v>49.712577244908196</v>
      </c>
      <c r="K100" s="38">
        <v>4.84</v>
      </c>
      <c r="L100" s="37">
        <f t="shared" si="15"/>
        <v>83.816000000000003</v>
      </c>
      <c r="M100" s="37">
        <f t="shared" si="19"/>
        <v>0</v>
      </c>
      <c r="N100" s="37">
        <f t="shared" si="19"/>
        <v>39.729824208218751</v>
      </c>
      <c r="O100" s="37">
        <f t="shared" si="19"/>
        <v>49.167939685219743</v>
      </c>
      <c r="P100" s="37">
        <f t="shared" si="19"/>
        <v>36.664325167556953</v>
      </c>
      <c r="Q100" s="37">
        <f t="shared" si="19"/>
        <v>35.377101287060754</v>
      </c>
      <c r="R100" s="37">
        <f t="shared" si="16"/>
        <v>83.816000000000003</v>
      </c>
      <c r="S100" s="37">
        <f t="shared" si="11"/>
        <v>0</v>
      </c>
      <c r="T100" s="37">
        <f t="shared" si="17"/>
        <v>0</v>
      </c>
    </row>
    <row r="101" spans="1:20" x14ac:dyDescent="0.25">
      <c r="A101" s="30">
        <f>'[1]12-2022'!A107</f>
        <v>44899.999999999767</v>
      </c>
      <c r="B101" s="39">
        <v>488.51599999999996</v>
      </c>
      <c r="C101" s="40">
        <v>24966.400250999999</v>
      </c>
      <c r="D101" s="33">
        <v>0</v>
      </c>
      <c r="E101" s="33">
        <v>0</v>
      </c>
      <c r="F101" s="41">
        <f t="shared" si="12"/>
        <v>488.51599999999996</v>
      </c>
      <c r="G101" s="41">
        <f t="shared" si="12"/>
        <v>24966.400250999999</v>
      </c>
      <c r="H101" s="35">
        <v>0</v>
      </c>
      <c r="I101" s="36">
        <f t="shared" si="13"/>
        <v>488.51599999999996</v>
      </c>
      <c r="J101" s="37">
        <f t="shared" si="14"/>
        <v>51.106617287867749</v>
      </c>
      <c r="K101" s="38">
        <v>4.84</v>
      </c>
      <c r="L101" s="37">
        <f t="shared" si="15"/>
        <v>83.816000000000003</v>
      </c>
      <c r="M101" s="37">
        <f t="shared" si="19"/>
        <v>0</v>
      </c>
      <c r="N101" s="37">
        <f t="shared" si="19"/>
        <v>39.729824208218751</v>
      </c>
      <c r="O101" s="37">
        <f t="shared" si="19"/>
        <v>49.167939685219743</v>
      </c>
      <c r="P101" s="37">
        <f t="shared" si="19"/>
        <v>36.664325167556953</v>
      </c>
      <c r="Q101" s="37">
        <f t="shared" si="19"/>
        <v>35.377101287060754</v>
      </c>
      <c r="R101" s="37">
        <f t="shared" si="16"/>
        <v>83.816000000000003</v>
      </c>
      <c r="S101" s="37">
        <f t="shared" si="11"/>
        <v>0</v>
      </c>
      <c r="T101" s="37">
        <f t="shared" si="17"/>
        <v>0</v>
      </c>
    </row>
    <row r="102" spans="1:20" x14ac:dyDescent="0.25">
      <c r="A102" s="30">
        <f>'[1]12-2022'!A108</f>
        <v>44900.041666666431</v>
      </c>
      <c r="B102" s="31">
        <v>481.33499999999998</v>
      </c>
      <c r="C102" s="32">
        <v>23137.773450000001</v>
      </c>
      <c r="D102" s="33">
        <v>2.7090000000000001</v>
      </c>
      <c r="E102" s="33">
        <v>130.221</v>
      </c>
      <c r="F102" s="41">
        <f t="shared" si="12"/>
        <v>478.62599999999998</v>
      </c>
      <c r="G102" s="41">
        <f t="shared" si="12"/>
        <v>23007.552449999999</v>
      </c>
      <c r="H102" s="35">
        <v>0</v>
      </c>
      <c r="I102" s="36">
        <f t="shared" si="13"/>
        <v>478.62599999999998</v>
      </c>
      <c r="J102" s="37">
        <f t="shared" si="14"/>
        <v>48.07000131626782</v>
      </c>
      <c r="K102" s="38">
        <v>4.84</v>
      </c>
      <c r="L102" s="37">
        <f t="shared" si="15"/>
        <v>83.816000000000003</v>
      </c>
      <c r="M102" s="37">
        <f t="shared" si="19"/>
        <v>0</v>
      </c>
      <c r="N102" s="37">
        <f t="shared" si="19"/>
        <v>39.729824208218751</v>
      </c>
      <c r="O102" s="37">
        <f t="shared" si="19"/>
        <v>49.167939685219743</v>
      </c>
      <c r="P102" s="37">
        <f t="shared" si="19"/>
        <v>36.664325167556953</v>
      </c>
      <c r="Q102" s="37">
        <f t="shared" si="19"/>
        <v>35.377101287060754</v>
      </c>
      <c r="R102" s="37">
        <f t="shared" si="16"/>
        <v>83.816000000000003</v>
      </c>
      <c r="S102" s="37">
        <f t="shared" si="11"/>
        <v>0</v>
      </c>
      <c r="T102" s="37">
        <f t="shared" si="17"/>
        <v>0</v>
      </c>
    </row>
    <row r="103" spans="1:20" x14ac:dyDescent="0.25">
      <c r="A103" s="30">
        <f>'[1]12-2022'!A109</f>
        <v>44900.083333333096</v>
      </c>
      <c r="B103" s="39">
        <v>599.80999999999995</v>
      </c>
      <c r="C103" s="40">
        <v>28401.003499999999</v>
      </c>
      <c r="D103" s="33">
        <v>116.10899999999999</v>
      </c>
      <c r="E103" s="33">
        <v>5497.7619999999997</v>
      </c>
      <c r="F103" s="41">
        <f t="shared" si="12"/>
        <v>483.70099999999996</v>
      </c>
      <c r="G103" s="41">
        <f t="shared" si="12"/>
        <v>22903.2415</v>
      </c>
      <c r="H103" s="35">
        <v>0</v>
      </c>
      <c r="I103" s="36">
        <f t="shared" si="13"/>
        <v>483.70099999999996</v>
      </c>
      <c r="J103" s="37">
        <f t="shared" si="14"/>
        <v>47.349998242716062</v>
      </c>
      <c r="K103" s="38">
        <v>4.84</v>
      </c>
      <c r="L103" s="37">
        <f t="shared" si="15"/>
        <v>83.816000000000003</v>
      </c>
      <c r="M103" s="37">
        <f t="shared" si="19"/>
        <v>0</v>
      </c>
      <c r="N103" s="37">
        <f t="shared" si="19"/>
        <v>39.729824208218751</v>
      </c>
      <c r="O103" s="37">
        <f t="shared" si="19"/>
        <v>49.167939685219743</v>
      </c>
      <c r="P103" s="37">
        <f t="shared" si="19"/>
        <v>36.664325167556953</v>
      </c>
      <c r="Q103" s="37">
        <f t="shared" si="19"/>
        <v>35.377101287060754</v>
      </c>
      <c r="R103" s="37">
        <f t="shared" si="16"/>
        <v>83.816000000000003</v>
      </c>
      <c r="S103" s="37">
        <f t="shared" si="11"/>
        <v>0</v>
      </c>
      <c r="T103" s="37">
        <f t="shared" si="17"/>
        <v>0</v>
      </c>
    </row>
    <row r="104" spans="1:20" x14ac:dyDescent="0.25">
      <c r="A104" s="30">
        <f>'[1]12-2022'!A110</f>
        <v>44900.12499999976</v>
      </c>
      <c r="B104" s="39">
        <v>502.286</v>
      </c>
      <c r="C104" s="40">
        <v>23760.368793999998</v>
      </c>
      <c r="D104" s="33">
        <v>0</v>
      </c>
      <c r="E104" s="33">
        <v>0</v>
      </c>
      <c r="F104" s="41">
        <f t="shared" si="12"/>
        <v>502.286</v>
      </c>
      <c r="G104" s="41">
        <f t="shared" si="12"/>
        <v>23760.368793999998</v>
      </c>
      <c r="H104" s="35">
        <v>0</v>
      </c>
      <c r="I104" s="36">
        <f t="shared" si="13"/>
        <v>502.286</v>
      </c>
      <c r="J104" s="37">
        <f t="shared" si="14"/>
        <v>47.304461589612288</v>
      </c>
      <c r="K104" s="38">
        <v>4.84</v>
      </c>
      <c r="L104" s="37">
        <f t="shared" si="15"/>
        <v>83.816000000000003</v>
      </c>
      <c r="M104" s="37">
        <f t="shared" ref="M104:Q119" si="20">M103</f>
        <v>0</v>
      </c>
      <c r="N104" s="37">
        <f t="shared" si="20"/>
        <v>39.729824208218751</v>
      </c>
      <c r="O104" s="37">
        <f t="shared" si="20"/>
        <v>49.167939685219743</v>
      </c>
      <c r="P104" s="37">
        <f t="shared" si="20"/>
        <v>36.664325167556953</v>
      </c>
      <c r="Q104" s="37">
        <f t="shared" si="20"/>
        <v>35.377101287060754</v>
      </c>
      <c r="R104" s="37">
        <f t="shared" si="16"/>
        <v>83.816000000000003</v>
      </c>
      <c r="S104" s="37">
        <f t="shared" si="11"/>
        <v>0</v>
      </c>
      <c r="T104" s="37">
        <f t="shared" si="17"/>
        <v>0</v>
      </c>
    </row>
    <row r="105" spans="1:20" x14ac:dyDescent="0.25">
      <c r="A105" s="30">
        <f>'[1]12-2022'!A111</f>
        <v>44900.166666666424</v>
      </c>
      <c r="B105" s="39">
        <v>508.72799999999995</v>
      </c>
      <c r="C105" s="40">
        <v>24933.139718999999</v>
      </c>
      <c r="D105" s="33">
        <v>0</v>
      </c>
      <c r="E105" s="33">
        <v>0</v>
      </c>
      <c r="F105" s="41">
        <f t="shared" si="12"/>
        <v>508.72799999999995</v>
      </c>
      <c r="G105" s="41">
        <f t="shared" si="12"/>
        <v>24933.139718999999</v>
      </c>
      <c r="H105" s="35">
        <v>0</v>
      </c>
      <c r="I105" s="36">
        <f t="shared" si="13"/>
        <v>508.72799999999995</v>
      </c>
      <c r="J105" s="37">
        <f t="shared" si="14"/>
        <v>49.010747823984531</v>
      </c>
      <c r="K105" s="38">
        <v>4.84</v>
      </c>
      <c r="L105" s="37">
        <f t="shared" si="15"/>
        <v>83.816000000000003</v>
      </c>
      <c r="M105" s="37">
        <f t="shared" si="20"/>
        <v>0</v>
      </c>
      <c r="N105" s="37">
        <f t="shared" si="20"/>
        <v>39.729824208218751</v>
      </c>
      <c r="O105" s="37">
        <f t="shared" si="20"/>
        <v>49.167939685219743</v>
      </c>
      <c r="P105" s="37">
        <f t="shared" si="20"/>
        <v>36.664325167556953</v>
      </c>
      <c r="Q105" s="37">
        <f t="shared" si="20"/>
        <v>35.377101287060754</v>
      </c>
      <c r="R105" s="37">
        <f t="shared" si="16"/>
        <v>83.816000000000003</v>
      </c>
      <c r="S105" s="37">
        <f t="shared" si="11"/>
        <v>0</v>
      </c>
      <c r="T105" s="37">
        <f t="shared" si="17"/>
        <v>0</v>
      </c>
    </row>
    <row r="106" spans="1:20" x14ac:dyDescent="0.25">
      <c r="A106" s="30">
        <f>'[1]12-2022'!A112</f>
        <v>44900.208333333088</v>
      </c>
      <c r="B106" s="39">
        <v>519.73099999999999</v>
      </c>
      <c r="C106" s="40">
        <v>27201.404149999998</v>
      </c>
      <c r="D106" s="33">
        <v>0</v>
      </c>
      <c r="E106" s="33">
        <v>0</v>
      </c>
      <c r="F106" s="41">
        <f t="shared" si="12"/>
        <v>519.73099999999999</v>
      </c>
      <c r="G106" s="41">
        <f t="shared" si="12"/>
        <v>27201.404149999998</v>
      </c>
      <c r="H106" s="35">
        <v>0</v>
      </c>
      <c r="I106" s="36">
        <f t="shared" si="13"/>
        <v>519.73099999999999</v>
      </c>
      <c r="J106" s="37">
        <f t="shared" si="14"/>
        <v>52.337467170517051</v>
      </c>
      <c r="K106" s="38">
        <v>4.84</v>
      </c>
      <c r="L106" s="37">
        <f t="shared" si="15"/>
        <v>83.816000000000003</v>
      </c>
      <c r="M106" s="37">
        <f t="shared" si="20"/>
        <v>0</v>
      </c>
      <c r="N106" s="37">
        <f t="shared" si="20"/>
        <v>39.729824208218751</v>
      </c>
      <c r="O106" s="37">
        <f t="shared" si="20"/>
        <v>49.167939685219743</v>
      </c>
      <c r="P106" s="37">
        <f t="shared" si="20"/>
        <v>36.664325167556953</v>
      </c>
      <c r="Q106" s="37">
        <f t="shared" si="20"/>
        <v>35.377101287060754</v>
      </c>
      <c r="R106" s="37">
        <f t="shared" si="16"/>
        <v>83.816000000000003</v>
      </c>
      <c r="S106" s="37">
        <f t="shared" si="11"/>
        <v>0</v>
      </c>
      <c r="T106" s="37">
        <f t="shared" si="17"/>
        <v>0</v>
      </c>
    </row>
    <row r="107" spans="1:20" x14ac:dyDescent="0.25">
      <c r="A107" s="30">
        <f>'[1]12-2022'!A113</f>
        <v>44900.249999999753</v>
      </c>
      <c r="B107" s="39">
        <v>544.34</v>
      </c>
      <c r="C107" s="40">
        <v>33456.857254999995</v>
      </c>
      <c r="D107" s="33">
        <v>0</v>
      </c>
      <c r="E107" s="33">
        <v>0</v>
      </c>
      <c r="F107" s="41">
        <f t="shared" si="12"/>
        <v>544.34</v>
      </c>
      <c r="G107" s="41">
        <f t="shared" si="12"/>
        <v>33456.857254999995</v>
      </c>
      <c r="H107" s="35">
        <v>0</v>
      </c>
      <c r="I107" s="36">
        <f t="shared" si="13"/>
        <v>544.34</v>
      </c>
      <c r="J107" s="37">
        <f t="shared" si="14"/>
        <v>61.463161360546707</v>
      </c>
      <c r="K107" s="38">
        <v>4.84</v>
      </c>
      <c r="L107" s="37">
        <f t="shared" si="15"/>
        <v>83.816000000000003</v>
      </c>
      <c r="M107" s="37">
        <f t="shared" si="20"/>
        <v>0</v>
      </c>
      <c r="N107" s="37">
        <f t="shared" si="20"/>
        <v>39.729824208218751</v>
      </c>
      <c r="O107" s="37">
        <f t="shared" si="20"/>
        <v>49.167939685219743</v>
      </c>
      <c r="P107" s="37">
        <f t="shared" si="20"/>
        <v>36.664325167556953</v>
      </c>
      <c r="Q107" s="37">
        <f t="shared" si="20"/>
        <v>35.377101287060754</v>
      </c>
      <c r="R107" s="37">
        <f t="shared" si="16"/>
        <v>83.816000000000003</v>
      </c>
      <c r="S107" s="37">
        <f t="shared" si="11"/>
        <v>0</v>
      </c>
      <c r="T107" s="37">
        <f t="shared" si="17"/>
        <v>0</v>
      </c>
    </row>
    <row r="108" spans="1:20" x14ac:dyDescent="0.25">
      <c r="A108" s="30">
        <f>'[1]12-2022'!A114</f>
        <v>44900.291666666417</v>
      </c>
      <c r="B108" s="39">
        <v>608.34399999999994</v>
      </c>
      <c r="C108" s="40">
        <v>54011.639684000002</v>
      </c>
      <c r="D108" s="33">
        <v>0</v>
      </c>
      <c r="E108" s="33">
        <v>0</v>
      </c>
      <c r="F108" s="41">
        <f t="shared" si="12"/>
        <v>608.34399999999994</v>
      </c>
      <c r="G108" s="41">
        <f t="shared" si="12"/>
        <v>54011.639684000002</v>
      </c>
      <c r="H108" s="35">
        <v>0</v>
      </c>
      <c r="I108" s="36">
        <f t="shared" si="13"/>
        <v>608.34399999999994</v>
      </c>
      <c r="J108" s="37">
        <f t="shared" si="14"/>
        <v>88.784700241968366</v>
      </c>
      <c r="K108" s="38">
        <v>4.84</v>
      </c>
      <c r="L108" s="37">
        <f t="shared" si="15"/>
        <v>83.816000000000003</v>
      </c>
      <c r="M108" s="37">
        <f t="shared" si="20"/>
        <v>0</v>
      </c>
      <c r="N108" s="37">
        <f t="shared" si="20"/>
        <v>39.729824208218751</v>
      </c>
      <c r="O108" s="37">
        <f t="shared" si="20"/>
        <v>49.167939685219743</v>
      </c>
      <c r="P108" s="37">
        <f t="shared" si="20"/>
        <v>36.664325167556953</v>
      </c>
      <c r="Q108" s="37">
        <f t="shared" si="20"/>
        <v>35.377101287060754</v>
      </c>
      <c r="R108" s="37">
        <f t="shared" si="16"/>
        <v>83.816000000000003</v>
      </c>
      <c r="S108" s="37">
        <f t="shared" si="11"/>
        <v>4.9687002419683637</v>
      </c>
      <c r="T108" s="37">
        <f t="shared" si="17"/>
        <v>3022.678980000002</v>
      </c>
    </row>
    <row r="109" spans="1:20" x14ac:dyDescent="0.25">
      <c r="A109" s="30">
        <f>'[1]12-2022'!A115</f>
        <v>44900.333333333081</v>
      </c>
      <c r="B109" s="39">
        <v>617.47900000000004</v>
      </c>
      <c r="C109" s="40">
        <v>61446.358355999997</v>
      </c>
      <c r="D109" s="33">
        <v>0</v>
      </c>
      <c r="E109" s="33">
        <v>0</v>
      </c>
      <c r="F109" s="41">
        <f t="shared" si="12"/>
        <v>617.47900000000004</v>
      </c>
      <c r="G109" s="41">
        <f t="shared" si="12"/>
        <v>61446.358355999997</v>
      </c>
      <c r="H109" s="35">
        <v>0</v>
      </c>
      <c r="I109" s="36">
        <f t="shared" si="13"/>
        <v>617.47900000000004</v>
      </c>
      <c r="J109" s="37">
        <f t="shared" si="14"/>
        <v>99.511656843390611</v>
      </c>
      <c r="K109" s="38">
        <v>4.84</v>
      </c>
      <c r="L109" s="37">
        <f t="shared" si="15"/>
        <v>83.816000000000003</v>
      </c>
      <c r="M109" s="37">
        <f t="shared" si="20"/>
        <v>0</v>
      </c>
      <c r="N109" s="37">
        <f t="shared" si="20"/>
        <v>39.729824208218751</v>
      </c>
      <c r="O109" s="37">
        <f t="shared" si="20"/>
        <v>49.167939685219743</v>
      </c>
      <c r="P109" s="37">
        <f t="shared" si="20"/>
        <v>36.664325167556953</v>
      </c>
      <c r="Q109" s="37">
        <f t="shared" si="20"/>
        <v>35.377101287060754</v>
      </c>
      <c r="R109" s="37">
        <f t="shared" si="16"/>
        <v>83.816000000000003</v>
      </c>
      <c r="S109" s="37">
        <f t="shared" si="11"/>
        <v>15.695656843390609</v>
      </c>
      <c r="T109" s="37">
        <f t="shared" si="17"/>
        <v>9691.7384919999895</v>
      </c>
    </row>
    <row r="110" spans="1:20" x14ac:dyDescent="0.25">
      <c r="A110" s="30">
        <f>'[1]12-2022'!A116</f>
        <v>44900.374999999745</v>
      </c>
      <c r="B110" s="39">
        <v>611.45000000000005</v>
      </c>
      <c r="C110" s="40">
        <v>44343.81725</v>
      </c>
      <c r="D110" s="33">
        <v>0</v>
      </c>
      <c r="E110" s="33">
        <v>0</v>
      </c>
      <c r="F110" s="41">
        <f t="shared" si="12"/>
        <v>611.45000000000005</v>
      </c>
      <c r="G110" s="41">
        <f t="shared" si="12"/>
        <v>44343.81725</v>
      </c>
      <c r="H110" s="35">
        <v>0</v>
      </c>
      <c r="I110" s="36">
        <f t="shared" si="13"/>
        <v>611.45000000000005</v>
      </c>
      <c r="J110" s="37">
        <f t="shared" si="14"/>
        <v>72.522393082018155</v>
      </c>
      <c r="K110" s="38">
        <v>4.84</v>
      </c>
      <c r="L110" s="37">
        <f t="shared" si="15"/>
        <v>83.816000000000003</v>
      </c>
      <c r="M110" s="37">
        <f t="shared" si="20"/>
        <v>0</v>
      </c>
      <c r="N110" s="37">
        <f t="shared" si="20"/>
        <v>39.729824208218751</v>
      </c>
      <c r="O110" s="37">
        <f t="shared" si="20"/>
        <v>49.167939685219743</v>
      </c>
      <c r="P110" s="37">
        <f t="shared" si="20"/>
        <v>36.664325167556953</v>
      </c>
      <c r="Q110" s="37">
        <f t="shared" si="20"/>
        <v>35.377101287060754</v>
      </c>
      <c r="R110" s="37">
        <f t="shared" si="16"/>
        <v>83.816000000000003</v>
      </c>
      <c r="S110" s="37">
        <f t="shared" si="11"/>
        <v>0</v>
      </c>
      <c r="T110" s="37">
        <f t="shared" si="17"/>
        <v>0</v>
      </c>
    </row>
    <row r="111" spans="1:20" x14ac:dyDescent="0.25">
      <c r="A111" s="30">
        <f>'[1]12-2022'!A117</f>
        <v>44900.41666666641</v>
      </c>
      <c r="B111" s="39">
        <v>588.12400000000002</v>
      </c>
      <c r="C111" s="40">
        <v>36511.012719999999</v>
      </c>
      <c r="D111" s="33">
        <v>0</v>
      </c>
      <c r="E111" s="33">
        <v>0</v>
      </c>
      <c r="F111" s="41">
        <f t="shared" si="12"/>
        <v>588.12400000000002</v>
      </c>
      <c r="G111" s="41">
        <f t="shared" si="12"/>
        <v>36511.012719999999</v>
      </c>
      <c r="H111" s="35">
        <v>0</v>
      </c>
      <c r="I111" s="36">
        <f t="shared" si="13"/>
        <v>588.12400000000002</v>
      </c>
      <c r="J111" s="37">
        <f t="shared" si="14"/>
        <v>62.080467248403394</v>
      </c>
      <c r="K111" s="38">
        <v>4.84</v>
      </c>
      <c r="L111" s="37">
        <f t="shared" si="15"/>
        <v>83.816000000000003</v>
      </c>
      <c r="M111" s="37">
        <f t="shared" si="20"/>
        <v>0</v>
      </c>
      <c r="N111" s="37">
        <f t="shared" si="20"/>
        <v>39.729824208218751</v>
      </c>
      <c r="O111" s="37">
        <f t="shared" si="20"/>
        <v>49.167939685219743</v>
      </c>
      <c r="P111" s="37">
        <f t="shared" si="20"/>
        <v>36.664325167556953</v>
      </c>
      <c r="Q111" s="37">
        <f t="shared" si="20"/>
        <v>35.377101287060754</v>
      </c>
      <c r="R111" s="37">
        <f t="shared" si="16"/>
        <v>83.816000000000003</v>
      </c>
      <c r="S111" s="37">
        <f t="shared" si="11"/>
        <v>0</v>
      </c>
      <c r="T111" s="37">
        <f t="shared" si="17"/>
        <v>0</v>
      </c>
    </row>
    <row r="112" spans="1:20" x14ac:dyDescent="0.25">
      <c r="A112" s="30">
        <f>'[1]12-2022'!A118</f>
        <v>44900.458333333074</v>
      </c>
      <c r="B112" s="39">
        <v>547.30399999999997</v>
      </c>
      <c r="C112" s="40">
        <v>31731.296751999998</v>
      </c>
      <c r="D112" s="33">
        <v>0</v>
      </c>
      <c r="E112" s="33">
        <v>0</v>
      </c>
      <c r="F112" s="41">
        <f t="shared" si="12"/>
        <v>547.30399999999997</v>
      </c>
      <c r="G112" s="41">
        <f t="shared" si="12"/>
        <v>31731.296751999998</v>
      </c>
      <c r="H112" s="35">
        <v>0</v>
      </c>
      <c r="I112" s="36">
        <f t="shared" si="13"/>
        <v>547.30399999999997</v>
      </c>
      <c r="J112" s="37">
        <f t="shared" si="14"/>
        <v>57.977461798196252</v>
      </c>
      <c r="K112" s="38">
        <v>4.84</v>
      </c>
      <c r="L112" s="37">
        <f t="shared" si="15"/>
        <v>83.816000000000003</v>
      </c>
      <c r="M112" s="37">
        <f t="shared" si="20"/>
        <v>0</v>
      </c>
      <c r="N112" s="37">
        <f t="shared" si="20"/>
        <v>39.729824208218751</v>
      </c>
      <c r="O112" s="37">
        <f t="shared" si="20"/>
        <v>49.167939685219743</v>
      </c>
      <c r="P112" s="37">
        <f t="shared" si="20"/>
        <v>36.664325167556953</v>
      </c>
      <c r="Q112" s="37">
        <f t="shared" si="20"/>
        <v>35.377101287060754</v>
      </c>
      <c r="R112" s="37">
        <f t="shared" si="16"/>
        <v>83.816000000000003</v>
      </c>
      <c r="S112" s="37">
        <f t="shared" si="11"/>
        <v>0</v>
      </c>
      <c r="T112" s="37">
        <f t="shared" si="17"/>
        <v>0</v>
      </c>
    </row>
    <row r="113" spans="1:20" x14ac:dyDescent="0.25">
      <c r="A113" s="30">
        <f>'[1]12-2022'!A119</f>
        <v>44900.499999999738</v>
      </c>
      <c r="B113" s="39">
        <v>484.49799999999999</v>
      </c>
      <c r="C113" s="40">
        <v>26739.350343999999</v>
      </c>
      <c r="D113" s="33">
        <v>0</v>
      </c>
      <c r="E113" s="33">
        <v>0</v>
      </c>
      <c r="F113" s="41">
        <f t="shared" si="12"/>
        <v>484.49799999999999</v>
      </c>
      <c r="G113" s="41">
        <f t="shared" si="12"/>
        <v>26739.350343999999</v>
      </c>
      <c r="H113" s="35">
        <v>0</v>
      </c>
      <c r="I113" s="36">
        <f t="shared" si="13"/>
        <v>484.49799999999999</v>
      </c>
      <c r="J113" s="37">
        <f t="shared" si="14"/>
        <v>55.189805415089431</v>
      </c>
      <c r="K113" s="38">
        <v>4.84</v>
      </c>
      <c r="L113" s="37">
        <f t="shared" si="15"/>
        <v>83.816000000000003</v>
      </c>
      <c r="M113" s="37">
        <f t="shared" si="20"/>
        <v>0</v>
      </c>
      <c r="N113" s="37">
        <f t="shared" si="20"/>
        <v>39.729824208218751</v>
      </c>
      <c r="O113" s="37">
        <f t="shared" si="20"/>
        <v>49.167939685219743</v>
      </c>
      <c r="P113" s="37">
        <f t="shared" si="20"/>
        <v>36.664325167556953</v>
      </c>
      <c r="Q113" s="37">
        <f t="shared" si="20"/>
        <v>35.377101287060754</v>
      </c>
      <c r="R113" s="37">
        <f t="shared" si="16"/>
        <v>83.816000000000003</v>
      </c>
      <c r="S113" s="37">
        <f t="shared" si="11"/>
        <v>0</v>
      </c>
      <c r="T113" s="37">
        <f t="shared" si="17"/>
        <v>0</v>
      </c>
    </row>
    <row r="114" spans="1:20" x14ac:dyDescent="0.25">
      <c r="A114" s="30">
        <f>'[1]12-2022'!A120</f>
        <v>44900.541666666402</v>
      </c>
      <c r="B114" s="39">
        <v>444.56</v>
      </c>
      <c r="C114" s="40">
        <v>22960.988275</v>
      </c>
      <c r="D114" s="33">
        <v>0</v>
      </c>
      <c r="E114" s="33">
        <v>0</v>
      </c>
      <c r="F114" s="41">
        <f t="shared" si="12"/>
        <v>444.56</v>
      </c>
      <c r="G114" s="41">
        <f t="shared" si="12"/>
        <v>22960.988275</v>
      </c>
      <c r="H114" s="35">
        <v>0</v>
      </c>
      <c r="I114" s="36">
        <f t="shared" si="13"/>
        <v>444.56</v>
      </c>
      <c r="J114" s="37">
        <f t="shared" si="14"/>
        <v>51.648794932067659</v>
      </c>
      <c r="K114" s="38">
        <v>4.84</v>
      </c>
      <c r="L114" s="37">
        <f t="shared" si="15"/>
        <v>83.816000000000003</v>
      </c>
      <c r="M114" s="37">
        <f t="shared" si="20"/>
        <v>0</v>
      </c>
      <c r="N114" s="37">
        <f t="shared" si="20"/>
        <v>39.729824208218751</v>
      </c>
      <c r="O114" s="37">
        <f t="shared" si="20"/>
        <v>49.167939685219743</v>
      </c>
      <c r="P114" s="37">
        <f t="shared" si="20"/>
        <v>36.664325167556953</v>
      </c>
      <c r="Q114" s="37">
        <f t="shared" si="20"/>
        <v>35.377101287060754</v>
      </c>
      <c r="R114" s="37">
        <f t="shared" si="16"/>
        <v>83.816000000000003</v>
      </c>
      <c r="S114" s="37">
        <f t="shared" si="11"/>
        <v>0</v>
      </c>
      <c r="T114" s="37">
        <f t="shared" si="17"/>
        <v>0</v>
      </c>
    </row>
    <row r="115" spans="1:20" x14ac:dyDescent="0.25">
      <c r="A115" s="30">
        <f>'[1]12-2022'!A121</f>
        <v>44900.583333333067</v>
      </c>
      <c r="B115" s="39">
        <v>417.02699999999999</v>
      </c>
      <c r="C115" s="40">
        <v>20079.255239999999</v>
      </c>
      <c r="D115" s="33">
        <v>0</v>
      </c>
      <c r="E115" s="33">
        <v>0</v>
      </c>
      <c r="F115" s="41">
        <f t="shared" si="12"/>
        <v>417.02699999999999</v>
      </c>
      <c r="G115" s="41">
        <f t="shared" si="12"/>
        <v>20079.255239999999</v>
      </c>
      <c r="H115" s="35">
        <v>0</v>
      </c>
      <c r="I115" s="36">
        <f t="shared" si="13"/>
        <v>417.02699999999999</v>
      </c>
      <c r="J115" s="37">
        <f t="shared" si="14"/>
        <v>48.148573689473345</v>
      </c>
      <c r="K115" s="38">
        <v>4.84</v>
      </c>
      <c r="L115" s="37">
        <f t="shared" si="15"/>
        <v>83.816000000000003</v>
      </c>
      <c r="M115" s="37">
        <f t="shared" si="20"/>
        <v>0</v>
      </c>
      <c r="N115" s="37">
        <f t="shared" si="20"/>
        <v>39.729824208218751</v>
      </c>
      <c r="O115" s="37">
        <f t="shared" si="20"/>
        <v>49.167939685219743</v>
      </c>
      <c r="P115" s="37">
        <f t="shared" si="20"/>
        <v>36.664325167556953</v>
      </c>
      <c r="Q115" s="37">
        <f t="shared" si="20"/>
        <v>35.377101287060754</v>
      </c>
      <c r="R115" s="37">
        <f t="shared" si="16"/>
        <v>83.816000000000003</v>
      </c>
      <c r="S115" s="37">
        <f t="shared" si="11"/>
        <v>0</v>
      </c>
      <c r="T115" s="37">
        <f t="shared" si="17"/>
        <v>0</v>
      </c>
    </row>
    <row r="116" spans="1:20" x14ac:dyDescent="0.25">
      <c r="A116" s="30">
        <f>'[1]12-2022'!A122</f>
        <v>44900.624999999731</v>
      </c>
      <c r="B116" s="39">
        <v>387.37299999999999</v>
      </c>
      <c r="C116" s="40">
        <v>18752.551926</v>
      </c>
      <c r="D116" s="33">
        <v>0</v>
      </c>
      <c r="E116" s="33">
        <v>0</v>
      </c>
      <c r="F116" s="41">
        <f t="shared" si="12"/>
        <v>387.37299999999999</v>
      </c>
      <c r="G116" s="41">
        <f t="shared" si="12"/>
        <v>18752.551926</v>
      </c>
      <c r="H116" s="35">
        <v>0</v>
      </c>
      <c r="I116" s="36">
        <f t="shared" si="13"/>
        <v>387.37299999999999</v>
      </c>
      <c r="J116" s="37">
        <f t="shared" si="14"/>
        <v>48.409548228709795</v>
      </c>
      <c r="K116" s="38">
        <v>4.84</v>
      </c>
      <c r="L116" s="37">
        <f t="shared" si="15"/>
        <v>83.816000000000003</v>
      </c>
      <c r="M116" s="37">
        <f t="shared" si="20"/>
        <v>0</v>
      </c>
      <c r="N116" s="37">
        <f t="shared" si="20"/>
        <v>39.729824208218751</v>
      </c>
      <c r="O116" s="37">
        <f t="shared" si="20"/>
        <v>49.167939685219743</v>
      </c>
      <c r="P116" s="37">
        <f t="shared" si="20"/>
        <v>36.664325167556953</v>
      </c>
      <c r="Q116" s="37">
        <f t="shared" si="20"/>
        <v>35.377101287060754</v>
      </c>
      <c r="R116" s="37">
        <f t="shared" si="16"/>
        <v>83.816000000000003</v>
      </c>
      <c r="S116" s="37">
        <f t="shared" si="11"/>
        <v>0</v>
      </c>
      <c r="T116" s="37">
        <f t="shared" si="17"/>
        <v>0</v>
      </c>
    </row>
    <row r="117" spans="1:20" x14ac:dyDescent="0.25">
      <c r="A117" s="30">
        <f>'[1]12-2022'!A123</f>
        <v>44900.666666666395</v>
      </c>
      <c r="B117" s="39">
        <v>385.28199999999998</v>
      </c>
      <c r="C117" s="40">
        <v>21329.594689999998</v>
      </c>
      <c r="D117" s="33">
        <v>0</v>
      </c>
      <c r="E117" s="33">
        <v>0</v>
      </c>
      <c r="F117" s="41">
        <f t="shared" si="12"/>
        <v>385.28199999999998</v>
      </c>
      <c r="G117" s="41">
        <f t="shared" si="12"/>
        <v>21329.594689999998</v>
      </c>
      <c r="H117" s="35">
        <v>0</v>
      </c>
      <c r="I117" s="36">
        <f t="shared" si="13"/>
        <v>385.28199999999998</v>
      </c>
      <c r="J117" s="37">
        <f t="shared" si="14"/>
        <v>55.360994518300878</v>
      </c>
      <c r="K117" s="38">
        <v>4.84</v>
      </c>
      <c r="L117" s="37">
        <f t="shared" si="15"/>
        <v>83.816000000000003</v>
      </c>
      <c r="M117" s="37">
        <f t="shared" si="20"/>
        <v>0</v>
      </c>
      <c r="N117" s="37">
        <f t="shared" si="20"/>
        <v>39.729824208218751</v>
      </c>
      <c r="O117" s="37">
        <f t="shared" si="20"/>
        <v>49.167939685219743</v>
      </c>
      <c r="P117" s="37">
        <f t="shared" si="20"/>
        <v>36.664325167556953</v>
      </c>
      <c r="Q117" s="37">
        <f t="shared" si="20"/>
        <v>35.377101287060754</v>
      </c>
      <c r="R117" s="37">
        <f t="shared" si="16"/>
        <v>83.816000000000003</v>
      </c>
      <c r="S117" s="37">
        <f t="shared" si="11"/>
        <v>0</v>
      </c>
      <c r="T117" s="37">
        <f t="shared" si="17"/>
        <v>0</v>
      </c>
    </row>
    <row r="118" spans="1:20" x14ac:dyDescent="0.25">
      <c r="A118" s="30">
        <f>'[1]12-2022'!A124</f>
        <v>44900.708333333059</v>
      </c>
      <c r="B118" s="39">
        <v>382.35900000000004</v>
      </c>
      <c r="C118" s="40">
        <v>24042.369485000003</v>
      </c>
      <c r="D118" s="33">
        <v>0</v>
      </c>
      <c r="E118" s="33">
        <v>0</v>
      </c>
      <c r="F118" s="41">
        <f t="shared" si="12"/>
        <v>382.35900000000004</v>
      </c>
      <c r="G118" s="41">
        <f t="shared" si="12"/>
        <v>24042.369485000003</v>
      </c>
      <c r="H118" s="35">
        <v>0</v>
      </c>
      <c r="I118" s="36">
        <f t="shared" si="13"/>
        <v>382.35900000000004</v>
      </c>
      <c r="J118" s="37">
        <f t="shared" si="14"/>
        <v>62.879046877411021</v>
      </c>
      <c r="K118" s="38">
        <v>4.84</v>
      </c>
      <c r="L118" s="37">
        <f t="shared" si="15"/>
        <v>83.816000000000003</v>
      </c>
      <c r="M118" s="37">
        <f t="shared" si="20"/>
        <v>0</v>
      </c>
      <c r="N118" s="37">
        <f t="shared" si="20"/>
        <v>39.729824208218751</v>
      </c>
      <c r="O118" s="37">
        <f t="shared" si="20"/>
        <v>49.167939685219743</v>
      </c>
      <c r="P118" s="37">
        <f t="shared" si="20"/>
        <v>36.664325167556953</v>
      </c>
      <c r="Q118" s="37">
        <f t="shared" si="20"/>
        <v>35.377101287060754</v>
      </c>
      <c r="R118" s="37">
        <f t="shared" si="16"/>
        <v>83.816000000000003</v>
      </c>
      <c r="S118" s="37">
        <f t="shared" si="11"/>
        <v>0</v>
      </c>
      <c r="T118" s="37">
        <f t="shared" si="17"/>
        <v>0</v>
      </c>
    </row>
    <row r="119" spans="1:20" x14ac:dyDescent="0.25">
      <c r="A119" s="30">
        <f>'[1]12-2022'!A125</f>
        <v>44900.749999999724</v>
      </c>
      <c r="B119" s="39">
        <v>411.80100000000004</v>
      </c>
      <c r="C119" s="40">
        <v>34479.490877000004</v>
      </c>
      <c r="D119" s="33">
        <v>0</v>
      </c>
      <c r="E119" s="33">
        <v>0</v>
      </c>
      <c r="F119" s="41">
        <f t="shared" si="12"/>
        <v>411.80100000000004</v>
      </c>
      <c r="G119" s="41">
        <f t="shared" si="12"/>
        <v>34479.490877000004</v>
      </c>
      <c r="H119" s="35">
        <v>0</v>
      </c>
      <c r="I119" s="36">
        <f t="shared" si="13"/>
        <v>411.80100000000004</v>
      </c>
      <c r="J119" s="37">
        <f t="shared" si="14"/>
        <v>83.728526344035103</v>
      </c>
      <c r="K119" s="38">
        <v>4.84</v>
      </c>
      <c r="L119" s="37">
        <f t="shared" si="15"/>
        <v>83.816000000000003</v>
      </c>
      <c r="M119" s="37">
        <f t="shared" si="20"/>
        <v>0</v>
      </c>
      <c r="N119" s="37">
        <f t="shared" si="20"/>
        <v>39.729824208218751</v>
      </c>
      <c r="O119" s="37">
        <f t="shared" si="20"/>
        <v>49.167939685219743</v>
      </c>
      <c r="P119" s="37">
        <f t="shared" si="20"/>
        <v>36.664325167556953</v>
      </c>
      <c r="Q119" s="37">
        <f t="shared" si="20"/>
        <v>35.377101287060754</v>
      </c>
      <c r="R119" s="37">
        <f t="shared" si="16"/>
        <v>83.816000000000003</v>
      </c>
      <c r="S119" s="37">
        <f t="shared" si="11"/>
        <v>0</v>
      </c>
      <c r="T119" s="37">
        <f t="shared" si="17"/>
        <v>0</v>
      </c>
    </row>
    <row r="120" spans="1:20" x14ac:dyDescent="0.25">
      <c r="A120" s="30">
        <f>'[1]12-2022'!A126</f>
        <v>44900.791666666388</v>
      </c>
      <c r="B120" s="39">
        <v>413.24400000000003</v>
      </c>
      <c r="C120" s="40">
        <v>30362.855732</v>
      </c>
      <c r="D120" s="33">
        <v>0</v>
      </c>
      <c r="E120" s="33">
        <v>0</v>
      </c>
      <c r="F120" s="41">
        <f t="shared" si="12"/>
        <v>413.24400000000003</v>
      </c>
      <c r="G120" s="41">
        <f t="shared" si="12"/>
        <v>30362.855732</v>
      </c>
      <c r="H120" s="35">
        <v>0</v>
      </c>
      <c r="I120" s="36">
        <f t="shared" si="13"/>
        <v>413.24400000000003</v>
      </c>
      <c r="J120" s="37">
        <f t="shared" si="14"/>
        <v>73.474401883632908</v>
      </c>
      <c r="K120" s="38">
        <v>4.84</v>
      </c>
      <c r="L120" s="37">
        <f t="shared" si="15"/>
        <v>83.816000000000003</v>
      </c>
      <c r="M120" s="37">
        <f t="shared" ref="M120:Q135" si="21">M119</f>
        <v>0</v>
      </c>
      <c r="N120" s="37">
        <f t="shared" si="21"/>
        <v>39.729824208218751</v>
      </c>
      <c r="O120" s="37">
        <f t="shared" si="21"/>
        <v>49.167939685219743</v>
      </c>
      <c r="P120" s="37">
        <f t="shared" si="21"/>
        <v>36.664325167556953</v>
      </c>
      <c r="Q120" s="37">
        <f t="shared" si="21"/>
        <v>35.377101287060754</v>
      </c>
      <c r="R120" s="37">
        <f t="shared" si="16"/>
        <v>83.816000000000003</v>
      </c>
      <c r="S120" s="37">
        <f t="shared" si="11"/>
        <v>0</v>
      </c>
      <c r="T120" s="37">
        <f t="shared" si="17"/>
        <v>0</v>
      </c>
    </row>
    <row r="121" spans="1:20" x14ac:dyDescent="0.25">
      <c r="A121" s="30">
        <f>'[1]12-2022'!A127</f>
        <v>44900.833333333052</v>
      </c>
      <c r="B121" s="39">
        <v>418.73500000000001</v>
      </c>
      <c r="C121" s="40">
        <v>32633.902954999998</v>
      </c>
      <c r="D121" s="33">
        <v>0</v>
      </c>
      <c r="E121" s="33">
        <v>0</v>
      </c>
      <c r="F121" s="41">
        <f t="shared" si="12"/>
        <v>418.73500000000001</v>
      </c>
      <c r="G121" s="41">
        <f t="shared" si="12"/>
        <v>32633.902954999998</v>
      </c>
      <c r="H121" s="35">
        <v>0</v>
      </c>
      <c r="I121" s="36">
        <f t="shared" si="13"/>
        <v>418.73500000000001</v>
      </c>
      <c r="J121" s="37">
        <f t="shared" si="14"/>
        <v>77.934500232844158</v>
      </c>
      <c r="K121" s="38">
        <v>4.84</v>
      </c>
      <c r="L121" s="37">
        <f t="shared" si="15"/>
        <v>83.816000000000003</v>
      </c>
      <c r="M121" s="37">
        <f t="shared" si="21"/>
        <v>0</v>
      </c>
      <c r="N121" s="37">
        <f t="shared" si="21"/>
        <v>39.729824208218751</v>
      </c>
      <c r="O121" s="37">
        <f t="shared" si="21"/>
        <v>49.167939685219743</v>
      </c>
      <c r="P121" s="37">
        <f t="shared" si="21"/>
        <v>36.664325167556953</v>
      </c>
      <c r="Q121" s="37">
        <f t="shared" si="21"/>
        <v>35.377101287060754</v>
      </c>
      <c r="R121" s="37">
        <f t="shared" si="16"/>
        <v>83.816000000000003</v>
      </c>
      <c r="S121" s="37">
        <f t="shared" si="11"/>
        <v>0</v>
      </c>
      <c r="T121" s="37">
        <f t="shared" si="17"/>
        <v>0</v>
      </c>
    </row>
    <row r="122" spans="1:20" x14ac:dyDescent="0.25">
      <c r="A122" s="30">
        <f>'[1]12-2022'!A128</f>
        <v>44900.874999999716</v>
      </c>
      <c r="B122" s="39">
        <v>412.76600000000002</v>
      </c>
      <c r="C122" s="40">
        <v>27539.997024</v>
      </c>
      <c r="D122" s="33">
        <v>0</v>
      </c>
      <c r="E122" s="33">
        <v>0</v>
      </c>
      <c r="F122" s="41">
        <f t="shared" si="12"/>
        <v>412.76600000000002</v>
      </c>
      <c r="G122" s="41">
        <f t="shared" si="12"/>
        <v>27539.997024</v>
      </c>
      <c r="H122" s="35">
        <v>0</v>
      </c>
      <c r="I122" s="36">
        <f t="shared" si="13"/>
        <v>412.76600000000002</v>
      </c>
      <c r="J122" s="37">
        <f t="shared" si="14"/>
        <v>66.720604468391286</v>
      </c>
      <c r="K122" s="38">
        <v>4.84</v>
      </c>
      <c r="L122" s="37">
        <f t="shared" si="15"/>
        <v>83.816000000000003</v>
      </c>
      <c r="M122" s="37">
        <f t="shared" si="21"/>
        <v>0</v>
      </c>
      <c r="N122" s="37">
        <f t="shared" si="21"/>
        <v>39.729824208218751</v>
      </c>
      <c r="O122" s="37">
        <f t="shared" si="21"/>
        <v>49.167939685219743</v>
      </c>
      <c r="P122" s="37">
        <f t="shared" si="21"/>
        <v>36.664325167556953</v>
      </c>
      <c r="Q122" s="37">
        <f t="shared" si="21"/>
        <v>35.377101287060754</v>
      </c>
      <c r="R122" s="37">
        <f t="shared" si="16"/>
        <v>83.816000000000003</v>
      </c>
      <c r="S122" s="37">
        <f t="shared" si="11"/>
        <v>0</v>
      </c>
      <c r="T122" s="37">
        <f t="shared" si="17"/>
        <v>0</v>
      </c>
    </row>
    <row r="123" spans="1:20" x14ac:dyDescent="0.25">
      <c r="A123" s="30">
        <f>'[1]12-2022'!A129</f>
        <v>44900.91666666638</v>
      </c>
      <c r="B123" s="39">
        <v>399.63299999999998</v>
      </c>
      <c r="C123" s="40">
        <v>31049.634752999998</v>
      </c>
      <c r="D123" s="33">
        <v>0</v>
      </c>
      <c r="E123" s="33">
        <v>0</v>
      </c>
      <c r="F123" s="41">
        <f t="shared" si="12"/>
        <v>399.63299999999998</v>
      </c>
      <c r="G123" s="41">
        <f t="shared" si="12"/>
        <v>31049.634752999998</v>
      </c>
      <c r="H123" s="35">
        <v>0</v>
      </c>
      <c r="I123" s="36">
        <f t="shared" si="13"/>
        <v>399.63299999999998</v>
      </c>
      <c r="J123" s="37">
        <f t="shared" si="14"/>
        <v>77.695372386664758</v>
      </c>
      <c r="K123" s="38">
        <v>4.84</v>
      </c>
      <c r="L123" s="37">
        <f t="shared" si="15"/>
        <v>83.816000000000003</v>
      </c>
      <c r="M123" s="37">
        <f t="shared" si="21"/>
        <v>0</v>
      </c>
      <c r="N123" s="37">
        <f t="shared" si="21"/>
        <v>39.729824208218751</v>
      </c>
      <c r="O123" s="37">
        <f t="shared" si="21"/>
        <v>49.167939685219743</v>
      </c>
      <c r="P123" s="37">
        <f t="shared" si="21"/>
        <v>36.664325167556953</v>
      </c>
      <c r="Q123" s="37">
        <f t="shared" si="21"/>
        <v>35.377101287060754</v>
      </c>
      <c r="R123" s="37">
        <f t="shared" si="16"/>
        <v>83.816000000000003</v>
      </c>
      <c r="S123" s="37">
        <f t="shared" si="11"/>
        <v>0</v>
      </c>
      <c r="T123" s="37">
        <f t="shared" si="17"/>
        <v>0</v>
      </c>
    </row>
    <row r="124" spans="1:20" x14ac:dyDescent="0.25">
      <c r="A124" s="30">
        <f>'[1]12-2022'!A130</f>
        <v>44900.958333333045</v>
      </c>
      <c r="B124" s="39">
        <v>374.72399999999999</v>
      </c>
      <c r="C124" s="40">
        <v>20615.912824000003</v>
      </c>
      <c r="D124" s="33">
        <v>0</v>
      </c>
      <c r="E124" s="33">
        <v>0</v>
      </c>
      <c r="F124" s="41">
        <f t="shared" si="12"/>
        <v>374.72399999999999</v>
      </c>
      <c r="G124" s="41">
        <f t="shared" si="12"/>
        <v>20615.912824000003</v>
      </c>
      <c r="H124" s="35">
        <v>0</v>
      </c>
      <c r="I124" s="36">
        <f t="shared" si="13"/>
        <v>374.72399999999999</v>
      </c>
      <c r="J124" s="37">
        <f t="shared" si="14"/>
        <v>55.016259497656954</v>
      </c>
      <c r="K124" s="38">
        <v>4.84</v>
      </c>
      <c r="L124" s="37">
        <f t="shared" si="15"/>
        <v>83.816000000000003</v>
      </c>
      <c r="M124" s="37">
        <f t="shared" si="21"/>
        <v>0</v>
      </c>
      <c r="N124" s="37">
        <f t="shared" si="21"/>
        <v>39.729824208218751</v>
      </c>
      <c r="O124" s="37">
        <f t="shared" si="21"/>
        <v>49.167939685219743</v>
      </c>
      <c r="P124" s="37">
        <f t="shared" si="21"/>
        <v>36.664325167556953</v>
      </c>
      <c r="Q124" s="37">
        <f t="shared" si="21"/>
        <v>35.377101287060754</v>
      </c>
      <c r="R124" s="37">
        <f t="shared" si="16"/>
        <v>83.816000000000003</v>
      </c>
      <c r="S124" s="37">
        <f t="shared" si="11"/>
        <v>0</v>
      </c>
      <c r="T124" s="37">
        <f t="shared" si="17"/>
        <v>0</v>
      </c>
    </row>
    <row r="125" spans="1:20" x14ac:dyDescent="0.25">
      <c r="A125" s="30">
        <f>'[1]12-2022'!A131</f>
        <v>44900.999999999709</v>
      </c>
      <c r="B125" s="39">
        <v>334.9</v>
      </c>
      <c r="C125" s="40">
        <v>16701.463</v>
      </c>
      <c r="D125" s="33">
        <v>2.903</v>
      </c>
      <c r="E125" s="33">
        <v>144.773</v>
      </c>
      <c r="F125" s="41">
        <f t="shared" si="12"/>
        <v>331.99699999999996</v>
      </c>
      <c r="G125" s="41">
        <f t="shared" si="12"/>
        <v>16556.689999999999</v>
      </c>
      <c r="H125" s="35">
        <v>0</v>
      </c>
      <c r="I125" s="36">
        <f t="shared" si="13"/>
        <v>331.99699999999996</v>
      </c>
      <c r="J125" s="37">
        <f t="shared" si="14"/>
        <v>49.869998825290594</v>
      </c>
      <c r="K125" s="38">
        <v>4.84</v>
      </c>
      <c r="L125" s="37">
        <f t="shared" si="15"/>
        <v>83.816000000000003</v>
      </c>
      <c r="M125" s="37">
        <f t="shared" si="21"/>
        <v>0</v>
      </c>
      <c r="N125" s="37">
        <f t="shared" si="21"/>
        <v>39.729824208218751</v>
      </c>
      <c r="O125" s="37">
        <f t="shared" si="21"/>
        <v>49.167939685219743</v>
      </c>
      <c r="P125" s="37">
        <f t="shared" si="21"/>
        <v>36.664325167556953</v>
      </c>
      <c r="Q125" s="37">
        <f t="shared" si="21"/>
        <v>35.377101287060754</v>
      </c>
      <c r="R125" s="37">
        <f t="shared" si="16"/>
        <v>83.816000000000003</v>
      </c>
      <c r="S125" s="37">
        <f t="shared" si="11"/>
        <v>0</v>
      </c>
      <c r="T125" s="37">
        <f t="shared" si="17"/>
        <v>0</v>
      </c>
    </row>
    <row r="126" spans="1:20" x14ac:dyDescent="0.25">
      <c r="A126" s="30">
        <f>'[1]12-2022'!A132</f>
        <v>44901.041666666373</v>
      </c>
      <c r="B126" s="31">
        <v>316.99200000000002</v>
      </c>
      <c r="C126" s="32">
        <v>15756.110808000001</v>
      </c>
      <c r="D126" s="33">
        <v>0</v>
      </c>
      <c r="E126" s="33">
        <v>0</v>
      </c>
      <c r="F126" s="41">
        <f t="shared" si="12"/>
        <v>316.99200000000002</v>
      </c>
      <c r="G126" s="41">
        <f t="shared" si="12"/>
        <v>15756.110808000001</v>
      </c>
      <c r="H126" s="35">
        <v>0</v>
      </c>
      <c r="I126" s="36">
        <f t="shared" si="13"/>
        <v>316.99200000000002</v>
      </c>
      <c r="J126" s="37">
        <f t="shared" si="14"/>
        <v>49.705073970321017</v>
      </c>
      <c r="K126" s="38">
        <v>4.24</v>
      </c>
      <c r="L126" s="37">
        <f t="shared" si="15"/>
        <v>77.575999999999993</v>
      </c>
      <c r="M126" s="37">
        <f t="shared" si="21"/>
        <v>0</v>
      </c>
      <c r="N126" s="37">
        <f t="shared" si="21"/>
        <v>39.729824208218751</v>
      </c>
      <c r="O126" s="37">
        <f t="shared" si="21"/>
        <v>49.167939685219743</v>
      </c>
      <c r="P126" s="37">
        <f t="shared" si="21"/>
        <v>36.664325167556953</v>
      </c>
      <c r="Q126" s="37">
        <f t="shared" si="21"/>
        <v>35.377101287060754</v>
      </c>
      <c r="R126" s="37">
        <f t="shared" si="16"/>
        <v>77.575999999999993</v>
      </c>
      <c r="S126" s="37">
        <f t="shared" si="11"/>
        <v>0</v>
      </c>
      <c r="T126" s="37">
        <f t="shared" si="17"/>
        <v>0</v>
      </c>
    </row>
    <row r="127" spans="1:20" x14ac:dyDescent="0.25">
      <c r="A127" s="30">
        <f>'[1]12-2022'!A133</f>
        <v>44901.083333333037</v>
      </c>
      <c r="B127" s="39">
        <v>301.32400000000001</v>
      </c>
      <c r="C127" s="40">
        <v>14151.299215999999</v>
      </c>
      <c r="D127" s="33">
        <v>0</v>
      </c>
      <c r="E127" s="33">
        <v>0</v>
      </c>
      <c r="F127" s="41">
        <f t="shared" si="12"/>
        <v>301.32400000000001</v>
      </c>
      <c r="G127" s="41">
        <f t="shared" si="12"/>
        <v>14151.299215999999</v>
      </c>
      <c r="H127" s="35">
        <v>0</v>
      </c>
      <c r="I127" s="36">
        <f t="shared" si="13"/>
        <v>301.32400000000001</v>
      </c>
      <c r="J127" s="37">
        <f t="shared" si="14"/>
        <v>46.963730788121751</v>
      </c>
      <c r="K127" s="38">
        <v>4.24</v>
      </c>
      <c r="L127" s="37">
        <f t="shared" si="15"/>
        <v>77.575999999999993</v>
      </c>
      <c r="M127" s="37">
        <f t="shared" si="21"/>
        <v>0</v>
      </c>
      <c r="N127" s="37">
        <f t="shared" si="21"/>
        <v>39.729824208218751</v>
      </c>
      <c r="O127" s="37">
        <f t="shared" si="21"/>
        <v>49.167939685219743</v>
      </c>
      <c r="P127" s="37">
        <f t="shared" si="21"/>
        <v>36.664325167556953</v>
      </c>
      <c r="Q127" s="37">
        <f t="shared" si="21"/>
        <v>35.377101287060754</v>
      </c>
      <c r="R127" s="37">
        <f t="shared" si="16"/>
        <v>77.575999999999993</v>
      </c>
      <c r="S127" s="37">
        <f t="shared" si="11"/>
        <v>0</v>
      </c>
      <c r="T127" s="37">
        <f t="shared" si="17"/>
        <v>0</v>
      </c>
    </row>
    <row r="128" spans="1:20" x14ac:dyDescent="0.25">
      <c r="A128" s="30">
        <f>'[1]12-2022'!A134</f>
        <v>44901.124999999702</v>
      </c>
      <c r="B128" s="39">
        <v>291.10300000000001</v>
      </c>
      <c r="C128" s="40">
        <v>13102.143912000001</v>
      </c>
      <c r="D128" s="33">
        <v>0</v>
      </c>
      <c r="E128" s="33">
        <v>0</v>
      </c>
      <c r="F128" s="41">
        <f t="shared" si="12"/>
        <v>291.10300000000001</v>
      </c>
      <c r="G128" s="41">
        <f t="shared" si="12"/>
        <v>13102.143912000001</v>
      </c>
      <c r="H128" s="35">
        <v>0</v>
      </c>
      <c r="I128" s="36">
        <f t="shared" si="13"/>
        <v>291.10300000000001</v>
      </c>
      <c r="J128" s="37">
        <f t="shared" si="14"/>
        <v>45.008618640137684</v>
      </c>
      <c r="K128" s="38">
        <v>4.24</v>
      </c>
      <c r="L128" s="37">
        <f t="shared" si="15"/>
        <v>77.575999999999993</v>
      </c>
      <c r="M128" s="37">
        <f t="shared" si="21"/>
        <v>0</v>
      </c>
      <c r="N128" s="37">
        <f t="shared" si="21"/>
        <v>39.729824208218751</v>
      </c>
      <c r="O128" s="37">
        <f t="shared" si="21"/>
        <v>49.167939685219743</v>
      </c>
      <c r="P128" s="37">
        <f t="shared" si="21"/>
        <v>36.664325167556953</v>
      </c>
      <c r="Q128" s="37">
        <f t="shared" si="21"/>
        <v>35.377101287060754</v>
      </c>
      <c r="R128" s="37">
        <f t="shared" si="16"/>
        <v>77.575999999999993</v>
      </c>
      <c r="S128" s="37">
        <f t="shared" si="11"/>
        <v>0</v>
      </c>
      <c r="T128" s="37">
        <f t="shared" si="17"/>
        <v>0</v>
      </c>
    </row>
    <row r="129" spans="1:20" x14ac:dyDescent="0.25">
      <c r="A129" s="30">
        <f>'[1]12-2022'!A135</f>
        <v>44901.166666666366</v>
      </c>
      <c r="B129" s="39">
        <v>289.80700000000002</v>
      </c>
      <c r="C129" s="40">
        <v>12672.65497</v>
      </c>
      <c r="D129" s="33">
        <v>0</v>
      </c>
      <c r="E129" s="33">
        <v>0</v>
      </c>
      <c r="F129" s="41">
        <f t="shared" si="12"/>
        <v>289.80700000000002</v>
      </c>
      <c r="G129" s="41">
        <f t="shared" si="12"/>
        <v>12672.65497</v>
      </c>
      <c r="H129" s="35">
        <v>0</v>
      </c>
      <c r="I129" s="36">
        <f t="shared" si="13"/>
        <v>289.80700000000002</v>
      </c>
      <c r="J129" s="37">
        <f t="shared" si="14"/>
        <v>43.727911920692044</v>
      </c>
      <c r="K129" s="38">
        <v>4.24</v>
      </c>
      <c r="L129" s="37">
        <f t="shared" si="15"/>
        <v>77.575999999999993</v>
      </c>
      <c r="M129" s="37">
        <f t="shared" si="21"/>
        <v>0</v>
      </c>
      <c r="N129" s="37">
        <f t="shared" si="21"/>
        <v>39.729824208218751</v>
      </c>
      <c r="O129" s="37">
        <f t="shared" si="21"/>
        <v>49.167939685219743</v>
      </c>
      <c r="P129" s="37">
        <f t="shared" si="21"/>
        <v>36.664325167556953</v>
      </c>
      <c r="Q129" s="37">
        <f t="shared" si="21"/>
        <v>35.377101287060754</v>
      </c>
      <c r="R129" s="37">
        <f t="shared" si="16"/>
        <v>77.575999999999993</v>
      </c>
      <c r="S129" s="37">
        <f t="shared" si="11"/>
        <v>0</v>
      </c>
      <c r="T129" s="37">
        <f t="shared" si="17"/>
        <v>0</v>
      </c>
    </row>
    <row r="130" spans="1:20" x14ac:dyDescent="0.25">
      <c r="A130" s="30">
        <f>'[1]12-2022'!A136</f>
        <v>44901.20833333303</v>
      </c>
      <c r="B130" s="39">
        <v>307</v>
      </c>
      <c r="C130" s="40">
        <v>13673.78</v>
      </c>
      <c r="D130" s="33">
        <v>3.33</v>
      </c>
      <c r="E130" s="33">
        <v>148.31800000000001</v>
      </c>
      <c r="F130" s="41">
        <f t="shared" si="12"/>
        <v>303.67</v>
      </c>
      <c r="G130" s="41">
        <f t="shared" si="12"/>
        <v>13525.462000000001</v>
      </c>
      <c r="H130" s="35">
        <v>0</v>
      </c>
      <c r="I130" s="36">
        <f t="shared" si="13"/>
        <v>303.67</v>
      </c>
      <c r="J130" s="37">
        <f t="shared" si="14"/>
        <v>44.540000658609678</v>
      </c>
      <c r="K130" s="38">
        <v>4.24</v>
      </c>
      <c r="L130" s="37">
        <f t="shared" si="15"/>
        <v>77.575999999999993</v>
      </c>
      <c r="M130" s="37">
        <f t="shared" si="21"/>
        <v>0</v>
      </c>
      <c r="N130" s="37">
        <f t="shared" si="21"/>
        <v>39.729824208218751</v>
      </c>
      <c r="O130" s="37">
        <f t="shared" si="21"/>
        <v>49.167939685219743</v>
      </c>
      <c r="P130" s="37">
        <f t="shared" si="21"/>
        <v>36.664325167556953</v>
      </c>
      <c r="Q130" s="37">
        <f t="shared" si="21"/>
        <v>35.377101287060754</v>
      </c>
      <c r="R130" s="37">
        <f t="shared" si="16"/>
        <v>77.575999999999993</v>
      </c>
      <c r="S130" s="37">
        <f t="shared" si="11"/>
        <v>0</v>
      </c>
      <c r="T130" s="37">
        <f t="shared" si="17"/>
        <v>0</v>
      </c>
    </row>
    <row r="131" spans="1:20" x14ac:dyDescent="0.25">
      <c r="A131" s="30">
        <f>'[1]12-2022'!A137</f>
        <v>44901.249999999694</v>
      </c>
      <c r="B131" s="39">
        <v>321.84899999999999</v>
      </c>
      <c r="C131" s="40">
        <v>15348.521049000001</v>
      </c>
      <c r="D131" s="33">
        <v>0</v>
      </c>
      <c r="E131" s="33">
        <v>0</v>
      </c>
      <c r="F131" s="41">
        <f t="shared" si="12"/>
        <v>321.84899999999999</v>
      </c>
      <c r="G131" s="41">
        <f t="shared" si="12"/>
        <v>15348.521049000001</v>
      </c>
      <c r="H131" s="35">
        <v>0</v>
      </c>
      <c r="I131" s="36">
        <f t="shared" si="13"/>
        <v>321.84899999999999</v>
      </c>
      <c r="J131" s="37">
        <f t="shared" si="14"/>
        <v>47.688577715015434</v>
      </c>
      <c r="K131" s="38">
        <v>4.24</v>
      </c>
      <c r="L131" s="37">
        <f t="shared" si="15"/>
        <v>77.575999999999993</v>
      </c>
      <c r="M131" s="37">
        <f t="shared" si="21"/>
        <v>0</v>
      </c>
      <c r="N131" s="37">
        <f t="shared" si="21"/>
        <v>39.729824208218751</v>
      </c>
      <c r="O131" s="37">
        <f t="shared" si="21"/>
        <v>49.167939685219743</v>
      </c>
      <c r="P131" s="37">
        <f t="shared" si="21"/>
        <v>36.664325167556953</v>
      </c>
      <c r="Q131" s="37">
        <f t="shared" si="21"/>
        <v>35.377101287060754</v>
      </c>
      <c r="R131" s="37">
        <f t="shared" si="16"/>
        <v>77.575999999999993</v>
      </c>
      <c r="S131" s="37">
        <f t="shared" si="11"/>
        <v>0</v>
      </c>
      <c r="T131" s="37">
        <f t="shared" si="17"/>
        <v>0</v>
      </c>
    </row>
    <row r="132" spans="1:20" x14ac:dyDescent="0.25">
      <c r="A132" s="30">
        <f>'[1]12-2022'!A138</f>
        <v>44901.291666666359</v>
      </c>
      <c r="B132" s="39">
        <v>363.57</v>
      </c>
      <c r="C132" s="40">
        <v>22784.9319</v>
      </c>
      <c r="D132" s="33">
        <v>13.037000000000001</v>
      </c>
      <c r="E132" s="33">
        <v>817.029</v>
      </c>
      <c r="F132" s="41">
        <f t="shared" si="12"/>
        <v>350.53300000000002</v>
      </c>
      <c r="G132" s="41">
        <f t="shared" si="12"/>
        <v>21967.902900000001</v>
      </c>
      <c r="H132" s="35">
        <v>0</v>
      </c>
      <c r="I132" s="36">
        <f t="shared" si="13"/>
        <v>350.53300000000002</v>
      </c>
      <c r="J132" s="37">
        <f t="shared" si="14"/>
        <v>62.669999400912324</v>
      </c>
      <c r="K132" s="38">
        <v>4.24</v>
      </c>
      <c r="L132" s="37">
        <f t="shared" si="15"/>
        <v>77.575999999999993</v>
      </c>
      <c r="M132" s="37">
        <f t="shared" si="21"/>
        <v>0</v>
      </c>
      <c r="N132" s="37">
        <f t="shared" si="21"/>
        <v>39.729824208218751</v>
      </c>
      <c r="O132" s="37">
        <f t="shared" si="21"/>
        <v>49.167939685219743</v>
      </c>
      <c r="P132" s="37">
        <f t="shared" si="21"/>
        <v>36.664325167556953</v>
      </c>
      <c r="Q132" s="37">
        <f t="shared" si="21"/>
        <v>35.377101287060754</v>
      </c>
      <c r="R132" s="37">
        <f t="shared" si="16"/>
        <v>77.575999999999993</v>
      </c>
      <c r="S132" s="37">
        <f t="shared" si="11"/>
        <v>0</v>
      </c>
      <c r="T132" s="37">
        <f t="shared" si="17"/>
        <v>0</v>
      </c>
    </row>
    <row r="133" spans="1:20" x14ac:dyDescent="0.25">
      <c r="A133" s="30">
        <f>'[1]12-2022'!A139</f>
        <v>44901.333333333023</v>
      </c>
      <c r="B133" s="39">
        <v>379.78999999999996</v>
      </c>
      <c r="C133" s="40">
        <v>25239.151620000001</v>
      </c>
      <c r="D133" s="33">
        <v>0</v>
      </c>
      <c r="E133" s="33">
        <v>0</v>
      </c>
      <c r="F133" s="41">
        <f t="shared" si="12"/>
        <v>379.78999999999996</v>
      </c>
      <c r="G133" s="41">
        <f t="shared" si="12"/>
        <v>25239.151620000001</v>
      </c>
      <c r="H133" s="35">
        <v>0</v>
      </c>
      <c r="I133" s="36">
        <f t="shared" si="13"/>
        <v>379.78999999999996</v>
      </c>
      <c r="J133" s="37">
        <f t="shared" si="14"/>
        <v>66.455545485663137</v>
      </c>
      <c r="K133" s="38">
        <v>4.24</v>
      </c>
      <c r="L133" s="37">
        <f t="shared" si="15"/>
        <v>77.575999999999993</v>
      </c>
      <c r="M133" s="37">
        <f t="shared" si="21"/>
        <v>0</v>
      </c>
      <c r="N133" s="37">
        <f t="shared" si="21"/>
        <v>39.729824208218751</v>
      </c>
      <c r="O133" s="37">
        <f t="shared" si="21"/>
        <v>49.167939685219743</v>
      </c>
      <c r="P133" s="37">
        <f t="shared" si="21"/>
        <v>36.664325167556953</v>
      </c>
      <c r="Q133" s="37">
        <f t="shared" si="21"/>
        <v>35.377101287060754</v>
      </c>
      <c r="R133" s="37">
        <f t="shared" si="16"/>
        <v>77.575999999999993</v>
      </c>
      <c r="S133" s="37">
        <f t="shared" si="11"/>
        <v>0</v>
      </c>
      <c r="T133" s="37">
        <f t="shared" si="17"/>
        <v>0</v>
      </c>
    </row>
    <row r="134" spans="1:20" x14ac:dyDescent="0.25">
      <c r="A134" s="30">
        <f>'[1]12-2022'!A140</f>
        <v>44901.374999999687</v>
      </c>
      <c r="B134" s="39">
        <v>411.57</v>
      </c>
      <c r="C134" s="40">
        <v>26147.042099999999</v>
      </c>
      <c r="D134" s="33">
        <v>33.877000000000002</v>
      </c>
      <c r="E134" s="33">
        <v>2152.2060000000001</v>
      </c>
      <c r="F134" s="41">
        <f t="shared" si="12"/>
        <v>377.69299999999998</v>
      </c>
      <c r="G134" s="41">
        <f t="shared" si="12"/>
        <v>23994.8361</v>
      </c>
      <c r="H134" s="35">
        <v>0</v>
      </c>
      <c r="I134" s="36">
        <f t="shared" si="13"/>
        <v>377.69299999999998</v>
      </c>
      <c r="J134" s="37">
        <f t="shared" si="14"/>
        <v>63.529999496945933</v>
      </c>
      <c r="K134" s="38">
        <v>4.24</v>
      </c>
      <c r="L134" s="37">
        <f t="shared" si="15"/>
        <v>77.575999999999993</v>
      </c>
      <c r="M134" s="37">
        <f t="shared" si="21"/>
        <v>0</v>
      </c>
      <c r="N134" s="37">
        <f t="shared" si="21"/>
        <v>39.729824208218751</v>
      </c>
      <c r="O134" s="37">
        <f t="shared" si="21"/>
        <v>49.167939685219743</v>
      </c>
      <c r="P134" s="37">
        <f t="shared" si="21"/>
        <v>36.664325167556953</v>
      </c>
      <c r="Q134" s="37">
        <f t="shared" si="21"/>
        <v>35.377101287060754</v>
      </c>
      <c r="R134" s="37">
        <f t="shared" si="16"/>
        <v>77.575999999999993</v>
      </c>
      <c r="S134" s="37">
        <f t="shared" ref="S134:S197" si="22">IF(J134&gt;R134,J134-R134,0)</f>
        <v>0</v>
      </c>
      <c r="T134" s="37">
        <f t="shared" si="17"/>
        <v>0</v>
      </c>
    </row>
    <row r="135" spans="1:20" x14ac:dyDescent="0.25">
      <c r="A135" s="30">
        <f>'[1]12-2022'!A141</f>
        <v>44901.416666666351</v>
      </c>
      <c r="B135" s="39">
        <v>379.64299999999997</v>
      </c>
      <c r="C135" s="40">
        <v>24260.161389000001</v>
      </c>
      <c r="D135" s="33">
        <v>0</v>
      </c>
      <c r="E135" s="33">
        <v>0</v>
      </c>
      <c r="F135" s="41">
        <f t="shared" ref="F135:G198" si="23">B135-D135</f>
        <v>379.64299999999997</v>
      </c>
      <c r="G135" s="41">
        <f t="shared" si="23"/>
        <v>24260.161389000001</v>
      </c>
      <c r="H135" s="35">
        <v>0</v>
      </c>
      <c r="I135" s="36">
        <f t="shared" ref="I135:I198" si="24">F135-H135</f>
        <v>379.64299999999997</v>
      </c>
      <c r="J135" s="37">
        <f t="shared" ref="J135:J198" si="25">IF(F135&gt;0,G135/F135,0)</f>
        <v>63.902564748987871</v>
      </c>
      <c r="K135" s="38">
        <v>4.24</v>
      </c>
      <c r="L135" s="37">
        <f t="shared" ref="L135:L198" si="26">IF(AND(MONTH($A$2)&gt;5,MONTH($A$2)&lt;9),(K135*10800)/1000,(K135*10400)/1000)+33.48</f>
        <v>77.575999999999993</v>
      </c>
      <c r="M135" s="37">
        <f t="shared" si="21"/>
        <v>0</v>
      </c>
      <c r="N135" s="37">
        <f t="shared" si="21"/>
        <v>39.729824208218751</v>
      </c>
      <c r="O135" s="37">
        <f t="shared" si="21"/>
        <v>49.167939685219743</v>
      </c>
      <c r="P135" s="37">
        <f t="shared" si="21"/>
        <v>36.664325167556953</v>
      </c>
      <c r="Q135" s="37">
        <f t="shared" si="21"/>
        <v>35.377101287060754</v>
      </c>
      <c r="R135" s="37">
        <f t="shared" ref="R135:R198" si="27">MAX(L135:Q135)</f>
        <v>77.575999999999993</v>
      </c>
      <c r="S135" s="37">
        <f t="shared" si="22"/>
        <v>0</v>
      </c>
      <c r="T135" s="37">
        <f t="shared" ref="T135:T198" si="28">IF(S135&lt;&gt;" ",S135*I135,0)</f>
        <v>0</v>
      </c>
    </row>
    <row r="136" spans="1:20" x14ac:dyDescent="0.25">
      <c r="A136" s="30">
        <f>'[1]12-2022'!A142</f>
        <v>44901.458333333016</v>
      </c>
      <c r="B136" s="39">
        <v>401.27</v>
      </c>
      <c r="C136" s="40">
        <v>24196.580999999998</v>
      </c>
      <c r="D136" s="33">
        <v>19.837</v>
      </c>
      <c r="E136" s="33">
        <v>1196.171</v>
      </c>
      <c r="F136" s="41">
        <f t="shared" si="23"/>
        <v>381.43299999999999</v>
      </c>
      <c r="G136" s="41">
        <f t="shared" si="23"/>
        <v>23000.41</v>
      </c>
      <c r="H136" s="35">
        <v>0</v>
      </c>
      <c r="I136" s="36">
        <f t="shared" si="24"/>
        <v>381.43299999999999</v>
      </c>
      <c r="J136" s="37">
        <f t="shared" si="25"/>
        <v>60.300000262169242</v>
      </c>
      <c r="K136" s="38">
        <v>4.24</v>
      </c>
      <c r="L136" s="37">
        <f t="shared" si="26"/>
        <v>77.575999999999993</v>
      </c>
      <c r="M136" s="37">
        <f t="shared" ref="M136:Q151" si="29">M135</f>
        <v>0</v>
      </c>
      <c r="N136" s="37">
        <f t="shared" si="29"/>
        <v>39.729824208218751</v>
      </c>
      <c r="O136" s="37">
        <f t="shared" si="29"/>
        <v>49.167939685219743</v>
      </c>
      <c r="P136" s="37">
        <f t="shared" si="29"/>
        <v>36.664325167556953</v>
      </c>
      <c r="Q136" s="37">
        <f t="shared" si="29"/>
        <v>35.377101287060754</v>
      </c>
      <c r="R136" s="37">
        <f t="shared" si="27"/>
        <v>77.575999999999993</v>
      </c>
      <c r="S136" s="37">
        <f t="shared" si="22"/>
        <v>0</v>
      </c>
      <c r="T136" s="37">
        <f t="shared" si="28"/>
        <v>0</v>
      </c>
    </row>
    <row r="137" spans="1:20" x14ac:dyDescent="0.25">
      <c r="A137" s="30">
        <f>'[1]12-2022'!A143</f>
        <v>44901.49999999968</v>
      </c>
      <c r="B137" s="39">
        <v>377.35500000000002</v>
      </c>
      <c r="C137" s="40">
        <v>22243.327845</v>
      </c>
      <c r="D137" s="33">
        <v>0</v>
      </c>
      <c r="E137" s="33">
        <v>0</v>
      </c>
      <c r="F137" s="41">
        <f t="shared" si="23"/>
        <v>377.35500000000002</v>
      </c>
      <c r="G137" s="41">
        <f t="shared" si="23"/>
        <v>22243.327845</v>
      </c>
      <c r="H137" s="35">
        <v>0</v>
      </c>
      <c r="I137" s="36">
        <f t="shared" si="24"/>
        <v>377.35500000000002</v>
      </c>
      <c r="J137" s="37">
        <f t="shared" si="25"/>
        <v>58.945364033867307</v>
      </c>
      <c r="K137" s="38">
        <v>4.24</v>
      </c>
      <c r="L137" s="37">
        <f t="shared" si="26"/>
        <v>77.575999999999993</v>
      </c>
      <c r="M137" s="37">
        <f t="shared" si="29"/>
        <v>0</v>
      </c>
      <c r="N137" s="37">
        <f t="shared" si="29"/>
        <v>39.729824208218751</v>
      </c>
      <c r="O137" s="37">
        <f t="shared" si="29"/>
        <v>49.167939685219743</v>
      </c>
      <c r="P137" s="37">
        <f t="shared" si="29"/>
        <v>36.664325167556953</v>
      </c>
      <c r="Q137" s="37">
        <f t="shared" si="29"/>
        <v>35.377101287060754</v>
      </c>
      <c r="R137" s="37">
        <f t="shared" si="27"/>
        <v>77.575999999999993</v>
      </c>
      <c r="S137" s="37">
        <f t="shared" si="22"/>
        <v>0</v>
      </c>
      <c r="T137" s="37">
        <f t="shared" si="28"/>
        <v>0</v>
      </c>
    </row>
    <row r="138" spans="1:20" x14ac:dyDescent="0.25">
      <c r="A138" s="30">
        <f>'[1]12-2022'!A144</f>
        <v>44901.541666666344</v>
      </c>
      <c r="B138" s="39">
        <v>375.20600000000002</v>
      </c>
      <c r="C138" s="40">
        <v>21783.372095999999</v>
      </c>
      <c r="D138" s="33">
        <v>0</v>
      </c>
      <c r="E138" s="33">
        <v>0</v>
      </c>
      <c r="F138" s="41">
        <f t="shared" si="23"/>
        <v>375.20600000000002</v>
      </c>
      <c r="G138" s="41">
        <f t="shared" si="23"/>
        <v>21783.372095999999</v>
      </c>
      <c r="H138" s="35">
        <v>0</v>
      </c>
      <c r="I138" s="36">
        <f t="shared" si="24"/>
        <v>375.20600000000002</v>
      </c>
      <c r="J138" s="37">
        <f t="shared" si="25"/>
        <v>58.057099555977246</v>
      </c>
      <c r="K138" s="38">
        <v>4.24</v>
      </c>
      <c r="L138" s="37">
        <f t="shared" si="26"/>
        <v>77.575999999999993</v>
      </c>
      <c r="M138" s="37">
        <f t="shared" si="29"/>
        <v>0</v>
      </c>
      <c r="N138" s="37">
        <f t="shared" si="29"/>
        <v>39.729824208218751</v>
      </c>
      <c r="O138" s="37">
        <f t="shared" si="29"/>
        <v>49.167939685219743</v>
      </c>
      <c r="P138" s="37">
        <f t="shared" si="29"/>
        <v>36.664325167556953</v>
      </c>
      <c r="Q138" s="37">
        <f t="shared" si="29"/>
        <v>35.377101287060754</v>
      </c>
      <c r="R138" s="37">
        <f t="shared" si="27"/>
        <v>77.575999999999993</v>
      </c>
      <c r="S138" s="37">
        <f t="shared" si="22"/>
        <v>0</v>
      </c>
      <c r="T138" s="37">
        <f t="shared" si="28"/>
        <v>0</v>
      </c>
    </row>
    <row r="139" spans="1:20" x14ac:dyDescent="0.25">
      <c r="A139" s="30">
        <f>'[1]12-2022'!A145</f>
        <v>44901.583333333008</v>
      </c>
      <c r="B139" s="39">
        <v>359.87</v>
      </c>
      <c r="C139" s="40">
        <v>20278.674500000001</v>
      </c>
      <c r="D139" s="33">
        <v>1.3640000000000001</v>
      </c>
      <c r="E139" s="33">
        <v>76.861999999999995</v>
      </c>
      <c r="F139" s="41">
        <f t="shared" si="23"/>
        <v>358.50600000000003</v>
      </c>
      <c r="G139" s="41">
        <f t="shared" si="23"/>
        <v>20201.8125</v>
      </c>
      <c r="H139" s="35">
        <v>0</v>
      </c>
      <c r="I139" s="36">
        <f t="shared" si="24"/>
        <v>358.50600000000003</v>
      </c>
      <c r="J139" s="37">
        <f t="shared" si="25"/>
        <v>56.349998326387841</v>
      </c>
      <c r="K139" s="38">
        <v>4.24</v>
      </c>
      <c r="L139" s="37">
        <f t="shared" si="26"/>
        <v>77.575999999999993</v>
      </c>
      <c r="M139" s="37">
        <f t="shared" si="29"/>
        <v>0</v>
      </c>
      <c r="N139" s="37">
        <f t="shared" si="29"/>
        <v>39.729824208218751</v>
      </c>
      <c r="O139" s="37">
        <f t="shared" si="29"/>
        <v>49.167939685219743</v>
      </c>
      <c r="P139" s="37">
        <f t="shared" si="29"/>
        <v>36.664325167556953</v>
      </c>
      <c r="Q139" s="37">
        <f t="shared" si="29"/>
        <v>35.377101287060754</v>
      </c>
      <c r="R139" s="37">
        <f t="shared" si="27"/>
        <v>77.575999999999993</v>
      </c>
      <c r="S139" s="37">
        <f t="shared" si="22"/>
        <v>0</v>
      </c>
      <c r="T139" s="37">
        <f t="shared" si="28"/>
        <v>0</v>
      </c>
    </row>
    <row r="140" spans="1:20" x14ac:dyDescent="0.25">
      <c r="A140" s="30">
        <f>'[1]12-2022'!A146</f>
        <v>44901.624999999673</v>
      </c>
      <c r="B140" s="39">
        <v>354.83500000000004</v>
      </c>
      <c r="C140" s="40">
        <v>18235.217965</v>
      </c>
      <c r="D140" s="33">
        <v>0</v>
      </c>
      <c r="E140" s="33">
        <v>0</v>
      </c>
      <c r="F140" s="41">
        <f t="shared" si="23"/>
        <v>354.83500000000004</v>
      </c>
      <c r="G140" s="41">
        <f t="shared" si="23"/>
        <v>18235.217965</v>
      </c>
      <c r="H140" s="35">
        <v>0</v>
      </c>
      <c r="I140" s="36">
        <f t="shared" si="24"/>
        <v>354.83500000000004</v>
      </c>
      <c r="J140" s="37">
        <f t="shared" si="25"/>
        <v>51.390696985923029</v>
      </c>
      <c r="K140" s="38">
        <v>4.24</v>
      </c>
      <c r="L140" s="37">
        <f t="shared" si="26"/>
        <v>77.575999999999993</v>
      </c>
      <c r="M140" s="37">
        <f t="shared" si="29"/>
        <v>0</v>
      </c>
      <c r="N140" s="37">
        <f t="shared" si="29"/>
        <v>39.729824208218751</v>
      </c>
      <c r="O140" s="37">
        <f t="shared" si="29"/>
        <v>49.167939685219743</v>
      </c>
      <c r="P140" s="37">
        <f t="shared" si="29"/>
        <v>36.664325167556953</v>
      </c>
      <c r="Q140" s="37">
        <f t="shared" si="29"/>
        <v>35.377101287060754</v>
      </c>
      <c r="R140" s="37">
        <f t="shared" si="27"/>
        <v>77.575999999999993</v>
      </c>
      <c r="S140" s="37">
        <f t="shared" si="22"/>
        <v>0</v>
      </c>
      <c r="T140" s="37">
        <f t="shared" si="28"/>
        <v>0</v>
      </c>
    </row>
    <row r="141" spans="1:20" x14ac:dyDescent="0.25">
      <c r="A141" s="30">
        <f>'[1]12-2022'!A147</f>
        <v>44901.666666666337</v>
      </c>
      <c r="B141" s="39">
        <v>333.36200000000002</v>
      </c>
      <c r="C141" s="40">
        <v>18807.075799999999</v>
      </c>
      <c r="D141" s="33">
        <v>0</v>
      </c>
      <c r="E141" s="33">
        <v>0</v>
      </c>
      <c r="F141" s="41">
        <f t="shared" si="23"/>
        <v>333.36200000000002</v>
      </c>
      <c r="G141" s="41">
        <f t="shared" si="23"/>
        <v>18807.075799999999</v>
      </c>
      <c r="H141" s="35">
        <v>0</v>
      </c>
      <c r="I141" s="36">
        <f t="shared" si="24"/>
        <v>333.36200000000002</v>
      </c>
      <c r="J141" s="37">
        <f t="shared" si="25"/>
        <v>56.416375591699108</v>
      </c>
      <c r="K141" s="38">
        <v>4.24</v>
      </c>
      <c r="L141" s="37">
        <f t="shared" si="26"/>
        <v>77.575999999999993</v>
      </c>
      <c r="M141" s="37">
        <f t="shared" si="29"/>
        <v>0</v>
      </c>
      <c r="N141" s="37">
        <f t="shared" si="29"/>
        <v>39.729824208218751</v>
      </c>
      <c r="O141" s="37">
        <f t="shared" si="29"/>
        <v>49.167939685219743</v>
      </c>
      <c r="P141" s="37">
        <f t="shared" si="29"/>
        <v>36.664325167556953</v>
      </c>
      <c r="Q141" s="37">
        <f t="shared" si="29"/>
        <v>35.377101287060754</v>
      </c>
      <c r="R141" s="37">
        <f t="shared" si="27"/>
        <v>77.575999999999993</v>
      </c>
      <c r="S141" s="37">
        <f t="shared" si="22"/>
        <v>0</v>
      </c>
      <c r="T141" s="37">
        <f t="shared" si="28"/>
        <v>0</v>
      </c>
    </row>
    <row r="142" spans="1:20" x14ac:dyDescent="0.25">
      <c r="A142" s="30">
        <f>'[1]12-2022'!A148</f>
        <v>44901.708333333001</v>
      </c>
      <c r="B142" s="39">
        <v>337.34300000000002</v>
      </c>
      <c r="C142" s="40">
        <v>21636.244586000001</v>
      </c>
      <c r="D142" s="33">
        <v>0</v>
      </c>
      <c r="E142" s="33">
        <v>0</v>
      </c>
      <c r="F142" s="41">
        <f t="shared" si="23"/>
        <v>337.34300000000002</v>
      </c>
      <c r="G142" s="41">
        <f t="shared" si="23"/>
        <v>21636.244586000001</v>
      </c>
      <c r="H142" s="35">
        <v>0</v>
      </c>
      <c r="I142" s="36">
        <f t="shared" si="24"/>
        <v>337.34300000000002</v>
      </c>
      <c r="J142" s="37">
        <f t="shared" si="25"/>
        <v>64.137227053770204</v>
      </c>
      <c r="K142" s="38">
        <v>4.24</v>
      </c>
      <c r="L142" s="37">
        <f t="shared" si="26"/>
        <v>77.575999999999993</v>
      </c>
      <c r="M142" s="37">
        <f t="shared" si="29"/>
        <v>0</v>
      </c>
      <c r="N142" s="37">
        <f t="shared" si="29"/>
        <v>39.729824208218751</v>
      </c>
      <c r="O142" s="37">
        <f t="shared" si="29"/>
        <v>49.167939685219743</v>
      </c>
      <c r="P142" s="37">
        <f t="shared" si="29"/>
        <v>36.664325167556953</v>
      </c>
      <c r="Q142" s="37">
        <f t="shared" si="29"/>
        <v>35.377101287060754</v>
      </c>
      <c r="R142" s="37">
        <f t="shared" si="27"/>
        <v>77.575999999999993</v>
      </c>
      <c r="S142" s="37">
        <f t="shared" si="22"/>
        <v>0</v>
      </c>
      <c r="T142" s="37">
        <f t="shared" si="28"/>
        <v>0</v>
      </c>
    </row>
    <row r="143" spans="1:20" x14ac:dyDescent="0.25">
      <c r="A143" s="30">
        <f>'[1]12-2022'!A149</f>
        <v>44901.749999999665</v>
      </c>
      <c r="B143" s="39">
        <v>337.27</v>
      </c>
      <c r="C143" s="40">
        <v>22721.8799</v>
      </c>
      <c r="D143" s="33">
        <v>6.5869999999999997</v>
      </c>
      <c r="E143" s="33">
        <v>443.76600000000002</v>
      </c>
      <c r="F143" s="41">
        <f t="shared" si="23"/>
        <v>330.68299999999999</v>
      </c>
      <c r="G143" s="41">
        <f t="shared" si="23"/>
        <v>22278.1139</v>
      </c>
      <c r="H143" s="35">
        <v>0</v>
      </c>
      <c r="I143" s="36">
        <f t="shared" si="24"/>
        <v>330.68299999999999</v>
      </c>
      <c r="J143" s="37">
        <f t="shared" si="25"/>
        <v>67.370000574568394</v>
      </c>
      <c r="K143" s="38">
        <v>4.24</v>
      </c>
      <c r="L143" s="37">
        <f t="shared" si="26"/>
        <v>77.575999999999993</v>
      </c>
      <c r="M143" s="37">
        <f t="shared" si="29"/>
        <v>0</v>
      </c>
      <c r="N143" s="37">
        <f t="shared" si="29"/>
        <v>39.729824208218751</v>
      </c>
      <c r="O143" s="37">
        <f t="shared" si="29"/>
        <v>49.167939685219743</v>
      </c>
      <c r="P143" s="37">
        <f t="shared" si="29"/>
        <v>36.664325167556953</v>
      </c>
      <c r="Q143" s="37">
        <f t="shared" si="29"/>
        <v>35.377101287060754</v>
      </c>
      <c r="R143" s="37">
        <f t="shared" si="27"/>
        <v>77.575999999999993</v>
      </c>
      <c r="S143" s="37">
        <f t="shared" si="22"/>
        <v>0</v>
      </c>
      <c r="T143" s="37">
        <f t="shared" si="28"/>
        <v>0</v>
      </c>
    </row>
    <row r="144" spans="1:20" x14ac:dyDescent="0.25">
      <c r="A144" s="30">
        <f>'[1]12-2022'!A150</f>
        <v>44901.79166666633</v>
      </c>
      <c r="B144" s="39">
        <v>345.09699999999998</v>
      </c>
      <c r="C144" s="40">
        <v>21606.279549000003</v>
      </c>
      <c r="D144" s="33">
        <v>0</v>
      </c>
      <c r="E144" s="33">
        <v>0</v>
      </c>
      <c r="F144" s="41">
        <f t="shared" si="23"/>
        <v>345.09699999999998</v>
      </c>
      <c r="G144" s="41">
        <f t="shared" si="23"/>
        <v>21606.279549000003</v>
      </c>
      <c r="H144" s="35">
        <v>0</v>
      </c>
      <c r="I144" s="36">
        <f t="shared" si="24"/>
        <v>345.09699999999998</v>
      </c>
      <c r="J144" s="37">
        <f t="shared" si="25"/>
        <v>62.609294050658235</v>
      </c>
      <c r="K144" s="38">
        <v>4.24</v>
      </c>
      <c r="L144" s="37">
        <f t="shared" si="26"/>
        <v>77.575999999999993</v>
      </c>
      <c r="M144" s="37">
        <f t="shared" si="29"/>
        <v>0</v>
      </c>
      <c r="N144" s="37">
        <f t="shared" si="29"/>
        <v>39.729824208218751</v>
      </c>
      <c r="O144" s="37">
        <f t="shared" si="29"/>
        <v>49.167939685219743</v>
      </c>
      <c r="P144" s="37">
        <f t="shared" si="29"/>
        <v>36.664325167556953</v>
      </c>
      <c r="Q144" s="37">
        <f t="shared" si="29"/>
        <v>35.377101287060754</v>
      </c>
      <c r="R144" s="37">
        <f t="shared" si="27"/>
        <v>77.575999999999993</v>
      </c>
      <c r="S144" s="37">
        <f t="shared" si="22"/>
        <v>0</v>
      </c>
      <c r="T144" s="37">
        <f t="shared" si="28"/>
        <v>0</v>
      </c>
    </row>
    <row r="145" spans="1:20" x14ac:dyDescent="0.25">
      <c r="A145" s="30">
        <f>'[1]12-2022'!A151</f>
        <v>44901.833333332994</v>
      </c>
      <c r="B145" s="39">
        <v>349.03700000000003</v>
      </c>
      <c r="C145" s="40">
        <v>21133.268162</v>
      </c>
      <c r="D145" s="33">
        <v>0</v>
      </c>
      <c r="E145" s="33">
        <v>0</v>
      </c>
      <c r="F145" s="41">
        <f t="shared" si="23"/>
        <v>349.03700000000003</v>
      </c>
      <c r="G145" s="41">
        <f t="shared" si="23"/>
        <v>21133.268162</v>
      </c>
      <c r="H145" s="35">
        <v>0</v>
      </c>
      <c r="I145" s="36">
        <f t="shared" si="24"/>
        <v>349.03700000000003</v>
      </c>
      <c r="J145" s="37">
        <f t="shared" si="25"/>
        <v>60.547357907614376</v>
      </c>
      <c r="K145" s="38">
        <v>4.24</v>
      </c>
      <c r="L145" s="37">
        <f t="shared" si="26"/>
        <v>77.575999999999993</v>
      </c>
      <c r="M145" s="37">
        <f t="shared" si="29"/>
        <v>0</v>
      </c>
      <c r="N145" s="37">
        <f t="shared" si="29"/>
        <v>39.729824208218751</v>
      </c>
      <c r="O145" s="37">
        <f t="shared" si="29"/>
        <v>49.167939685219743</v>
      </c>
      <c r="P145" s="37">
        <f t="shared" si="29"/>
        <v>36.664325167556953</v>
      </c>
      <c r="Q145" s="37">
        <f t="shared" si="29"/>
        <v>35.377101287060754</v>
      </c>
      <c r="R145" s="37">
        <f t="shared" si="27"/>
        <v>77.575999999999993</v>
      </c>
      <c r="S145" s="37">
        <f t="shared" si="22"/>
        <v>0</v>
      </c>
      <c r="T145" s="37">
        <f t="shared" si="28"/>
        <v>0</v>
      </c>
    </row>
    <row r="146" spans="1:20" x14ac:dyDescent="0.25">
      <c r="A146" s="30">
        <f>'[1]12-2022'!A152</f>
        <v>44901.874999999658</v>
      </c>
      <c r="B146" s="39">
        <v>343.21699999999998</v>
      </c>
      <c r="C146" s="40">
        <v>18100.548061999998</v>
      </c>
      <c r="D146" s="33">
        <v>0</v>
      </c>
      <c r="E146" s="33">
        <v>0</v>
      </c>
      <c r="F146" s="41">
        <f t="shared" si="23"/>
        <v>343.21699999999998</v>
      </c>
      <c r="G146" s="41">
        <f t="shared" si="23"/>
        <v>18100.548061999998</v>
      </c>
      <c r="H146" s="35">
        <v>0</v>
      </c>
      <c r="I146" s="36">
        <f t="shared" si="24"/>
        <v>343.21699999999998</v>
      </c>
      <c r="J146" s="37">
        <f t="shared" si="25"/>
        <v>52.737912346999124</v>
      </c>
      <c r="K146" s="38">
        <v>4.24</v>
      </c>
      <c r="L146" s="37">
        <f t="shared" si="26"/>
        <v>77.575999999999993</v>
      </c>
      <c r="M146" s="37">
        <f t="shared" si="29"/>
        <v>0</v>
      </c>
      <c r="N146" s="37">
        <f t="shared" si="29"/>
        <v>39.729824208218751</v>
      </c>
      <c r="O146" s="37">
        <f t="shared" si="29"/>
        <v>49.167939685219743</v>
      </c>
      <c r="P146" s="37">
        <f t="shared" si="29"/>
        <v>36.664325167556953</v>
      </c>
      <c r="Q146" s="37">
        <f t="shared" si="29"/>
        <v>35.377101287060754</v>
      </c>
      <c r="R146" s="37">
        <f t="shared" si="27"/>
        <v>77.575999999999993</v>
      </c>
      <c r="S146" s="37">
        <f t="shared" si="22"/>
        <v>0</v>
      </c>
      <c r="T146" s="37">
        <f t="shared" si="28"/>
        <v>0</v>
      </c>
    </row>
    <row r="147" spans="1:20" x14ac:dyDescent="0.25">
      <c r="A147" s="30">
        <f>'[1]12-2022'!A153</f>
        <v>44901.916666666322</v>
      </c>
      <c r="B147" s="39">
        <v>326.22500000000002</v>
      </c>
      <c r="C147" s="40">
        <v>16437.502250000001</v>
      </c>
      <c r="D147" s="33">
        <v>0</v>
      </c>
      <c r="E147" s="33">
        <v>0</v>
      </c>
      <c r="F147" s="41">
        <f t="shared" si="23"/>
        <v>326.22500000000002</v>
      </c>
      <c r="G147" s="41">
        <f t="shared" si="23"/>
        <v>16437.502250000001</v>
      </c>
      <c r="H147" s="35">
        <v>0</v>
      </c>
      <c r="I147" s="36">
        <f t="shared" si="24"/>
        <v>326.22500000000002</v>
      </c>
      <c r="J147" s="37">
        <f t="shared" si="25"/>
        <v>50.387009732546559</v>
      </c>
      <c r="K147" s="38">
        <v>4.24</v>
      </c>
      <c r="L147" s="37">
        <f t="shared" si="26"/>
        <v>77.575999999999993</v>
      </c>
      <c r="M147" s="37">
        <f t="shared" si="29"/>
        <v>0</v>
      </c>
      <c r="N147" s="37">
        <f t="shared" si="29"/>
        <v>39.729824208218751</v>
      </c>
      <c r="O147" s="37">
        <f t="shared" si="29"/>
        <v>49.167939685219743</v>
      </c>
      <c r="P147" s="37">
        <f t="shared" si="29"/>
        <v>36.664325167556953</v>
      </c>
      <c r="Q147" s="37">
        <f t="shared" si="29"/>
        <v>35.377101287060754</v>
      </c>
      <c r="R147" s="37">
        <f t="shared" si="27"/>
        <v>77.575999999999993</v>
      </c>
      <c r="S147" s="37">
        <f t="shared" si="22"/>
        <v>0</v>
      </c>
      <c r="T147" s="37">
        <f t="shared" si="28"/>
        <v>0</v>
      </c>
    </row>
    <row r="148" spans="1:20" x14ac:dyDescent="0.25">
      <c r="A148" s="30">
        <f>'[1]12-2022'!A154</f>
        <v>44901.958333332987</v>
      </c>
      <c r="B148" s="39">
        <v>305.35399999999998</v>
      </c>
      <c r="C148" s="40">
        <v>13129.292194</v>
      </c>
      <c r="D148" s="33">
        <v>0</v>
      </c>
      <c r="E148" s="33">
        <v>0</v>
      </c>
      <c r="F148" s="41">
        <f t="shared" si="23"/>
        <v>305.35399999999998</v>
      </c>
      <c r="G148" s="41">
        <f t="shared" si="23"/>
        <v>13129.292194</v>
      </c>
      <c r="H148" s="35">
        <v>0</v>
      </c>
      <c r="I148" s="36">
        <f t="shared" si="24"/>
        <v>305.35399999999998</v>
      </c>
      <c r="J148" s="37">
        <f t="shared" si="25"/>
        <v>42.996954989946097</v>
      </c>
      <c r="K148" s="38">
        <v>4.24</v>
      </c>
      <c r="L148" s="37">
        <f t="shared" si="26"/>
        <v>77.575999999999993</v>
      </c>
      <c r="M148" s="37">
        <f t="shared" si="29"/>
        <v>0</v>
      </c>
      <c r="N148" s="37">
        <f t="shared" si="29"/>
        <v>39.729824208218751</v>
      </c>
      <c r="O148" s="37">
        <f t="shared" si="29"/>
        <v>49.167939685219743</v>
      </c>
      <c r="P148" s="37">
        <f t="shared" si="29"/>
        <v>36.664325167556953</v>
      </c>
      <c r="Q148" s="37">
        <f t="shared" si="29"/>
        <v>35.377101287060754</v>
      </c>
      <c r="R148" s="37">
        <f t="shared" si="27"/>
        <v>77.575999999999993</v>
      </c>
      <c r="S148" s="37">
        <f t="shared" si="22"/>
        <v>0</v>
      </c>
      <c r="T148" s="37">
        <f t="shared" si="28"/>
        <v>0</v>
      </c>
    </row>
    <row r="149" spans="1:20" x14ac:dyDescent="0.25">
      <c r="A149" s="30">
        <f>'[1]12-2022'!A155</f>
        <v>44901.999999999651</v>
      </c>
      <c r="B149" s="39">
        <v>301.56400000000002</v>
      </c>
      <c r="C149" s="40">
        <v>11400.824135999999</v>
      </c>
      <c r="D149" s="33">
        <v>0</v>
      </c>
      <c r="E149" s="33">
        <v>0</v>
      </c>
      <c r="F149" s="41">
        <f t="shared" si="23"/>
        <v>301.56400000000002</v>
      </c>
      <c r="G149" s="41">
        <f t="shared" si="23"/>
        <v>11400.824135999999</v>
      </c>
      <c r="H149" s="35">
        <v>0</v>
      </c>
      <c r="I149" s="36">
        <f t="shared" si="24"/>
        <v>301.56400000000002</v>
      </c>
      <c r="J149" s="37">
        <f t="shared" si="25"/>
        <v>37.80565364566062</v>
      </c>
      <c r="K149" s="38">
        <v>4.24</v>
      </c>
      <c r="L149" s="37">
        <f t="shared" si="26"/>
        <v>77.575999999999993</v>
      </c>
      <c r="M149" s="37">
        <f t="shared" si="29"/>
        <v>0</v>
      </c>
      <c r="N149" s="37">
        <f t="shared" si="29"/>
        <v>39.729824208218751</v>
      </c>
      <c r="O149" s="37">
        <f t="shared" si="29"/>
        <v>49.167939685219743</v>
      </c>
      <c r="P149" s="37">
        <f t="shared" si="29"/>
        <v>36.664325167556953</v>
      </c>
      <c r="Q149" s="37">
        <f t="shared" si="29"/>
        <v>35.377101287060754</v>
      </c>
      <c r="R149" s="37">
        <f t="shared" si="27"/>
        <v>77.575999999999993</v>
      </c>
      <c r="S149" s="37">
        <f t="shared" si="22"/>
        <v>0</v>
      </c>
      <c r="T149" s="37">
        <f t="shared" si="28"/>
        <v>0</v>
      </c>
    </row>
    <row r="150" spans="1:20" x14ac:dyDescent="0.25">
      <c r="A150" s="30">
        <f>'[1]12-2022'!A156</f>
        <v>44902.041666666315</v>
      </c>
      <c r="B150" s="31">
        <v>346.75</v>
      </c>
      <c r="C150" s="32">
        <v>13225.045</v>
      </c>
      <c r="D150" s="33">
        <v>20.364999999999998</v>
      </c>
      <c r="E150" s="33">
        <v>776.721</v>
      </c>
      <c r="F150" s="41">
        <f t="shared" si="23"/>
        <v>326.38499999999999</v>
      </c>
      <c r="G150" s="41">
        <f t="shared" si="23"/>
        <v>12448.324000000001</v>
      </c>
      <c r="H150" s="35">
        <v>0</v>
      </c>
      <c r="I150" s="36">
        <f t="shared" si="24"/>
        <v>326.38499999999999</v>
      </c>
      <c r="J150" s="37">
        <f t="shared" si="25"/>
        <v>38.140000306386632</v>
      </c>
      <c r="K150" s="38">
        <v>4.24</v>
      </c>
      <c r="L150" s="37">
        <f t="shared" si="26"/>
        <v>77.575999999999993</v>
      </c>
      <c r="M150" s="37">
        <f t="shared" si="29"/>
        <v>0</v>
      </c>
      <c r="N150" s="37">
        <f t="shared" si="29"/>
        <v>39.729824208218751</v>
      </c>
      <c r="O150" s="37">
        <f t="shared" si="29"/>
        <v>49.167939685219743</v>
      </c>
      <c r="P150" s="37">
        <f t="shared" si="29"/>
        <v>36.664325167556953</v>
      </c>
      <c r="Q150" s="37">
        <f t="shared" si="29"/>
        <v>35.377101287060754</v>
      </c>
      <c r="R150" s="37">
        <f t="shared" si="27"/>
        <v>77.575999999999993</v>
      </c>
      <c r="S150" s="37">
        <f t="shared" si="22"/>
        <v>0</v>
      </c>
      <c r="T150" s="37">
        <f t="shared" si="28"/>
        <v>0</v>
      </c>
    </row>
    <row r="151" spans="1:20" x14ac:dyDescent="0.25">
      <c r="A151" s="30">
        <f>'[1]12-2022'!A157</f>
        <v>44902.083333332979</v>
      </c>
      <c r="B151" s="39">
        <v>362.28299999999996</v>
      </c>
      <c r="C151" s="40">
        <v>13126.066854999999</v>
      </c>
      <c r="D151" s="33">
        <v>0</v>
      </c>
      <c r="E151" s="33">
        <v>0</v>
      </c>
      <c r="F151" s="41">
        <f t="shared" si="23"/>
        <v>362.28299999999996</v>
      </c>
      <c r="G151" s="41">
        <f t="shared" si="23"/>
        <v>13126.066854999999</v>
      </c>
      <c r="H151" s="35">
        <v>0</v>
      </c>
      <c r="I151" s="36">
        <f t="shared" si="24"/>
        <v>362.28299999999996</v>
      </c>
      <c r="J151" s="37">
        <f t="shared" si="25"/>
        <v>36.231528542603435</v>
      </c>
      <c r="K151" s="38">
        <v>4.24</v>
      </c>
      <c r="L151" s="37">
        <f t="shared" si="26"/>
        <v>77.575999999999993</v>
      </c>
      <c r="M151" s="37">
        <f t="shared" si="29"/>
        <v>0</v>
      </c>
      <c r="N151" s="37">
        <f t="shared" si="29"/>
        <v>39.729824208218751</v>
      </c>
      <c r="O151" s="37">
        <f t="shared" si="29"/>
        <v>49.167939685219743</v>
      </c>
      <c r="P151" s="37">
        <f t="shared" si="29"/>
        <v>36.664325167556953</v>
      </c>
      <c r="Q151" s="37">
        <f t="shared" si="29"/>
        <v>35.377101287060754</v>
      </c>
      <c r="R151" s="37">
        <f t="shared" si="27"/>
        <v>77.575999999999993</v>
      </c>
      <c r="S151" s="37">
        <f t="shared" si="22"/>
        <v>0</v>
      </c>
      <c r="T151" s="37">
        <f t="shared" si="28"/>
        <v>0</v>
      </c>
    </row>
    <row r="152" spans="1:20" x14ac:dyDescent="0.25">
      <c r="A152" s="30">
        <f>'[1]12-2022'!A158</f>
        <v>44902.124999999643</v>
      </c>
      <c r="B152" s="39">
        <v>373.22399999999999</v>
      </c>
      <c r="C152" s="40">
        <v>12939.355491999999</v>
      </c>
      <c r="D152" s="33">
        <v>0</v>
      </c>
      <c r="E152" s="33">
        <v>0</v>
      </c>
      <c r="F152" s="41">
        <f t="shared" si="23"/>
        <v>373.22399999999999</v>
      </c>
      <c r="G152" s="41">
        <f t="shared" si="23"/>
        <v>12939.355491999999</v>
      </c>
      <c r="H152" s="35">
        <v>0</v>
      </c>
      <c r="I152" s="36">
        <f t="shared" si="24"/>
        <v>373.22399999999999</v>
      </c>
      <c r="J152" s="37">
        <f t="shared" si="25"/>
        <v>34.669141030587525</v>
      </c>
      <c r="K152" s="38">
        <v>4.24</v>
      </c>
      <c r="L152" s="37">
        <f t="shared" si="26"/>
        <v>77.575999999999993</v>
      </c>
      <c r="M152" s="37">
        <f t="shared" ref="M152:Q167" si="30">M151</f>
        <v>0</v>
      </c>
      <c r="N152" s="37">
        <f t="shared" si="30"/>
        <v>39.729824208218751</v>
      </c>
      <c r="O152" s="37">
        <f t="shared" si="30"/>
        <v>49.167939685219743</v>
      </c>
      <c r="P152" s="37">
        <f t="shared" si="30"/>
        <v>36.664325167556953</v>
      </c>
      <c r="Q152" s="37">
        <f t="shared" si="30"/>
        <v>35.377101287060754</v>
      </c>
      <c r="R152" s="37">
        <f t="shared" si="27"/>
        <v>77.575999999999993</v>
      </c>
      <c r="S152" s="37">
        <f t="shared" si="22"/>
        <v>0</v>
      </c>
      <c r="T152" s="37">
        <f t="shared" si="28"/>
        <v>0</v>
      </c>
    </row>
    <row r="153" spans="1:20" x14ac:dyDescent="0.25">
      <c r="A153" s="30">
        <f>'[1]12-2022'!A159</f>
        <v>44902.166666666308</v>
      </c>
      <c r="B153" s="39">
        <v>366.67899999999997</v>
      </c>
      <c r="C153" s="40">
        <v>12685.764455</v>
      </c>
      <c r="D153" s="33">
        <v>0</v>
      </c>
      <c r="E153" s="33">
        <v>0</v>
      </c>
      <c r="F153" s="41">
        <f t="shared" si="23"/>
        <v>366.67899999999997</v>
      </c>
      <c r="G153" s="41">
        <f t="shared" si="23"/>
        <v>12685.764455</v>
      </c>
      <c r="H153" s="35">
        <v>0</v>
      </c>
      <c r="I153" s="36">
        <f t="shared" si="24"/>
        <v>366.67899999999997</v>
      </c>
      <c r="J153" s="37">
        <f t="shared" si="25"/>
        <v>34.596375726452841</v>
      </c>
      <c r="K153" s="38">
        <v>4.24</v>
      </c>
      <c r="L153" s="37">
        <f t="shared" si="26"/>
        <v>77.575999999999993</v>
      </c>
      <c r="M153" s="37">
        <f t="shared" si="30"/>
        <v>0</v>
      </c>
      <c r="N153" s="37">
        <f t="shared" si="30"/>
        <v>39.729824208218751</v>
      </c>
      <c r="O153" s="37">
        <f t="shared" si="30"/>
        <v>49.167939685219743</v>
      </c>
      <c r="P153" s="37">
        <f t="shared" si="30"/>
        <v>36.664325167556953</v>
      </c>
      <c r="Q153" s="37">
        <f t="shared" si="30"/>
        <v>35.377101287060754</v>
      </c>
      <c r="R153" s="37">
        <f t="shared" si="27"/>
        <v>77.575999999999993</v>
      </c>
      <c r="S153" s="37">
        <f t="shared" si="22"/>
        <v>0</v>
      </c>
      <c r="T153" s="37">
        <f t="shared" si="28"/>
        <v>0</v>
      </c>
    </row>
    <row r="154" spans="1:20" x14ac:dyDescent="0.25">
      <c r="A154" s="30">
        <f>'[1]12-2022'!A160</f>
        <v>44902.208333332972</v>
      </c>
      <c r="B154" s="39">
        <v>330.05</v>
      </c>
      <c r="C154" s="40">
        <v>11470.5034</v>
      </c>
      <c r="D154" s="33">
        <v>0</v>
      </c>
      <c r="E154" s="33">
        <v>0</v>
      </c>
      <c r="F154" s="41">
        <f t="shared" si="23"/>
        <v>330.05</v>
      </c>
      <c r="G154" s="41">
        <f t="shared" si="23"/>
        <v>11470.5034</v>
      </c>
      <c r="H154" s="35">
        <v>0</v>
      </c>
      <c r="I154" s="36">
        <f t="shared" si="24"/>
        <v>330.05</v>
      </c>
      <c r="J154" s="37">
        <f t="shared" si="25"/>
        <v>34.753835479472805</v>
      </c>
      <c r="K154" s="38">
        <v>4.24</v>
      </c>
      <c r="L154" s="37">
        <f t="shared" si="26"/>
        <v>77.575999999999993</v>
      </c>
      <c r="M154" s="37">
        <f t="shared" si="30"/>
        <v>0</v>
      </c>
      <c r="N154" s="37">
        <f t="shared" si="30"/>
        <v>39.729824208218751</v>
      </c>
      <c r="O154" s="37">
        <f t="shared" si="30"/>
        <v>49.167939685219743</v>
      </c>
      <c r="P154" s="37">
        <f t="shared" si="30"/>
        <v>36.664325167556953</v>
      </c>
      <c r="Q154" s="37">
        <f t="shared" si="30"/>
        <v>35.377101287060754</v>
      </c>
      <c r="R154" s="37">
        <f t="shared" si="27"/>
        <v>77.575999999999993</v>
      </c>
      <c r="S154" s="37">
        <f t="shared" si="22"/>
        <v>0</v>
      </c>
      <c r="T154" s="37">
        <f t="shared" si="28"/>
        <v>0</v>
      </c>
    </row>
    <row r="155" spans="1:20" x14ac:dyDescent="0.25">
      <c r="A155" s="30">
        <f>'[1]12-2022'!A161</f>
        <v>44902.249999999636</v>
      </c>
      <c r="B155" s="39">
        <v>270.92600000000004</v>
      </c>
      <c r="C155" s="40">
        <v>9905.3474979999992</v>
      </c>
      <c r="D155" s="33">
        <v>0</v>
      </c>
      <c r="E155" s="33">
        <v>0</v>
      </c>
      <c r="F155" s="41">
        <f t="shared" si="23"/>
        <v>270.92600000000004</v>
      </c>
      <c r="G155" s="41">
        <f t="shared" si="23"/>
        <v>9905.3474979999992</v>
      </c>
      <c r="H155" s="35">
        <v>0</v>
      </c>
      <c r="I155" s="36">
        <f t="shared" si="24"/>
        <v>270.92600000000004</v>
      </c>
      <c r="J155" s="37">
        <f t="shared" si="25"/>
        <v>36.561081247277848</v>
      </c>
      <c r="K155" s="38">
        <v>4.24</v>
      </c>
      <c r="L155" s="37">
        <f t="shared" si="26"/>
        <v>77.575999999999993</v>
      </c>
      <c r="M155" s="37">
        <f t="shared" si="30"/>
        <v>0</v>
      </c>
      <c r="N155" s="37">
        <f t="shared" si="30"/>
        <v>39.729824208218751</v>
      </c>
      <c r="O155" s="37">
        <f t="shared" si="30"/>
        <v>49.167939685219743</v>
      </c>
      <c r="P155" s="37">
        <f t="shared" si="30"/>
        <v>36.664325167556953</v>
      </c>
      <c r="Q155" s="37">
        <f t="shared" si="30"/>
        <v>35.377101287060754</v>
      </c>
      <c r="R155" s="37">
        <f t="shared" si="27"/>
        <v>77.575999999999993</v>
      </c>
      <c r="S155" s="37">
        <f t="shared" si="22"/>
        <v>0</v>
      </c>
      <c r="T155" s="37">
        <f t="shared" si="28"/>
        <v>0</v>
      </c>
    </row>
    <row r="156" spans="1:20" x14ac:dyDescent="0.25">
      <c r="A156" s="30">
        <f>'[1]12-2022'!A162</f>
        <v>44902.2916666663</v>
      </c>
      <c r="B156" s="39">
        <v>275.00200000000001</v>
      </c>
      <c r="C156" s="40">
        <v>12277.17699</v>
      </c>
      <c r="D156" s="33">
        <v>0</v>
      </c>
      <c r="E156" s="33">
        <v>0</v>
      </c>
      <c r="F156" s="41">
        <f t="shared" si="23"/>
        <v>275.00200000000001</v>
      </c>
      <c r="G156" s="41">
        <f t="shared" si="23"/>
        <v>12277.17699</v>
      </c>
      <c r="H156" s="35">
        <v>0</v>
      </c>
      <c r="I156" s="36">
        <f t="shared" si="24"/>
        <v>275.00200000000001</v>
      </c>
      <c r="J156" s="37">
        <f t="shared" si="25"/>
        <v>44.64395528032523</v>
      </c>
      <c r="K156" s="38">
        <v>4.24</v>
      </c>
      <c r="L156" s="37">
        <f t="shared" si="26"/>
        <v>77.575999999999993</v>
      </c>
      <c r="M156" s="37">
        <f t="shared" si="30"/>
        <v>0</v>
      </c>
      <c r="N156" s="37">
        <f t="shared" si="30"/>
        <v>39.729824208218751</v>
      </c>
      <c r="O156" s="37">
        <f t="shared" si="30"/>
        <v>49.167939685219743</v>
      </c>
      <c r="P156" s="37">
        <f t="shared" si="30"/>
        <v>36.664325167556953</v>
      </c>
      <c r="Q156" s="37">
        <f t="shared" si="30"/>
        <v>35.377101287060754</v>
      </c>
      <c r="R156" s="37">
        <f t="shared" si="27"/>
        <v>77.575999999999993</v>
      </c>
      <c r="S156" s="37">
        <f t="shared" si="22"/>
        <v>0</v>
      </c>
      <c r="T156" s="37">
        <f t="shared" si="28"/>
        <v>0</v>
      </c>
    </row>
    <row r="157" spans="1:20" x14ac:dyDescent="0.25">
      <c r="A157" s="30">
        <f>'[1]12-2022'!A163</f>
        <v>44902.333333332965</v>
      </c>
      <c r="B157" s="39">
        <v>296.23099999999999</v>
      </c>
      <c r="C157" s="40">
        <v>15855.593915000001</v>
      </c>
      <c r="D157" s="33">
        <v>0</v>
      </c>
      <c r="E157" s="33">
        <v>0</v>
      </c>
      <c r="F157" s="41">
        <f t="shared" si="23"/>
        <v>296.23099999999999</v>
      </c>
      <c r="G157" s="41">
        <f t="shared" si="23"/>
        <v>15855.593915000001</v>
      </c>
      <c r="H157" s="35">
        <v>0</v>
      </c>
      <c r="I157" s="36">
        <f t="shared" si="24"/>
        <v>296.23099999999999</v>
      </c>
      <c r="J157" s="37">
        <f t="shared" si="25"/>
        <v>53.524424908264166</v>
      </c>
      <c r="K157" s="38">
        <v>4.24</v>
      </c>
      <c r="L157" s="37">
        <f t="shared" si="26"/>
        <v>77.575999999999993</v>
      </c>
      <c r="M157" s="37">
        <f t="shared" si="30"/>
        <v>0</v>
      </c>
      <c r="N157" s="37">
        <f t="shared" si="30"/>
        <v>39.729824208218751</v>
      </c>
      <c r="O157" s="37">
        <f t="shared" si="30"/>
        <v>49.167939685219743</v>
      </c>
      <c r="P157" s="37">
        <f t="shared" si="30"/>
        <v>36.664325167556953</v>
      </c>
      <c r="Q157" s="37">
        <f t="shared" si="30"/>
        <v>35.377101287060754</v>
      </c>
      <c r="R157" s="37">
        <f t="shared" si="27"/>
        <v>77.575999999999993</v>
      </c>
      <c r="S157" s="37">
        <f t="shared" si="22"/>
        <v>0</v>
      </c>
      <c r="T157" s="37">
        <f t="shared" si="28"/>
        <v>0</v>
      </c>
    </row>
    <row r="158" spans="1:20" x14ac:dyDescent="0.25">
      <c r="A158" s="30">
        <f>'[1]12-2022'!A164</f>
        <v>44902.374999999629</v>
      </c>
      <c r="B158" s="39">
        <v>280.86</v>
      </c>
      <c r="C158" s="40">
        <v>15980.662759999999</v>
      </c>
      <c r="D158" s="33">
        <v>0</v>
      </c>
      <c r="E158" s="33">
        <v>0</v>
      </c>
      <c r="F158" s="41">
        <f t="shared" si="23"/>
        <v>280.86</v>
      </c>
      <c r="G158" s="41">
        <f t="shared" si="23"/>
        <v>15980.662759999999</v>
      </c>
      <c r="H158" s="35">
        <v>0</v>
      </c>
      <c r="I158" s="36">
        <f t="shared" si="24"/>
        <v>280.86</v>
      </c>
      <c r="J158" s="37">
        <f t="shared" si="25"/>
        <v>56.899034251940463</v>
      </c>
      <c r="K158" s="38">
        <v>4.24</v>
      </c>
      <c r="L158" s="37">
        <f t="shared" si="26"/>
        <v>77.575999999999993</v>
      </c>
      <c r="M158" s="37">
        <f t="shared" si="30"/>
        <v>0</v>
      </c>
      <c r="N158" s="37">
        <f t="shared" si="30"/>
        <v>39.729824208218751</v>
      </c>
      <c r="O158" s="37">
        <f t="shared" si="30"/>
        <v>49.167939685219743</v>
      </c>
      <c r="P158" s="37">
        <f t="shared" si="30"/>
        <v>36.664325167556953</v>
      </c>
      <c r="Q158" s="37">
        <f t="shared" si="30"/>
        <v>35.377101287060754</v>
      </c>
      <c r="R158" s="37">
        <f t="shared" si="27"/>
        <v>77.575999999999993</v>
      </c>
      <c r="S158" s="37">
        <f t="shared" si="22"/>
        <v>0</v>
      </c>
      <c r="T158" s="37">
        <f t="shared" si="28"/>
        <v>0</v>
      </c>
    </row>
    <row r="159" spans="1:20" x14ac:dyDescent="0.25">
      <c r="A159" s="30">
        <f>'[1]12-2022'!A165</f>
        <v>44902.416666666293</v>
      </c>
      <c r="B159" s="39">
        <v>287</v>
      </c>
      <c r="C159" s="40">
        <v>14879.5052</v>
      </c>
      <c r="D159" s="33">
        <v>0</v>
      </c>
      <c r="E159" s="33">
        <v>0</v>
      </c>
      <c r="F159" s="41">
        <f t="shared" si="23"/>
        <v>287</v>
      </c>
      <c r="G159" s="41">
        <f t="shared" si="23"/>
        <v>14879.5052</v>
      </c>
      <c r="H159" s="35">
        <v>0</v>
      </c>
      <c r="I159" s="36">
        <f t="shared" si="24"/>
        <v>287</v>
      </c>
      <c r="J159" s="37">
        <f t="shared" si="25"/>
        <v>51.844965853658536</v>
      </c>
      <c r="K159" s="38">
        <v>4.24</v>
      </c>
      <c r="L159" s="37">
        <f t="shared" si="26"/>
        <v>77.575999999999993</v>
      </c>
      <c r="M159" s="37">
        <f t="shared" si="30"/>
        <v>0</v>
      </c>
      <c r="N159" s="37">
        <f t="shared" si="30"/>
        <v>39.729824208218751</v>
      </c>
      <c r="O159" s="37">
        <f t="shared" si="30"/>
        <v>49.167939685219743</v>
      </c>
      <c r="P159" s="37">
        <f t="shared" si="30"/>
        <v>36.664325167556953</v>
      </c>
      <c r="Q159" s="37">
        <f t="shared" si="30"/>
        <v>35.377101287060754</v>
      </c>
      <c r="R159" s="37">
        <f t="shared" si="27"/>
        <v>77.575999999999993</v>
      </c>
      <c r="S159" s="37">
        <f t="shared" si="22"/>
        <v>0</v>
      </c>
      <c r="T159" s="37">
        <f t="shared" si="28"/>
        <v>0</v>
      </c>
    </row>
    <row r="160" spans="1:20" x14ac:dyDescent="0.25">
      <c r="A160" s="30">
        <f>'[1]12-2022'!A166</f>
        <v>44902.458333332957</v>
      </c>
      <c r="B160" s="39">
        <v>273.74099999999999</v>
      </c>
      <c r="C160" s="40">
        <v>15163.688526</v>
      </c>
      <c r="D160" s="33">
        <v>0</v>
      </c>
      <c r="E160" s="33">
        <v>0</v>
      </c>
      <c r="F160" s="41">
        <f t="shared" si="23"/>
        <v>273.74099999999999</v>
      </c>
      <c r="G160" s="41">
        <f t="shared" si="23"/>
        <v>15163.688526</v>
      </c>
      <c r="H160" s="35">
        <v>0</v>
      </c>
      <c r="I160" s="36">
        <f t="shared" si="24"/>
        <v>273.74099999999999</v>
      </c>
      <c r="J160" s="37">
        <f t="shared" si="25"/>
        <v>55.394290683529327</v>
      </c>
      <c r="K160" s="38">
        <v>4.24</v>
      </c>
      <c r="L160" s="37">
        <f t="shared" si="26"/>
        <v>77.575999999999993</v>
      </c>
      <c r="M160" s="37">
        <f t="shared" si="30"/>
        <v>0</v>
      </c>
      <c r="N160" s="37">
        <f t="shared" si="30"/>
        <v>39.729824208218751</v>
      </c>
      <c r="O160" s="37">
        <f t="shared" si="30"/>
        <v>49.167939685219743</v>
      </c>
      <c r="P160" s="37">
        <f t="shared" si="30"/>
        <v>36.664325167556953</v>
      </c>
      <c r="Q160" s="37">
        <f t="shared" si="30"/>
        <v>35.377101287060754</v>
      </c>
      <c r="R160" s="37">
        <f t="shared" si="27"/>
        <v>77.575999999999993</v>
      </c>
      <c r="S160" s="37">
        <f t="shared" si="22"/>
        <v>0</v>
      </c>
      <c r="T160" s="37">
        <f t="shared" si="28"/>
        <v>0</v>
      </c>
    </row>
    <row r="161" spans="1:20" x14ac:dyDescent="0.25">
      <c r="A161" s="30">
        <f>'[1]12-2022'!A167</f>
        <v>44902.499999999622</v>
      </c>
      <c r="B161" s="39">
        <v>270.56</v>
      </c>
      <c r="C161" s="40">
        <v>14241.480440000001</v>
      </c>
      <c r="D161" s="33">
        <v>0</v>
      </c>
      <c r="E161" s="33">
        <v>0</v>
      </c>
      <c r="F161" s="41">
        <f t="shared" si="23"/>
        <v>270.56</v>
      </c>
      <c r="G161" s="41">
        <f t="shared" si="23"/>
        <v>14241.480440000001</v>
      </c>
      <c r="H161" s="35">
        <v>0</v>
      </c>
      <c r="I161" s="36">
        <f t="shared" si="24"/>
        <v>270.56</v>
      </c>
      <c r="J161" s="37">
        <f t="shared" si="25"/>
        <v>52.637050709639269</v>
      </c>
      <c r="K161" s="38">
        <v>4.24</v>
      </c>
      <c r="L161" s="37">
        <f t="shared" si="26"/>
        <v>77.575999999999993</v>
      </c>
      <c r="M161" s="37">
        <f t="shared" si="30"/>
        <v>0</v>
      </c>
      <c r="N161" s="37">
        <f t="shared" si="30"/>
        <v>39.729824208218751</v>
      </c>
      <c r="O161" s="37">
        <f t="shared" si="30"/>
        <v>49.167939685219743</v>
      </c>
      <c r="P161" s="37">
        <f t="shared" si="30"/>
        <v>36.664325167556953</v>
      </c>
      <c r="Q161" s="37">
        <f t="shared" si="30"/>
        <v>35.377101287060754</v>
      </c>
      <c r="R161" s="37">
        <f t="shared" si="27"/>
        <v>77.575999999999993</v>
      </c>
      <c r="S161" s="37">
        <f t="shared" si="22"/>
        <v>0</v>
      </c>
      <c r="T161" s="37">
        <f t="shared" si="28"/>
        <v>0</v>
      </c>
    </row>
    <row r="162" spans="1:20" x14ac:dyDescent="0.25">
      <c r="A162" s="30">
        <f>'[1]12-2022'!A168</f>
        <v>44902.541666666286</v>
      </c>
      <c r="B162" s="39">
        <v>270.29599999999999</v>
      </c>
      <c r="C162" s="40">
        <v>13634.066132</v>
      </c>
      <c r="D162" s="33">
        <v>0</v>
      </c>
      <c r="E162" s="33">
        <v>0</v>
      </c>
      <c r="F162" s="41">
        <f t="shared" si="23"/>
        <v>270.29599999999999</v>
      </c>
      <c r="G162" s="41">
        <f t="shared" si="23"/>
        <v>13634.066132</v>
      </c>
      <c r="H162" s="35">
        <v>0</v>
      </c>
      <c r="I162" s="36">
        <f t="shared" si="24"/>
        <v>270.29599999999999</v>
      </c>
      <c r="J162" s="37">
        <f t="shared" si="25"/>
        <v>50.441242682096664</v>
      </c>
      <c r="K162" s="38">
        <v>4.24</v>
      </c>
      <c r="L162" s="37">
        <f t="shared" si="26"/>
        <v>77.575999999999993</v>
      </c>
      <c r="M162" s="37">
        <f t="shared" si="30"/>
        <v>0</v>
      </c>
      <c r="N162" s="37">
        <f t="shared" si="30"/>
        <v>39.729824208218751</v>
      </c>
      <c r="O162" s="37">
        <f t="shared" si="30"/>
        <v>49.167939685219743</v>
      </c>
      <c r="P162" s="37">
        <f t="shared" si="30"/>
        <v>36.664325167556953</v>
      </c>
      <c r="Q162" s="37">
        <f t="shared" si="30"/>
        <v>35.377101287060754</v>
      </c>
      <c r="R162" s="37">
        <f t="shared" si="27"/>
        <v>77.575999999999993</v>
      </c>
      <c r="S162" s="37">
        <f t="shared" si="22"/>
        <v>0</v>
      </c>
      <c r="T162" s="37">
        <f t="shared" si="28"/>
        <v>0</v>
      </c>
    </row>
    <row r="163" spans="1:20" x14ac:dyDescent="0.25">
      <c r="A163" s="30">
        <f>'[1]12-2022'!A169</f>
        <v>44902.58333333295</v>
      </c>
      <c r="B163" s="39">
        <v>261.93599999999998</v>
      </c>
      <c r="C163" s="40">
        <v>13041.486668000001</v>
      </c>
      <c r="D163" s="33">
        <v>0</v>
      </c>
      <c r="E163" s="33">
        <v>0</v>
      </c>
      <c r="F163" s="41">
        <f t="shared" si="23"/>
        <v>261.93599999999998</v>
      </c>
      <c r="G163" s="41">
        <f t="shared" si="23"/>
        <v>13041.486668000001</v>
      </c>
      <c r="H163" s="35">
        <v>0</v>
      </c>
      <c r="I163" s="36">
        <f t="shared" si="24"/>
        <v>261.93599999999998</v>
      </c>
      <c r="J163" s="37">
        <f t="shared" si="25"/>
        <v>49.788828828416108</v>
      </c>
      <c r="K163" s="38">
        <v>4.24</v>
      </c>
      <c r="L163" s="37">
        <f t="shared" si="26"/>
        <v>77.575999999999993</v>
      </c>
      <c r="M163" s="37">
        <f t="shared" si="30"/>
        <v>0</v>
      </c>
      <c r="N163" s="37">
        <f t="shared" si="30"/>
        <v>39.729824208218751</v>
      </c>
      <c r="O163" s="37">
        <f t="shared" si="30"/>
        <v>49.167939685219743</v>
      </c>
      <c r="P163" s="37">
        <f t="shared" si="30"/>
        <v>36.664325167556953</v>
      </c>
      <c r="Q163" s="37">
        <f t="shared" si="30"/>
        <v>35.377101287060754</v>
      </c>
      <c r="R163" s="37">
        <f t="shared" si="27"/>
        <v>77.575999999999993</v>
      </c>
      <c r="S163" s="37">
        <f t="shared" si="22"/>
        <v>0</v>
      </c>
      <c r="T163" s="37">
        <f t="shared" si="28"/>
        <v>0</v>
      </c>
    </row>
    <row r="164" spans="1:20" x14ac:dyDescent="0.25">
      <c r="A164" s="30">
        <f>'[1]12-2022'!A170</f>
        <v>44902.624999999614</v>
      </c>
      <c r="B164" s="39">
        <v>262.12299999999999</v>
      </c>
      <c r="C164" s="40">
        <v>11953.017981000001</v>
      </c>
      <c r="D164" s="33">
        <v>0</v>
      </c>
      <c r="E164" s="33">
        <v>0</v>
      </c>
      <c r="F164" s="41">
        <f t="shared" si="23"/>
        <v>262.12299999999999</v>
      </c>
      <c r="G164" s="41">
        <f t="shared" si="23"/>
        <v>11953.017981000001</v>
      </c>
      <c r="H164" s="35">
        <v>0</v>
      </c>
      <c r="I164" s="36">
        <f t="shared" si="24"/>
        <v>262.12299999999999</v>
      </c>
      <c r="J164" s="37">
        <f t="shared" si="25"/>
        <v>45.600798026117516</v>
      </c>
      <c r="K164" s="38">
        <v>4.24</v>
      </c>
      <c r="L164" s="37">
        <f t="shared" si="26"/>
        <v>77.575999999999993</v>
      </c>
      <c r="M164" s="37">
        <f t="shared" si="30"/>
        <v>0</v>
      </c>
      <c r="N164" s="37">
        <f t="shared" si="30"/>
        <v>39.729824208218751</v>
      </c>
      <c r="O164" s="37">
        <f t="shared" si="30"/>
        <v>49.167939685219743</v>
      </c>
      <c r="P164" s="37">
        <f t="shared" si="30"/>
        <v>36.664325167556953</v>
      </c>
      <c r="Q164" s="37">
        <f t="shared" si="30"/>
        <v>35.377101287060754</v>
      </c>
      <c r="R164" s="37">
        <f t="shared" si="27"/>
        <v>77.575999999999993</v>
      </c>
      <c r="S164" s="37">
        <f t="shared" si="22"/>
        <v>0</v>
      </c>
      <c r="T164" s="37">
        <f t="shared" si="28"/>
        <v>0</v>
      </c>
    </row>
    <row r="165" spans="1:20" x14ac:dyDescent="0.25">
      <c r="A165" s="30">
        <f>'[1]12-2022'!A171</f>
        <v>44902.666666666279</v>
      </c>
      <c r="B165" s="39">
        <v>279.41899999999998</v>
      </c>
      <c r="C165" s="40">
        <v>14312.506479</v>
      </c>
      <c r="D165" s="33">
        <v>0</v>
      </c>
      <c r="E165" s="33">
        <v>0</v>
      </c>
      <c r="F165" s="41">
        <f t="shared" si="23"/>
        <v>279.41899999999998</v>
      </c>
      <c r="G165" s="41">
        <f t="shared" si="23"/>
        <v>14312.506479</v>
      </c>
      <c r="H165" s="35">
        <v>0</v>
      </c>
      <c r="I165" s="36">
        <f t="shared" si="24"/>
        <v>279.41899999999998</v>
      </c>
      <c r="J165" s="37">
        <f t="shared" si="25"/>
        <v>51.22238100844968</v>
      </c>
      <c r="K165" s="38">
        <v>4.24</v>
      </c>
      <c r="L165" s="37">
        <f t="shared" si="26"/>
        <v>77.575999999999993</v>
      </c>
      <c r="M165" s="37">
        <f t="shared" si="30"/>
        <v>0</v>
      </c>
      <c r="N165" s="37">
        <f t="shared" si="30"/>
        <v>39.729824208218751</v>
      </c>
      <c r="O165" s="37">
        <f t="shared" si="30"/>
        <v>49.167939685219743</v>
      </c>
      <c r="P165" s="37">
        <f t="shared" si="30"/>
        <v>36.664325167556953</v>
      </c>
      <c r="Q165" s="37">
        <f t="shared" si="30"/>
        <v>35.377101287060754</v>
      </c>
      <c r="R165" s="37">
        <f t="shared" si="27"/>
        <v>77.575999999999993</v>
      </c>
      <c r="S165" s="37">
        <f t="shared" si="22"/>
        <v>0</v>
      </c>
      <c r="T165" s="37">
        <f t="shared" si="28"/>
        <v>0</v>
      </c>
    </row>
    <row r="166" spans="1:20" x14ac:dyDescent="0.25">
      <c r="A166" s="30">
        <f>'[1]12-2022'!A172</f>
        <v>44902.708333332943</v>
      </c>
      <c r="B166" s="39">
        <v>305.41000000000003</v>
      </c>
      <c r="C166" s="40">
        <v>19849.568139999999</v>
      </c>
      <c r="D166" s="33">
        <v>0</v>
      </c>
      <c r="E166" s="33">
        <v>0</v>
      </c>
      <c r="F166" s="41">
        <f t="shared" si="23"/>
        <v>305.41000000000003</v>
      </c>
      <c r="G166" s="41">
        <f t="shared" si="23"/>
        <v>19849.568139999999</v>
      </c>
      <c r="H166" s="35">
        <v>0</v>
      </c>
      <c r="I166" s="36">
        <f t="shared" si="24"/>
        <v>305.41000000000003</v>
      </c>
      <c r="J166" s="37">
        <f t="shared" si="25"/>
        <v>64.993183392816206</v>
      </c>
      <c r="K166" s="38">
        <v>4.24</v>
      </c>
      <c r="L166" s="37">
        <f t="shared" si="26"/>
        <v>77.575999999999993</v>
      </c>
      <c r="M166" s="37">
        <f t="shared" si="30"/>
        <v>0</v>
      </c>
      <c r="N166" s="37">
        <f t="shared" si="30"/>
        <v>39.729824208218751</v>
      </c>
      <c r="O166" s="37">
        <f t="shared" si="30"/>
        <v>49.167939685219743</v>
      </c>
      <c r="P166" s="37">
        <f t="shared" si="30"/>
        <v>36.664325167556953</v>
      </c>
      <c r="Q166" s="37">
        <f t="shared" si="30"/>
        <v>35.377101287060754</v>
      </c>
      <c r="R166" s="37">
        <f t="shared" si="27"/>
        <v>77.575999999999993</v>
      </c>
      <c r="S166" s="37">
        <f t="shared" si="22"/>
        <v>0</v>
      </c>
      <c r="T166" s="37">
        <f t="shared" si="28"/>
        <v>0</v>
      </c>
    </row>
    <row r="167" spans="1:20" x14ac:dyDescent="0.25">
      <c r="A167" s="30">
        <f>'[1]12-2022'!A173</f>
        <v>44902.749999999607</v>
      </c>
      <c r="B167" s="39">
        <v>321.971</v>
      </c>
      <c r="C167" s="40">
        <v>23616.097672</v>
      </c>
      <c r="D167" s="33">
        <v>0</v>
      </c>
      <c r="E167" s="33">
        <v>0</v>
      </c>
      <c r="F167" s="41">
        <f t="shared" si="23"/>
        <v>321.971</v>
      </c>
      <c r="G167" s="41">
        <f t="shared" si="23"/>
        <v>23616.097672</v>
      </c>
      <c r="H167" s="35">
        <v>0</v>
      </c>
      <c r="I167" s="36">
        <f t="shared" si="24"/>
        <v>321.971</v>
      </c>
      <c r="J167" s="37">
        <f t="shared" si="25"/>
        <v>73.348524159008107</v>
      </c>
      <c r="K167" s="38">
        <v>4.24</v>
      </c>
      <c r="L167" s="37">
        <f t="shared" si="26"/>
        <v>77.575999999999993</v>
      </c>
      <c r="M167" s="37">
        <f t="shared" si="30"/>
        <v>0</v>
      </c>
      <c r="N167" s="37">
        <f t="shared" si="30"/>
        <v>39.729824208218751</v>
      </c>
      <c r="O167" s="37">
        <f t="shared" si="30"/>
        <v>49.167939685219743</v>
      </c>
      <c r="P167" s="37">
        <f t="shared" si="30"/>
        <v>36.664325167556953</v>
      </c>
      <c r="Q167" s="37">
        <f t="shared" si="30"/>
        <v>35.377101287060754</v>
      </c>
      <c r="R167" s="37">
        <f t="shared" si="27"/>
        <v>77.575999999999993</v>
      </c>
      <c r="S167" s="37">
        <f t="shared" si="22"/>
        <v>0</v>
      </c>
      <c r="T167" s="37">
        <f t="shared" si="28"/>
        <v>0</v>
      </c>
    </row>
    <row r="168" spans="1:20" x14ac:dyDescent="0.25">
      <c r="A168" s="30">
        <f>'[1]12-2022'!A174</f>
        <v>44902.791666666271</v>
      </c>
      <c r="B168" s="39">
        <v>331.54399999999998</v>
      </c>
      <c r="C168" s="40">
        <v>19471.761482000002</v>
      </c>
      <c r="D168" s="33">
        <v>0</v>
      </c>
      <c r="E168" s="33">
        <v>0</v>
      </c>
      <c r="F168" s="41">
        <f t="shared" si="23"/>
        <v>331.54399999999998</v>
      </c>
      <c r="G168" s="41">
        <f t="shared" si="23"/>
        <v>19471.761482000002</v>
      </c>
      <c r="H168" s="35">
        <v>0</v>
      </c>
      <c r="I168" s="36">
        <f t="shared" si="24"/>
        <v>331.54399999999998</v>
      </c>
      <c r="J168" s="37">
        <f t="shared" si="25"/>
        <v>58.730550038607255</v>
      </c>
      <c r="K168" s="38">
        <v>4.24</v>
      </c>
      <c r="L168" s="37">
        <f t="shared" si="26"/>
        <v>77.575999999999993</v>
      </c>
      <c r="M168" s="37">
        <f t="shared" ref="M168:Q183" si="31">M167</f>
        <v>0</v>
      </c>
      <c r="N168" s="37">
        <f t="shared" si="31"/>
        <v>39.729824208218751</v>
      </c>
      <c r="O168" s="37">
        <f t="shared" si="31"/>
        <v>49.167939685219743</v>
      </c>
      <c r="P168" s="37">
        <f t="shared" si="31"/>
        <v>36.664325167556953</v>
      </c>
      <c r="Q168" s="37">
        <f t="shared" si="31"/>
        <v>35.377101287060754</v>
      </c>
      <c r="R168" s="37">
        <f t="shared" si="27"/>
        <v>77.575999999999993</v>
      </c>
      <c r="S168" s="37">
        <f t="shared" si="22"/>
        <v>0</v>
      </c>
      <c r="T168" s="37">
        <f t="shared" si="28"/>
        <v>0</v>
      </c>
    </row>
    <row r="169" spans="1:20" x14ac:dyDescent="0.25">
      <c r="A169" s="30">
        <f>'[1]12-2022'!A175</f>
        <v>44902.833333332936</v>
      </c>
      <c r="B169" s="39">
        <v>335.33499999999998</v>
      </c>
      <c r="C169" s="40">
        <v>17409.267035000001</v>
      </c>
      <c r="D169" s="33">
        <v>0</v>
      </c>
      <c r="E169" s="33">
        <v>0</v>
      </c>
      <c r="F169" s="41">
        <f t="shared" si="23"/>
        <v>335.33499999999998</v>
      </c>
      <c r="G169" s="41">
        <f t="shared" si="23"/>
        <v>17409.267035000001</v>
      </c>
      <c r="H169" s="35">
        <v>0</v>
      </c>
      <c r="I169" s="36">
        <f t="shared" si="24"/>
        <v>335.33499999999998</v>
      </c>
      <c r="J169" s="37">
        <f t="shared" si="25"/>
        <v>51.916045253254211</v>
      </c>
      <c r="K169" s="38">
        <v>4.24</v>
      </c>
      <c r="L169" s="37">
        <f t="shared" si="26"/>
        <v>77.575999999999993</v>
      </c>
      <c r="M169" s="37">
        <f t="shared" si="31"/>
        <v>0</v>
      </c>
      <c r="N169" s="37">
        <f t="shared" si="31"/>
        <v>39.729824208218751</v>
      </c>
      <c r="O169" s="37">
        <f t="shared" si="31"/>
        <v>49.167939685219743</v>
      </c>
      <c r="P169" s="37">
        <f t="shared" si="31"/>
        <v>36.664325167556953</v>
      </c>
      <c r="Q169" s="37">
        <f t="shared" si="31"/>
        <v>35.377101287060754</v>
      </c>
      <c r="R169" s="37">
        <f t="shared" si="27"/>
        <v>77.575999999999993</v>
      </c>
      <c r="S169" s="37">
        <f t="shared" si="22"/>
        <v>0</v>
      </c>
      <c r="T169" s="37">
        <f t="shared" si="28"/>
        <v>0</v>
      </c>
    </row>
    <row r="170" spans="1:20" x14ac:dyDescent="0.25">
      <c r="A170" s="30">
        <f>'[1]12-2022'!A176</f>
        <v>44902.8749999996</v>
      </c>
      <c r="B170" s="39">
        <v>327.55099999999999</v>
      </c>
      <c r="C170" s="40">
        <v>15473.412794</v>
      </c>
      <c r="D170" s="33">
        <v>0</v>
      </c>
      <c r="E170" s="33">
        <v>0</v>
      </c>
      <c r="F170" s="41">
        <f t="shared" si="23"/>
        <v>327.55099999999999</v>
      </c>
      <c r="G170" s="41">
        <f t="shared" si="23"/>
        <v>15473.412794</v>
      </c>
      <c r="H170" s="35">
        <v>0</v>
      </c>
      <c r="I170" s="36">
        <f t="shared" si="24"/>
        <v>327.55099999999999</v>
      </c>
      <c r="J170" s="37">
        <f t="shared" si="25"/>
        <v>47.239705554249568</v>
      </c>
      <c r="K170" s="38">
        <v>4.24</v>
      </c>
      <c r="L170" s="37">
        <f t="shared" si="26"/>
        <v>77.575999999999993</v>
      </c>
      <c r="M170" s="37">
        <f t="shared" si="31"/>
        <v>0</v>
      </c>
      <c r="N170" s="37">
        <f t="shared" si="31"/>
        <v>39.729824208218751</v>
      </c>
      <c r="O170" s="37">
        <f t="shared" si="31"/>
        <v>49.167939685219743</v>
      </c>
      <c r="P170" s="37">
        <f t="shared" si="31"/>
        <v>36.664325167556953</v>
      </c>
      <c r="Q170" s="37">
        <f t="shared" si="31"/>
        <v>35.377101287060754</v>
      </c>
      <c r="R170" s="37">
        <f t="shared" si="27"/>
        <v>77.575999999999993</v>
      </c>
      <c r="S170" s="37">
        <f t="shared" si="22"/>
        <v>0</v>
      </c>
      <c r="T170" s="37">
        <f t="shared" si="28"/>
        <v>0</v>
      </c>
    </row>
    <row r="171" spans="1:20" x14ac:dyDescent="0.25">
      <c r="A171" s="30">
        <f>'[1]12-2022'!A177</f>
        <v>44902.916666666264</v>
      </c>
      <c r="B171" s="39">
        <v>318.779</v>
      </c>
      <c r="C171" s="40">
        <v>13963.370319</v>
      </c>
      <c r="D171" s="33">
        <v>0</v>
      </c>
      <c r="E171" s="33">
        <v>0</v>
      </c>
      <c r="F171" s="41">
        <f t="shared" si="23"/>
        <v>318.779</v>
      </c>
      <c r="G171" s="41">
        <f t="shared" si="23"/>
        <v>13963.370319</v>
      </c>
      <c r="H171" s="35">
        <v>0</v>
      </c>
      <c r="I171" s="36">
        <f t="shared" si="24"/>
        <v>318.779</v>
      </c>
      <c r="J171" s="37">
        <f t="shared" si="25"/>
        <v>43.802666797373732</v>
      </c>
      <c r="K171" s="38">
        <v>4.24</v>
      </c>
      <c r="L171" s="37">
        <f t="shared" si="26"/>
        <v>77.575999999999993</v>
      </c>
      <c r="M171" s="37">
        <f t="shared" si="31"/>
        <v>0</v>
      </c>
      <c r="N171" s="37">
        <f t="shared" si="31"/>
        <v>39.729824208218751</v>
      </c>
      <c r="O171" s="37">
        <f t="shared" si="31"/>
        <v>49.167939685219743</v>
      </c>
      <c r="P171" s="37">
        <f t="shared" si="31"/>
        <v>36.664325167556953</v>
      </c>
      <c r="Q171" s="37">
        <f t="shared" si="31"/>
        <v>35.377101287060754</v>
      </c>
      <c r="R171" s="37">
        <f t="shared" si="27"/>
        <v>77.575999999999993</v>
      </c>
      <c r="S171" s="37">
        <f t="shared" si="22"/>
        <v>0</v>
      </c>
      <c r="T171" s="37">
        <f t="shared" si="28"/>
        <v>0</v>
      </c>
    </row>
    <row r="172" spans="1:20" x14ac:dyDescent="0.25">
      <c r="A172" s="30">
        <f>'[1]12-2022'!A178</f>
        <v>44902.958333332928</v>
      </c>
      <c r="B172" s="39">
        <v>333.65</v>
      </c>
      <c r="C172" s="40">
        <v>13052.388000000001</v>
      </c>
      <c r="D172" s="33">
        <v>18.937999999999999</v>
      </c>
      <c r="E172" s="33">
        <v>740.85500000000002</v>
      </c>
      <c r="F172" s="41">
        <f t="shared" si="23"/>
        <v>314.71199999999999</v>
      </c>
      <c r="G172" s="41">
        <f t="shared" si="23"/>
        <v>12311.533000000001</v>
      </c>
      <c r="H172" s="35">
        <v>0</v>
      </c>
      <c r="I172" s="36">
        <f t="shared" si="24"/>
        <v>314.71199999999999</v>
      </c>
      <c r="J172" s="37">
        <f t="shared" si="25"/>
        <v>39.119998601896341</v>
      </c>
      <c r="K172" s="38">
        <v>4.24</v>
      </c>
      <c r="L172" s="37">
        <f t="shared" si="26"/>
        <v>77.575999999999993</v>
      </c>
      <c r="M172" s="37">
        <f t="shared" si="31"/>
        <v>0</v>
      </c>
      <c r="N172" s="37">
        <f t="shared" si="31"/>
        <v>39.729824208218751</v>
      </c>
      <c r="O172" s="37">
        <f t="shared" si="31"/>
        <v>49.167939685219743</v>
      </c>
      <c r="P172" s="37">
        <f t="shared" si="31"/>
        <v>36.664325167556953</v>
      </c>
      <c r="Q172" s="37">
        <f t="shared" si="31"/>
        <v>35.377101287060754</v>
      </c>
      <c r="R172" s="37">
        <f t="shared" si="27"/>
        <v>77.575999999999993</v>
      </c>
      <c r="S172" s="37">
        <f t="shared" si="22"/>
        <v>0</v>
      </c>
      <c r="T172" s="37">
        <f t="shared" si="28"/>
        <v>0</v>
      </c>
    </row>
    <row r="173" spans="1:20" x14ac:dyDescent="0.25">
      <c r="A173" s="30">
        <f>'[1]12-2022'!A179</f>
        <v>44902.999999999593</v>
      </c>
      <c r="B173" s="39">
        <v>371.7</v>
      </c>
      <c r="C173" s="40">
        <v>13254.822</v>
      </c>
      <c r="D173" s="33">
        <v>7.7649999999999997</v>
      </c>
      <c r="E173" s="33">
        <v>276.89999999999998</v>
      </c>
      <c r="F173" s="41">
        <f t="shared" si="23"/>
        <v>363.935</v>
      </c>
      <c r="G173" s="41">
        <f t="shared" si="23"/>
        <v>12977.922</v>
      </c>
      <c r="H173" s="35">
        <v>0</v>
      </c>
      <c r="I173" s="36">
        <f t="shared" si="24"/>
        <v>363.935</v>
      </c>
      <c r="J173" s="37">
        <f t="shared" si="25"/>
        <v>35.65999972522566</v>
      </c>
      <c r="K173" s="38">
        <v>4.24</v>
      </c>
      <c r="L173" s="37">
        <f t="shared" si="26"/>
        <v>77.575999999999993</v>
      </c>
      <c r="M173" s="37">
        <f t="shared" si="31"/>
        <v>0</v>
      </c>
      <c r="N173" s="37">
        <f t="shared" si="31"/>
        <v>39.729824208218751</v>
      </c>
      <c r="O173" s="37">
        <f t="shared" si="31"/>
        <v>49.167939685219743</v>
      </c>
      <c r="P173" s="37">
        <f t="shared" si="31"/>
        <v>36.664325167556953</v>
      </c>
      <c r="Q173" s="37">
        <f t="shared" si="31"/>
        <v>35.377101287060754</v>
      </c>
      <c r="R173" s="37">
        <f t="shared" si="27"/>
        <v>77.575999999999993</v>
      </c>
      <c r="S173" s="37">
        <f t="shared" si="22"/>
        <v>0</v>
      </c>
      <c r="T173" s="37">
        <f t="shared" si="28"/>
        <v>0</v>
      </c>
    </row>
    <row r="174" spans="1:20" x14ac:dyDescent="0.25">
      <c r="A174" s="30">
        <f>'[1]12-2022'!A180</f>
        <v>44903.041666666257</v>
      </c>
      <c r="B174" s="31">
        <v>540.38800000000003</v>
      </c>
      <c r="C174" s="32">
        <v>19312.204023999999</v>
      </c>
      <c r="D174" s="33">
        <v>0</v>
      </c>
      <c r="E174" s="33">
        <v>0</v>
      </c>
      <c r="F174" s="41">
        <f t="shared" si="23"/>
        <v>540.38800000000003</v>
      </c>
      <c r="G174" s="41">
        <f t="shared" si="23"/>
        <v>19312.204023999999</v>
      </c>
      <c r="H174" s="35">
        <v>0</v>
      </c>
      <c r="I174" s="36">
        <f t="shared" si="24"/>
        <v>540.38800000000003</v>
      </c>
      <c r="J174" s="37">
        <f t="shared" si="25"/>
        <v>35.737662612789322</v>
      </c>
      <c r="K174" s="38">
        <v>4.53</v>
      </c>
      <c r="L174" s="37">
        <f t="shared" si="26"/>
        <v>80.591999999999999</v>
      </c>
      <c r="M174" s="37">
        <f t="shared" si="31"/>
        <v>0</v>
      </c>
      <c r="N174" s="37">
        <f t="shared" si="31"/>
        <v>39.729824208218751</v>
      </c>
      <c r="O174" s="37">
        <f t="shared" si="31"/>
        <v>49.167939685219743</v>
      </c>
      <c r="P174" s="37">
        <f t="shared" si="31"/>
        <v>36.664325167556953</v>
      </c>
      <c r="Q174" s="37">
        <f t="shared" si="31"/>
        <v>35.377101287060754</v>
      </c>
      <c r="R174" s="37">
        <f t="shared" si="27"/>
        <v>80.591999999999999</v>
      </c>
      <c r="S174" s="37">
        <f t="shared" si="22"/>
        <v>0</v>
      </c>
      <c r="T174" s="37">
        <f t="shared" si="28"/>
        <v>0</v>
      </c>
    </row>
    <row r="175" spans="1:20" x14ac:dyDescent="0.25">
      <c r="A175" s="30">
        <f>'[1]12-2022'!A181</f>
        <v>44903.083333332921</v>
      </c>
      <c r="B175" s="39">
        <v>524.52</v>
      </c>
      <c r="C175" s="40">
        <v>18021.949220000002</v>
      </c>
      <c r="D175" s="33">
        <v>0</v>
      </c>
      <c r="E175" s="33">
        <v>0</v>
      </c>
      <c r="F175" s="41">
        <f t="shared" si="23"/>
        <v>524.52</v>
      </c>
      <c r="G175" s="41">
        <f t="shared" si="23"/>
        <v>18021.949220000002</v>
      </c>
      <c r="H175" s="35">
        <v>0</v>
      </c>
      <c r="I175" s="36">
        <f t="shared" si="24"/>
        <v>524.52</v>
      </c>
      <c r="J175" s="37">
        <f t="shared" si="25"/>
        <v>34.358936208342868</v>
      </c>
      <c r="K175" s="38">
        <v>4.53</v>
      </c>
      <c r="L175" s="37">
        <f t="shared" si="26"/>
        <v>80.591999999999999</v>
      </c>
      <c r="M175" s="37">
        <f t="shared" si="31"/>
        <v>0</v>
      </c>
      <c r="N175" s="37">
        <f t="shared" si="31"/>
        <v>39.729824208218751</v>
      </c>
      <c r="O175" s="37">
        <f t="shared" si="31"/>
        <v>49.167939685219743</v>
      </c>
      <c r="P175" s="37">
        <f t="shared" si="31"/>
        <v>36.664325167556953</v>
      </c>
      <c r="Q175" s="37">
        <f t="shared" si="31"/>
        <v>35.377101287060754</v>
      </c>
      <c r="R175" s="37">
        <f t="shared" si="27"/>
        <v>80.591999999999999</v>
      </c>
      <c r="S175" s="37">
        <f t="shared" si="22"/>
        <v>0</v>
      </c>
      <c r="T175" s="37">
        <f t="shared" si="28"/>
        <v>0</v>
      </c>
    </row>
    <row r="176" spans="1:20" x14ac:dyDescent="0.25">
      <c r="A176" s="30">
        <f>'[1]12-2022'!A182</f>
        <v>44903.124999999585</v>
      </c>
      <c r="B176" s="39">
        <v>519.03</v>
      </c>
      <c r="C176" s="40">
        <v>16998.758579999998</v>
      </c>
      <c r="D176" s="33">
        <v>0</v>
      </c>
      <c r="E176" s="33">
        <v>0</v>
      </c>
      <c r="F176" s="41">
        <f t="shared" si="23"/>
        <v>519.03</v>
      </c>
      <c r="G176" s="41">
        <f t="shared" si="23"/>
        <v>16998.758579999998</v>
      </c>
      <c r="H176" s="35">
        <v>0</v>
      </c>
      <c r="I176" s="36">
        <f t="shared" si="24"/>
        <v>519.03</v>
      </c>
      <c r="J176" s="37">
        <f t="shared" si="25"/>
        <v>32.751013583029881</v>
      </c>
      <c r="K176" s="38">
        <v>4.53</v>
      </c>
      <c r="L176" s="37">
        <f t="shared" si="26"/>
        <v>80.591999999999999</v>
      </c>
      <c r="M176" s="37">
        <f t="shared" si="31"/>
        <v>0</v>
      </c>
      <c r="N176" s="37">
        <f t="shared" si="31"/>
        <v>39.729824208218751</v>
      </c>
      <c r="O176" s="37">
        <f t="shared" si="31"/>
        <v>49.167939685219743</v>
      </c>
      <c r="P176" s="37">
        <f t="shared" si="31"/>
        <v>36.664325167556953</v>
      </c>
      <c r="Q176" s="37">
        <f t="shared" si="31"/>
        <v>35.377101287060754</v>
      </c>
      <c r="R176" s="37">
        <f t="shared" si="27"/>
        <v>80.591999999999999</v>
      </c>
      <c r="S176" s="37">
        <f t="shared" si="22"/>
        <v>0</v>
      </c>
      <c r="T176" s="37">
        <f t="shared" si="28"/>
        <v>0</v>
      </c>
    </row>
    <row r="177" spans="1:20" x14ac:dyDescent="0.25">
      <c r="A177" s="30">
        <f>'[1]12-2022'!A183</f>
        <v>44903.16666666625</v>
      </c>
      <c r="B177" s="39">
        <v>520.63599999999997</v>
      </c>
      <c r="C177" s="40">
        <v>17139.014288000002</v>
      </c>
      <c r="D177" s="33">
        <v>0</v>
      </c>
      <c r="E177" s="33">
        <v>0</v>
      </c>
      <c r="F177" s="41">
        <f t="shared" si="23"/>
        <v>520.63599999999997</v>
      </c>
      <c r="G177" s="41">
        <f t="shared" si="23"/>
        <v>17139.014288000002</v>
      </c>
      <c r="H177" s="35">
        <v>0</v>
      </c>
      <c r="I177" s="36">
        <f t="shared" si="24"/>
        <v>520.63599999999997</v>
      </c>
      <c r="J177" s="37">
        <f t="shared" si="25"/>
        <v>32.919379927626984</v>
      </c>
      <c r="K177" s="38">
        <v>4.53</v>
      </c>
      <c r="L177" s="37">
        <f t="shared" si="26"/>
        <v>80.591999999999999</v>
      </c>
      <c r="M177" s="37">
        <f t="shared" si="31"/>
        <v>0</v>
      </c>
      <c r="N177" s="37">
        <f t="shared" si="31"/>
        <v>39.729824208218751</v>
      </c>
      <c r="O177" s="37">
        <f t="shared" si="31"/>
        <v>49.167939685219743</v>
      </c>
      <c r="P177" s="37">
        <f t="shared" si="31"/>
        <v>36.664325167556953</v>
      </c>
      <c r="Q177" s="37">
        <f t="shared" si="31"/>
        <v>35.377101287060754</v>
      </c>
      <c r="R177" s="37">
        <f t="shared" si="27"/>
        <v>80.591999999999999</v>
      </c>
      <c r="S177" s="37">
        <f t="shared" si="22"/>
        <v>0</v>
      </c>
      <c r="T177" s="37">
        <f t="shared" si="28"/>
        <v>0</v>
      </c>
    </row>
    <row r="178" spans="1:20" x14ac:dyDescent="0.25">
      <c r="A178" s="30">
        <f>'[1]12-2022'!A184</f>
        <v>44903.208333332914</v>
      </c>
      <c r="B178" s="39">
        <v>528.70000000000005</v>
      </c>
      <c r="C178" s="40">
        <v>18123.835999999999</v>
      </c>
      <c r="D178" s="33">
        <v>0.84599999999999997</v>
      </c>
      <c r="E178" s="33">
        <v>29.001000000000001</v>
      </c>
      <c r="F178" s="41">
        <f t="shared" si="23"/>
        <v>527.85400000000004</v>
      </c>
      <c r="G178" s="41">
        <f t="shared" si="23"/>
        <v>18094.834999999999</v>
      </c>
      <c r="H178" s="35">
        <v>0</v>
      </c>
      <c r="I178" s="36">
        <f t="shared" si="24"/>
        <v>527.85400000000004</v>
      </c>
      <c r="J178" s="37">
        <f t="shared" si="25"/>
        <v>34.279999772664404</v>
      </c>
      <c r="K178" s="38">
        <v>4.53</v>
      </c>
      <c r="L178" s="37">
        <f t="shared" si="26"/>
        <v>80.591999999999999</v>
      </c>
      <c r="M178" s="37">
        <f t="shared" si="31"/>
        <v>0</v>
      </c>
      <c r="N178" s="37">
        <f t="shared" si="31"/>
        <v>39.729824208218751</v>
      </c>
      <c r="O178" s="37">
        <f t="shared" si="31"/>
        <v>49.167939685219743</v>
      </c>
      <c r="P178" s="37">
        <f t="shared" si="31"/>
        <v>36.664325167556953</v>
      </c>
      <c r="Q178" s="37">
        <f t="shared" si="31"/>
        <v>35.377101287060754</v>
      </c>
      <c r="R178" s="37">
        <f t="shared" si="27"/>
        <v>80.591999999999999</v>
      </c>
      <c r="S178" s="37">
        <f t="shared" si="22"/>
        <v>0</v>
      </c>
      <c r="T178" s="37">
        <f t="shared" si="28"/>
        <v>0</v>
      </c>
    </row>
    <row r="179" spans="1:20" x14ac:dyDescent="0.25">
      <c r="A179" s="30">
        <f>'[1]12-2022'!A185</f>
        <v>44903.249999999578</v>
      </c>
      <c r="B179" s="39">
        <v>548.1</v>
      </c>
      <c r="C179" s="40">
        <v>20131.713</v>
      </c>
      <c r="D179" s="33">
        <v>4.3849999999999998</v>
      </c>
      <c r="E179" s="33">
        <v>161.06100000000001</v>
      </c>
      <c r="F179" s="41">
        <f t="shared" si="23"/>
        <v>543.71500000000003</v>
      </c>
      <c r="G179" s="41">
        <f t="shared" si="23"/>
        <v>19970.651999999998</v>
      </c>
      <c r="H179" s="35">
        <v>0</v>
      </c>
      <c r="I179" s="36">
        <f t="shared" si="24"/>
        <v>543.71500000000003</v>
      </c>
      <c r="J179" s="37">
        <f t="shared" si="25"/>
        <v>36.730000091959937</v>
      </c>
      <c r="K179" s="38">
        <v>4.53</v>
      </c>
      <c r="L179" s="37">
        <f t="shared" si="26"/>
        <v>80.591999999999999</v>
      </c>
      <c r="M179" s="37">
        <f t="shared" si="31"/>
        <v>0</v>
      </c>
      <c r="N179" s="37">
        <f t="shared" si="31"/>
        <v>39.729824208218751</v>
      </c>
      <c r="O179" s="37">
        <f t="shared" si="31"/>
        <v>49.167939685219743</v>
      </c>
      <c r="P179" s="37">
        <f t="shared" si="31"/>
        <v>36.664325167556953</v>
      </c>
      <c r="Q179" s="37">
        <f t="shared" si="31"/>
        <v>35.377101287060754</v>
      </c>
      <c r="R179" s="37">
        <f t="shared" si="27"/>
        <v>80.591999999999999</v>
      </c>
      <c r="S179" s="37">
        <f t="shared" si="22"/>
        <v>0</v>
      </c>
      <c r="T179" s="37">
        <f t="shared" si="28"/>
        <v>0</v>
      </c>
    </row>
    <row r="180" spans="1:20" x14ac:dyDescent="0.25">
      <c r="A180" s="30">
        <f>'[1]12-2022'!A186</f>
        <v>44903.291666666242</v>
      </c>
      <c r="B180" s="39">
        <v>617.9</v>
      </c>
      <c r="C180" s="40">
        <v>27861.111000000001</v>
      </c>
      <c r="D180" s="33">
        <v>29.780999999999999</v>
      </c>
      <c r="E180" s="33">
        <v>1342.825</v>
      </c>
      <c r="F180" s="41">
        <f t="shared" si="23"/>
        <v>588.11900000000003</v>
      </c>
      <c r="G180" s="41">
        <f t="shared" si="23"/>
        <v>26518.286</v>
      </c>
      <c r="H180" s="35">
        <v>0</v>
      </c>
      <c r="I180" s="36">
        <f t="shared" si="24"/>
        <v>588.11900000000003</v>
      </c>
      <c r="J180" s="37">
        <f t="shared" si="25"/>
        <v>45.090000493097484</v>
      </c>
      <c r="K180" s="38">
        <v>4.53</v>
      </c>
      <c r="L180" s="37">
        <f t="shared" si="26"/>
        <v>80.591999999999999</v>
      </c>
      <c r="M180" s="37">
        <f t="shared" si="31"/>
        <v>0</v>
      </c>
      <c r="N180" s="37">
        <f t="shared" si="31"/>
        <v>39.729824208218751</v>
      </c>
      <c r="O180" s="37">
        <f t="shared" si="31"/>
        <v>49.167939685219743</v>
      </c>
      <c r="P180" s="37">
        <f t="shared" si="31"/>
        <v>36.664325167556953</v>
      </c>
      <c r="Q180" s="37">
        <f t="shared" si="31"/>
        <v>35.377101287060754</v>
      </c>
      <c r="R180" s="37">
        <f t="shared" si="27"/>
        <v>80.591999999999999</v>
      </c>
      <c r="S180" s="37">
        <f t="shared" si="22"/>
        <v>0</v>
      </c>
      <c r="T180" s="37">
        <f t="shared" si="28"/>
        <v>0</v>
      </c>
    </row>
    <row r="181" spans="1:20" x14ac:dyDescent="0.25">
      <c r="A181" s="30">
        <f>'[1]12-2022'!A187</f>
        <v>44903.333333332906</v>
      </c>
      <c r="B181" s="39">
        <v>617.54300000000001</v>
      </c>
      <c r="C181" s="40">
        <v>34591.321686000003</v>
      </c>
      <c r="D181" s="33">
        <v>0</v>
      </c>
      <c r="E181" s="33">
        <v>0</v>
      </c>
      <c r="F181" s="41">
        <f t="shared" si="23"/>
        <v>617.54300000000001</v>
      </c>
      <c r="G181" s="41">
        <f t="shared" si="23"/>
        <v>34591.321686000003</v>
      </c>
      <c r="H181" s="35">
        <v>0</v>
      </c>
      <c r="I181" s="36">
        <f t="shared" si="24"/>
        <v>617.54300000000001</v>
      </c>
      <c r="J181" s="37">
        <f t="shared" si="25"/>
        <v>56.014434113899767</v>
      </c>
      <c r="K181" s="38">
        <v>4.53</v>
      </c>
      <c r="L181" s="37">
        <f t="shared" si="26"/>
        <v>80.591999999999999</v>
      </c>
      <c r="M181" s="37">
        <f t="shared" si="31"/>
        <v>0</v>
      </c>
      <c r="N181" s="37">
        <f t="shared" si="31"/>
        <v>39.729824208218751</v>
      </c>
      <c r="O181" s="37">
        <f t="shared" si="31"/>
        <v>49.167939685219743</v>
      </c>
      <c r="P181" s="37">
        <f t="shared" si="31"/>
        <v>36.664325167556953</v>
      </c>
      <c r="Q181" s="37">
        <f t="shared" si="31"/>
        <v>35.377101287060754</v>
      </c>
      <c r="R181" s="37">
        <f t="shared" si="27"/>
        <v>80.591999999999999</v>
      </c>
      <c r="S181" s="37">
        <f t="shared" si="22"/>
        <v>0</v>
      </c>
      <c r="T181" s="37">
        <f t="shared" si="28"/>
        <v>0</v>
      </c>
    </row>
    <row r="182" spans="1:20" x14ac:dyDescent="0.25">
      <c r="A182" s="30">
        <f>'[1]12-2022'!A188</f>
        <v>44903.374999999571</v>
      </c>
      <c r="B182" s="39">
        <v>654.20000000000005</v>
      </c>
      <c r="C182" s="40">
        <v>34796.898000000001</v>
      </c>
      <c r="D182" s="33">
        <v>32.298000000000002</v>
      </c>
      <c r="E182" s="33">
        <v>1717.931</v>
      </c>
      <c r="F182" s="41">
        <f t="shared" si="23"/>
        <v>621.90200000000004</v>
      </c>
      <c r="G182" s="41">
        <f t="shared" si="23"/>
        <v>33078.967000000004</v>
      </c>
      <c r="H182" s="35">
        <v>0</v>
      </c>
      <c r="I182" s="36">
        <f t="shared" si="24"/>
        <v>621.90200000000004</v>
      </c>
      <c r="J182" s="37">
        <f t="shared" si="25"/>
        <v>53.189999388971259</v>
      </c>
      <c r="K182" s="38">
        <v>4.53</v>
      </c>
      <c r="L182" s="37">
        <f t="shared" si="26"/>
        <v>80.591999999999999</v>
      </c>
      <c r="M182" s="37">
        <f t="shared" si="31"/>
        <v>0</v>
      </c>
      <c r="N182" s="37">
        <f t="shared" si="31"/>
        <v>39.729824208218751</v>
      </c>
      <c r="O182" s="37">
        <f t="shared" si="31"/>
        <v>49.167939685219743</v>
      </c>
      <c r="P182" s="37">
        <f t="shared" si="31"/>
        <v>36.664325167556953</v>
      </c>
      <c r="Q182" s="37">
        <f t="shared" si="31"/>
        <v>35.377101287060754</v>
      </c>
      <c r="R182" s="37">
        <f t="shared" si="27"/>
        <v>80.591999999999999</v>
      </c>
      <c r="S182" s="37">
        <f t="shared" si="22"/>
        <v>0</v>
      </c>
      <c r="T182" s="37">
        <f t="shared" si="28"/>
        <v>0</v>
      </c>
    </row>
    <row r="183" spans="1:20" x14ac:dyDescent="0.25">
      <c r="A183" s="30">
        <f>'[1]12-2022'!A189</f>
        <v>44903.416666666235</v>
      </c>
      <c r="B183" s="39">
        <v>620.79999999999995</v>
      </c>
      <c r="C183" s="40">
        <v>31244.864000000001</v>
      </c>
      <c r="D183" s="33">
        <v>3.4790000000000001</v>
      </c>
      <c r="E183" s="33">
        <v>175.09800000000001</v>
      </c>
      <c r="F183" s="41">
        <f t="shared" si="23"/>
        <v>617.32099999999991</v>
      </c>
      <c r="G183" s="41">
        <f t="shared" si="23"/>
        <v>31069.766</v>
      </c>
      <c r="H183" s="35">
        <v>0</v>
      </c>
      <c r="I183" s="36">
        <f t="shared" si="24"/>
        <v>617.32099999999991</v>
      </c>
      <c r="J183" s="37">
        <f t="shared" si="25"/>
        <v>50.330000113393197</v>
      </c>
      <c r="K183" s="38">
        <v>4.53</v>
      </c>
      <c r="L183" s="37">
        <f t="shared" si="26"/>
        <v>80.591999999999999</v>
      </c>
      <c r="M183" s="37">
        <f t="shared" si="31"/>
        <v>0</v>
      </c>
      <c r="N183" s="37">
        <f t="shared" si="31"/>
        <v>39.729824208218751</v>
      </c>
      <c r="O183" s="37">
        <f t="shared" si="31"/>
        <v>49.167939685219743</v>
      </c>
      <c r="P183" s="37">
        <f t="shared" si="31"/>
        <v>36.664325167556953</v>
      </c>
      <c r="Q183" s="37">
        <f t="shared" si="31"/>
        <v>35.377101287060754</v>
      </c>
      <c r="R183" s="37">
        <f t="shared" si="27"/>
        <v>80.591999999999999</v>
      </c>
      <c r="S183" s="37">
        <f t="shared" si="22"/>
        <v>0</v>
      </c>
      <c r="T183" s="37">
        <f t="shared" si="28"/>
        <v>0</v>
      </c>
    </row>
    <row r="184" spans="1:20" x14ac:dyDescent="0.25">
      <c r="A184" s="30">
        <f>'[1]12-2022'!A190</f>
        <v>44903.458333332899</v>
      </c>
      <c r="B184" s="39">
        <v>646.5</v>
      </c>
      <c r="C184" s="40">
        <v>33902.46</v>
      </c>
      <c r="D184" s="33">
        <v>28.212</v>
      </c>
      <c r="E184" s="33">
        <v>1479.4369999999999</v>
      </c>
      <c r="F184" s="41">
        <f t="shared" si="23"/>
        <v>618.28800000000001</v>
      </c>
      <c r="G184" s="41">
        <f t="shared" si="23"/>
        <v>32423.023000000001</v>
      </c>
      <c r="H184" s="35">
        <v>0</v>
      </c>
      <c r="I184" s="36">
        <f t="shared" si="24"/>
        <v>618.28800000000001</v>
      </c>
      <c r="J184" s="37">
        <f t="shared" si="25"/>
        <v>52.440000452863394</v>
      </c>
      <c r="K184" s="38">
        <v>4.53</v>
      </c>
      <c r="L184" s="37">
        <f t="shared" si="26"/>
        <v>80.591999999999999</v>
      </c>
      <c r="M184" s="37">
        <f t="shared" ref="M184:Q199" si="32">M183</f>
        <v>0</v>
      </c>
      <c r="N184" s="37">
        <f t="shared" si="32"/>
        <v>39.729824208218751</v>
      </c>
      <c r="O184" s="37">
        <f t="shared" si="32"/>
        <v>49.167939685219743</v>
      </c>
      <c r="P184" s="37">
        <f t="shared" si="32"/>
        <v>36.664325167556953</v>
      </c>
      <c r="Q184" s="37">
        <f t="shared" si="32"/>
        <v>35.377101287060754</v>
      </c>
      <c r="R184" s="37">
        <f t="shared" si="27"/>
        <v>80.591999999999999</v>
      </c>
      <c r="S184" s="37">
        <f t="shared" si="22"/>
        <v>0</v>
      </c>
      <c r="T184" s="37">
        <f t="shared" si="28"/>
        <v>0</v>
      </c>
    </row>
    <row r="185" spans="1:20" x14ac:dyDescent="0.25">
      <c r="A185" s="30">
        <f>'[1]12-2022'!A191</f>
        <v>44903.499999999563</v>
      </c>
      <c r="B185" s="39">
        <v>635</v>
      </c>
      <c r="C185" s="40">
        <v>32023.05</v>
      </c>
      <c r="D185" s="33">
        <v>12.992000000000001</v>
      </c>
      <c r="E185" s="33">
        <v>655.18700000000001</v>
      </c>
      <c r="F185" s="41">
        <f t="shared" si="23"/>
        <v>622.00800000000004</v>
      </c>
      <c r="G185" s="41">
        <f t="shared" si="23"/>
        <v>31367.862999999998</v>
      </c>
      <c r="H185" s="35">
        <v>96.860225</v>
      </c>
      <c r="I185" s="36">
        <f t="shared" si="24"/>
        <v>525.14777500000002</v>
      </c>
      <c r="J185" s="37">
        <f t="shared" si="25"/>
        <v>50.429999292613594</v>
      </c>
      <c r="K185" s="38">
        <v>4.53</v>
      </c>
      <c r="L185" s="37">
        <f t="shared" si="26"/>
        <v>80.591999999999999</v>
      </c>
      <c r="M185" s="37">
        <f t="shared" si="32"/>
        <v>0</v>
      </c>
      <c r="N185" s="37">
        <f t="shared" si="32"/>
        <v>39.729824208218751</v>
      </c>
      <c r="O185" s="37">
        <f t="shared" si="32"/>
        <v>49.167939685219743</v>
      </c>
      <c r="P185" s="37">
        <f t="shared" si="32"/>
        <v>36.664325167556953</v>
      </c>
      <c r="Q185" s="37">
        <f t="shared" si="32"/>
        <v>35.377101287060754</v>
      </c>
      <c r="R185" s="37">
        <f t="shared" si="27"/>
        <v>80.591999999999999</v>
      </c>
      <c r="S185" s="37">
        <f t="shared" si="22"/>
        <v>0</v>
      </c>
      <c r="T185" s="37">
        <f t="shared" si="28"/>
        <v>0</v>
      </c>
    </row>
    <row r="186" spans="1:20" x14ac:dyDescent="0.25">
      <c r="A186" s="30">
        <f>'[1]12-2022'!A192</f>
        <v>44903.541666666228</v>
      </c>
      <c r="B186" s="39">
        <v>655.74199999999996</v>
      </c>
      <c r="C186" s="40">
        <v>33715.673843999997</v>
      </c>
      <c r="D186" s="33">
        <v>0</v>
      </c>
      <c r="E186" s="33">
        <v>0</v>
      </c>
      <c r="F186" s="41">
        <f t="shared" si="23"/>
        <v>655.74199999999996</v>
      </c>
      <c r="G186" s="41">
        <f t="shared" si="23"/>
        <v>33715.673843999997</v>
      </c>
      <c r="H186" s="35">
        <v>297.2600000000001</v>
      </c>
      <c r="I186" s="36">
        <f t="shared" si="24"/>
        <v>358.48199999999986</v>
      </c>
      <c r="J186" s="37">
        <f t="shared" si="25"/>
        <v>51.416065836868768</v>
      </c>
      <c r="K186" s="38">
        <v>4.53</v>
      </c>
      <c r="L186" s="37">
        <f t="shared" si="26"/>
        <v>80.591999999999999</v>
      </c>
      <c r="M186" s="37">
        <f t="shared" si="32"/>
        <v>0</v>
      </c>
      <c r="N186" s="37">
        <f t="shared" si="32"/>
        <v>39.729824208218751</v>
      </c>
      <c r="O186" s="37">
        <f t="shared" si="32"/>
        <v>49.167939685219743</v>
      </c>
      <c r="P186" s="37">
        <f t="shared" si="32"/>
        <v>36.664325167556953</v>
      </c>
      <c r="Q186" s="37">
        <f t="shared" si="32"/>
        <v>35.377101287060754</v>
      </c>
      <c r="R186" s="37">
        <f t="shared" si="27"/>
        <v>80.591999999999999</v>
      </c>
      <c r="S186" s="37">
        <f t="shared" si="22"/>
        <v>0</v>
      </c>
      <c r="T186" s="37">
        <f t="shared" si="28"/>
        <v>0</v>
      </c>
    </row>
    <row r="187" spans="1:20" x14ac:dyDescent="0.25">
      <c r="A187" s="30">
        <f>'[1]12-2022'!A193</f>
        <v>44903.583333332892</v>
      </c>
      <c r="B187" s="39">
        <v>656.67000000000007</v>
      </c>
      <c r="C187" s="40">
        <v>32143.205700000002</v>
      </c>
      <c r="D187" s="33">
        <v>0</v>
      </c>
      <c r="E187" s="33">
        <v>0</v>
      </c>
      <c r="F187" s="41">
        <f t="shared" si="23"/>
        <v>656.67000000000007</v>
      </c>
      <c r="G187" s="41">
        <f t="shared" si="23"/>
        <v>32143.205700000002</v>
      </c>
      <c r="H187" s="35">
        <v>298.59000000000003</v>
      </c>
      <c r="I187" s="36">
        <f t="shared" si="24"/>
        <v>358.08000000000004</v>
      </c>
      <c r="J187" s="37">
        <f t="shared" si="25"/>
        <v>48.948795742153592</v>
      </c>
      <c r="K187" s="38">
        <v>4.53</v>
      </c>
      <c r="L187" s="37">
        <f t="shared" si="26"/>
        <v>80.591999999999999</v>
      </c>
      <c r="M187" s="37">
        <f t="shared" si="32"/>
        <v>0</v>
      </c>
      <c r="N187" s="37">
        <f t="shared" si="32"/>
        <v>39.729824208218751</v>
      </c>
      <c r="O187" s="37">
        <f t="shared" si="32"/>
        <v>49.167939685219743</v>
      </c>
      <c r="P187" s="37">
        <f t="shared" si="32"/>
        <v>36.664325167556953</v>
      </c>
      <c r="Q187" s="37">
        <f t="shared" si="32"/>
        <v>35.377101287060754</v>
      </c>
      <c r="R187" s="37">
        <f t="shared" si="27"/>
        <v>80.591999999999999</v>
      </c>
      <c r="S187" s="37">
        <f t="shared" si="22"/>
        <v>0</v>
      </c>
      <c r="T187" s="37">
        <f t="shared" si="28"/>
        <v>0</v>
      </c>
    </row>
    <row r="188" spans="1:20" x14ac:dyDescent="0.25">
      <c r="A188" s="30">
        <f>'[1]12-2022'!A194</f>
        <v>44903.624999999556</v>
      </c>
      <c r="B188" s="39">
        <v>669.41399999999999</v>
      </c>
      <c r="C188" s="40">
        <v>32398.38017</v>
      </c>
      <c r="D188" s="33">
        <v>0</v>
      </c>
      <c r="E188" s="33">
        <v>0</v>
      </c>
      <c r="F188" s="41">
        <f t="shared" si="23"/>
        <v>669.41399999999999</v>
      </c>
      <c r="G188" s="41">
        <f t="shared" si="23"/>
        <v>32398.38017</v>
      </c>
      <c r="H188" s="35">
        <v>311.53999999999996</v>
      </c>
      <c r="I188" s="36">
        <f t="shared" si="24"/>
        <v>357.87400000000002</v>
      </c>
      <c r="J188" s="37">
        <f t="shared" si="25"/>
        <v>48.398121595903284</v>
      </c>
      <c r="K188" s="38">
        <v>4.53</v>
      </c>
      <c r="L188" s="37">
        <f t="shared" si="26"/>
        <v>80.591999999999999</v>
      </c>
      <c r="M188" s="37">
        <f t="shared" si="32"/>
        <v>0</v>
      </c>
      <c r="N188" s="37">
        <f t="shared" si="32"/>
        <v>39.729824208218751</v>
      </c>
      <c r="O188" s="37">
        <f t="shared" si="32"/>
        <v>49.167939685219743</v>
      </c>
      <c r="P188" s="37">
        <f t="shared" si="32"/>
        <v>36.664325167556953</v>
      </c>
      <c r="Q188" s="37">
        <f t="shared" si="32"/>
        <v>35.377101287060754</v>
      </c>
      <c r="R188" s="37">
        <f t="shared" si="27"/>
        <v>80.591999999999999</v>
      </c>
      <c r="S188" s="37">
        <f t="shared" si="22"/>
        <v>0</v>
      </c>
      <c r="T188" s="37">
        <f t="shared" si="28"/>
        <v>0</v>
      </c>
    </row>
    <row r="189" spans="1:20" x14ac:dyDescent="0.25">
      <c r="A189" s="30">
        <f>'[1]12-2022'!A195</f>
        <v>44903.66666666622</v>
      </c>
      <c r="B189" s="39">
        <v>673.447</v>
      </c>
      <c r="C189" s="40">
        <v>33683.855333</v>
      </c>
      <c r="D189" s="33">
        <v>0</v>
      </c>
      <c r="E189" s="33">
        <v>0</v>
      </c>
      <c r="F189" s="41">
        <f t="shared" si="23"/>
        <v>673.447</v>
      </c>
      <c r="G189" s="41">
        <f t="shared" si="23"/>
        <v>33683.855333</v>
      </c>
      <c r="H189" s="35">
        <v>315.53999999999996</v>
      </c>
      <c r="I189" s="36">
        <f t="shared" si="24"/>
        <v>357.90700000000004</v>
      </c>
      <c r="J189" s="37">
        <f t="shared" si="25"/>
        <v>50.017084244194422</v>
      </c>
      <c r="K189" s="38">
        <v>4.53</v>
      </c>
      <c r="L189" s="37">
        <f t="shared" si="26"/>
        <v>80.591999999999999</v>
      </c>
      <c r="M189" s="37">
        <f t="shared" si="32"/>
        <v>0</v>
      </c>
      <c r="N189" s="37">
        <f t="shared" si="32"/>
        <v>39.729824208218751</v>
      </c>
      <c r="O189" s="37">
        <f t="shared" si="32"/>
        <v>49.167939685219743</v>
      </c>
      <c r="P189" s="37">
        <f t="shared" si="32"/>
        <v>36.664325167556953</v>
      </c>
      <c r="Q189" s="37">
        <f t="shared" si="32"/>
        <v>35.377101287060754</v>
      </c>
      <c r="R189" s="37">
        <f t="shared" si="27"/>
        <v>80.591999999999999</v>
      </c>
      <c r="S189" s="37">
        <f t="shared" si="22"/>
        <v>0</v>
      </c>
      <c r="T189" s="37">
        <f t="shared" si="28"/>
        <v>0</v>
      </c>
    </row>
    <row r="190" spans="1:20" x14ac:dyDescent="0.25">
      <c r="A190" s="30">
        <f>'[1]12-2022'!A196</f>
        <v>44903.708333332885</v>
      </c>
      <c r="B190" s="39">
        <v>683.32799999999997</v>
      </c>
      <c r="C190" s="40">
        <v>40765.807247999997</v>
      </c>
      <c r="D190" s="33">
        <v>0</v>
      </c>
      <c r="E190" s="33">
        <v>0</v>
      </c>
      <c r="F190" s="41">
        <f t="shared" si="23"/>
        <v>683.32799999999997</v>
      </c>
      <c r="G190" s="41">
        <f t="shared" si="23"/>
        <v>40765.807247999997</v>
      </c>
      <c r="H190" s="35">
        <v>325.83000000000004</v>
      </c>
      <c r="I190" s="36">
        <f t="shared" si="24"/>
        <v>357.49799999999993</v>
      </c>
      <c r="J190" s="37">
        <f t="shared" si="25"/>
        <v>59.657744520932845</v>
      </c>
      <c r="K190" s="38">
        <v>4.53</v>
      </c>
      <c r="L190" s="37">
        <f t="shared" si="26"/>
        <v>80.591999999999999</v>
      </c>
      <c r="M190" s="37">
        <f t="shared" si="32"/>
        <v>0</v>
      </c>
      <c r="N190" s="37">
        <f t="shared" si="32"/>
        <v>39.729824208218751</v>
      </c>
      <c r="O190" s="37">
        <f t="shared" si="32"/>
        <v>49.167939685219743</v>
      </c>
      <c r="P190" s="37">
        <f t="shared" si="32"/>
        <v>36.664325167556953</v>
      </c>
      <c r="Q190" s="37">
        <f t="shared" si="32"/>
        <v>35.377101287060754</v>
      </c>
      <c r="R190" s="37">
        <f t="shared" si="27"/>
        <v>80.591999999999999</v>
      </c>
      <c r="S190" s="37">
        <f t="shared" si="22"/>
        <v>0</v>
      </c>
      <c r="T190" s="37">
        <f t="shared" si="28"/>
        <v>0</v>
      </c>
    </row>
    <row r="191" spans="1:20" x14ac:dyDescent="0.25">
      <c r="A191" s="30">
        <f>'[1]12-2022'!A197</f>
        <v>44903.749999999549</v>
      </c>
      <c r="B191" s="39">
        <v>694.78100000000006</v>
      </c>
      <c r="C191" s="40">
        <v>49628.630119000001</v>
      </c>
      <c r="D191" s="33">
        <v>0</v>
      </c>
      <c r="E191" s="33">
        <v>0</v>
      </c>
      <c r="F191" s="41">
        <f t="shared" si="23"/>
        <v>694.78100000000006</v>
      </c>
      <c r="G191" s="41">
        <f t="shared" si="23"/>
        <v>49628.630119000001</v>
      </c>
      <c r="H191" s="35">
        <v>337.87</v>
      </c>
      <c r="I191" s="36">
        <f t="shared" si="24"/>
        <v>356.91100000000006</v>
      </c>
      <c r="J191" s="37">
        <f t="shared" si="25"/>
        <v>71.430609240897482</v>
      </c>
      <c r="K191" s="38">
        <v>4.53</v>
      </c>
      <c r="L191" s="37">
        <f t="shared" si="26"/>
        <v>80.591999999999999</v>
      </c>
      <c r="M191" s="37">
        <f t="shared" si="32"/>
        <v>0</v>
      </c>
      <c r="N191" s="37">
        <f t="shared" si="32"/>
        <v>39.729824208218751</v>
      </c>
      <c r="O191" s="37">
        <f t="shared" si="32"/>
        <v>49.167939685219743</v>
      </c>
      <c r="P191" s="37">
        <f t="shared" si="32"/>
        <v>36.664325167556953</v>
      </c>
      <c r="Q191" s="37">
        <f t="shared" si="32"/>
        <v>35.377101287060754</v>
      </c>
      <c r="R191" s="37">
        <f t="shared" si="27"/>
        <v>80.591999999999999</v>
      </c>
      <c r="S191" s="37">
        <f t="shared" si="22"/>
        <v>0</v>
      </c>
      <c r="T191" s="37">
        <f t="shared" si="28"/>
        <v>0</v>
      </c>
    </row>
    <row r="192" spans="1:20" x14ac:dyDescent="0.25">
      <c r="A192" s="30">
        <f>'[1]12-2022'!A198</f>
        <v>44903.791666666213</v>
      </c>
      <c r="B192" s="39">
        <v>687.98500000000001</v>
      </c>
      <c r="C192" s="40">
        <v>41806.680444999998</v>
      </c>
      <c r="D192" s="33">
        <v>0</v>
      </c>
      <c r="E192" s="33">
        <v>0</v>
      </c>
      <c r="F192" s="41">
        <f t="shared" si="23"/>
        <v>687.98500000000001</v>
      </c>
      <c r="G192" s="41">
        <f t="shared" si="23"/>
        <v>41806.680444999998</v>
      </c>
      <c r="H192" s="35">
        <v>331.1</v>
      </c>
      <c r="I192" s="36">
        <f t="shared" si="24"/>
        <v>356.88499999999999</v>
      </c>
      <c r="J192" s="37">
        <f t="shared" si="25"/>
        <v>60.766848761237526</v>
      </c>
      <c r="K192" s="38">
        <v>4.53</v>
      </c>
      <c r="L192" s="37">
        <f t="shared" si="26"/>
        <v>80.591999999999999</v>
      </c>
      <c r="M192" s="37">
        <f t="shared" si="32"/>
        <v>0</v>
      </c>
      <c r="N192" s="37">
        <f t="shared" si="32"/>
        <v>39.729824208218751</v>
      </c>
      <c r="O192" s="37">
        <f t="shared" si="32"/>
        <v>49.167939685219743</v>
      </c>
      <c r="P192" s="37">
        <f t="shared" si="32"/>
        <v>36.664325167556953</v>
      </c>
      <c r="Q192" s="37">
        <f t="shared" si="32"/>
        <v>35.377101287060754</v>
      </c>
      <c r="R192" s="37">
        <f t="shared" si="27"/>
        <v>80.591999999999999</v>
      </c>
      <c r="S192" s="37">
        <f t="shared" si="22"/>
        <v>0</v>
      </c>
      <c r="T192" s="37">
        <f t="shared" si="28"/>
        <v>0</v>
      </c>
    </row>
    <row r="193" spans="1:20" x14ac:dyDescent="0.25">
      <c r="A193" s="30">
        <f>'[1]12-2022'!A199</f>
        <v>44903.833333332877</v>
      </c>
      <c r="B193" s="39">
        <v>682.976</v>
      </c>
      <c r="C193" s="40">
        <v>38082.171488</v>
      </c>
      <c r="D193" s="33">
        <v>0</v>
      </c>
      <c r="E193" s="33">
        <v>0</v>
      </c>
      <c r="F193" s="41">
        <f t="shared" si="23"/>
        <v>682.976</v>
      </c>
      <c r="G193" s="41">
        <f t="shared" si="23"/>
        <v>38082.171488</v>
      </c>
      <c r="H193" s="35">
        <v>327</v>
      </c>
      <c r="I193" s="36">
        <f t="shared" si="24"/>
        <v>355.976</v>
      </c>
      <c r="J193" s="37">
        <f t="shared" si="25"/>
        <v>55.759165018975779</v>
      </c>
      <c r="K193" s="38">
        <v>4.53</v>
      </c>
      <c r="L193" s="37">
        <f t="shared" si="26"/>
        <v>80.591999999999999</v>
      </c>
      <c r="M193" s="37">
        <f t="shared" si="32"/>
        <v>0</v>
      </c>
      <c r="N193" s="37">
        <f t="shared" si="32"/>
        <v>39.729824208218751</v>
      </c>
      <c r="O193" s="37">
        <f t="shared" si="32"/>
        <v>49.167939685219743</v>
      </c>
      <c r="P193" s="37">
        <f t="shared" si="32"/>
        <v>36.664325167556953</v>
      </c>
      <c r="Q193" s="37">
        <f t="shared" si="32"/>
        <v>35.377101287060754</v>
      </c>
      <c r="R193" s="37">
        <f t="shared" si="27"/>
        <v>80.591999999999999</v>
      </c>
      <c r="S193" s="37">
        <f t="shared" si="22"/>
        <v>0</v>
      </c>
      <c r="T193" s="37">
        <f t="shared" si="28"/>
        <v>0</v>
      </c>
    </row>
    <row r="194" spans="1:20" x14ac:dyDescent="0.25">
      <c r="A194" s="30">
        <f>'[1]12-2022'!A200</f>
        <v>44903.874999999542</v>
      </c>
      <c r="B194" s="39">
        <v>680.44399999999996</v>
      </c>
      <c r="C194" s="40">
        <v>35893.558063999997</v>
      </c>
      <c r="D194" s="33">
        <v>0</v>
      </c>
      <c r="E194" s="33">
        <v>0</v>
      </c>
      <c r="F194" s="41">
        <f t="shared" si="23"/>
        <v>680.44399999999996</v>
      </c>
      <c r="G194" s="41">
        <f t="shared" si="23"/>
        <v>35893.558063999997</v>
      </c>
      <c r="H194" s="35">
        <v>324.89999999999998</v>
      </c>
      <c r="I194" s="36">
        <f t="shared" si="24"/>
        <v>355.54399999999998</v>
      </c>
      <c r="J194" s="37">
        <f t="shared" si="25"/>
        <v>52.750201433181864</v>
      </c>
      <c r="K194" s="38">
        <v>4.53</v>
      </c>
      <c r="L194" s="37">
        <f t="shared" si="26"/>
        <v>80.591999999999999</v>
      </c>
      <c r="M194" s="37">
        <f t="shared" si="32"/>
        <v>0</v>
      </c>
      <c r="N194" s="37">
        <f t="shared" si="32"/>
        <v>39.729824208218751</v>
      </c>
      <c r="O194" s="37">
        <f t="shared" si="32"/>
        <v>49.167939685219743</v>
      </c>
      <c r="P194" s="37">
        <f t="shared" si="32"/>
        <v>36.664325167556953</v>
      </c>
      <c r="Q194" s="37">
        <f t="shared" si="32"/>
        <v>35.377101287060754</v>
      </c>
      <c r="R194" s="37">
        <f t="shared" si="27"/>
        <v>80.591999999999999</v>
      </c>
      <c r="S194" s="37">
        <f t="shared" si="22"/>
        <v>0</v>
      </c>
      <c r="T194" s="37">
        <f t="shared" si="28"/>
        <v>0</v>
      </c>
    </row>
    <row r="195" spans="1:20" x14ac:dyDescent="0.25">
      <c r="A195" s="30">
        <f>'[1]12-2022'!A201</f>
        <v>44903.916666666206</v>
      </c>
      <c r="B195" s="39">
        <v>660.72499999999991</v>
      </c>
      <c r="C195" s="40">
        <v>30780.849125000001</v>
      </c>
      <c r="D195" s="33">
        <v>0</v>
      </c>
      <c r="E195" s="33">
        <v>0</v>
      </c>
      <c r="F195" s="41">
        <f t="shared" si="23"/>
        <v>660.72499999999991</v>
      </c>
      <c r="G195" s="41">
        <f t="shared" si="23"/>
        <v>30780.849125000001</v>
      </c>
      <c r="H195" s="35">
        <v>304.98</v>
      </c>
      <c r="I195" s="36">
        <f t="shared" si="24"/>
        <v>355.74499999999989</v>
      </c>
      <c r="J195" s="37">
        <f t="shared" si="25"/>
        <v>46.586475651746198</v>
      </c>
      <c r="K195" s="38">
        <v>4.53</v>
      </c>
      <c r="L195" s="37">
        <f t="shared" si="26"/>
        <v>80.591999999999999</v>
      </c>
      <c r="M195" s="37">
        <f t="shared" si="32"/>
        <v>0</v>
      </c>
      <c r="N195" s="37">
        <f t="shared" si="32"/>
        <v>39.729824208218751</v>
      </c>
      <c r="O195" s="37">
        <f t="shared" si="32"/>
        <v>49.167939685219743</v>
      </c>
      <c r="P195" s="37">
        <f t="shared" si="32"/>
        <v>36.664325167556953</v>
      </c>
      <c r="Q195" s="37">
        <f t="shared" si="32"/>
        <v>35.377101287060754</v>
      </c>
      <c r="R195" s="37">
        <f t="shared" si="27"/>
        <v>80.591999999999999</v>
      </c>
      <c r="S195" s="37">
        <f t="shared" si="22"/>
        <v>0</v>
      </c>
      <c r="T195" s="37">
        <f t="shared" si="28"/>
        <v>0</v>
      </c>
    </row>
    <row r="196" spans="1:20" x14ac:dyDescent="0.25">
      <c r="A196" s="30">
        <f>'[1]12-2022'!A202</f>
        <v>44903.95833333287</v>
      </c>
      <c r="B196" s="39">
        <v>632.28499999999997</v>
      </c>
      <c r="C196" s="40">
        <v>26193.427814999999</v>
      </c>
      <c r="D196" s="33">
        <v>0</v>
      </c>
      <c r="E196" s="33">
        <v>0</v>
      </c>
      <c r="F196" s="41">
        <f t="shared" si="23"/>
        <v>632.28499999999997</v>
      </c>
      <c r="G196" s="41">
        <f t="shared" si="23"/>
        <v>26193.427814999999</v>
      </c>
      <c r="H196" s="35">
        <v>276.45000000000005</v>
      </c>
      <c r="I196" s="36">
        <f t="shared" si="24"/>
        <v>355.83499999999992</v>
      </c>
      <c r="J196" s="37">
        <f t="shared" si="25"/>
        <v>41.426615869425973</v>
      </c>
      <c r="K196" s="38">
        <v>4.53</v>
      </c>
      <c r="L196" s="37">
        <f t="shared" si="26"/>
        <v>80.591999999999999</v>
      </c>
      <c r="M196" s="37">
        <f t="shared" si="32"/>
        <v>0</v>
      </c>
      <c r="N196" s="37">
        <f t="shared" si="32"/>
        <v>39.729824208218751</v>
      </c>
      <c r="O196" s="37">
        <f t="shared" si="32"/>
        <v>49.167939685219743</v>
      </c>
      <c r="P196" s="37">
        <f t="shared" si="32"/>
        <v>36.664325167556953</v>
      </c>
      <c r="Q196" s="37">
        <f t="shared" si="32"/>
        <v>35.377101287060754</v>
      </c>
      <c r="R196" s="37">
        <f t="shared" si="27"/>
        <v>80.591999999999999</v>
      </c>
      <c r="S196" s="37">
        <f t="shared" si="22"/>
        <v>0</v>
      </c>
      <c r="T196" s="37">
        <f t="shared" si="28"/>
        <v>0</v>
      </c>
    </row>
    <row r="197" spans="1:20" x14ac:dyDescent="0.25">
      <c r="A197" s="30">
        <f>'[1]12-2022'!A203</f>
        <v>44903.999999999534</v>
      </c>
      <c r="B197" s="39">
        <v>608.30899999999997</v>
      </c>
      <c r="C197" s="40">
        <v>23401.969847</v>
      </c>
      <c r="D197" s="33">
        <v>0</v>
      </c>
      <c r="E197" s="33">
        <v>0</v>
      </c>
      <c r="F197" s="41">
        <f t="shared" si="23"/>
        <v>608.30899999999997</v>
      </c>
      <c r="G197" s="41">
        <f t="shared" si="23"/>
        <v>23401.969847</v>
      </c>
      <c r="H197" s="35">
        <v>251.79000000000008</v>
      </c>
      <c r="I197" s="36">
        <f t="shared" si="24"/>
        <v>356.51899999999989</v>
      </c>
      <c r="J197" s="37">
        <f t="shared" si="25"/>
        <v>38.470530350529096</v>
      </c>
      <c r="K197" s="38">
        <v>4.53</v>
      </c>
      <c r="L197" s="37">
        <f t="shared" si="26"/>
        <v>80.591999999999999</v>
      </c>
      <c r="M197" s="37">
        <f t="shared" si="32"/>
        <v>0</v>
      </c>
      <c r="N197" s="37">
        <f t="shared" si="32"/>
        <v>39.729824208218751</v>
      </c>
      <c r="O197" s="37">
        <f t="shared" si="32"/>
        <v>49.167939685219743</v>
      </c>
      <c r="P197" s="37">
        <f t="shared" si="32"/>
        <v>36.664325167556953</v>
      </c>
      <c r="Q197" s="37">
        <f t="shared" si="32"/>
        <v>35.377101287060754</v>
      </c>
      <c r="R197" s="37">
        <f t="shared" si="27"/>
        <v>80.591999999999999</v>
      </c>
      <c r="S197" s="37">
        <f t="shared" si="22"/>
        <v>0</v>
      </c>
      <c r="T197" s="37">
        <f t="shared" si="28"/>
        <v>0</v>
      </c>
    </row>
    <row r="198" spans="1:20" x14ac:dyDescent="0.25">
      <c r="A198" s="30">
        <f>'[1]12-2022'!A204</f>
        <v>44904.041666666199</v>
      </c>
      <c r="B198" s="31">
        <v>583.00800000000004</v>
      </c>
      <c r="C198" s="32">
        <v>21457.728859999999</v>
      </c>
      <c r="D198" s="33">
        <v>0</v>
      </c>
      <c r="E198" s="33">
        <v>0</v>
      </c>
      <c r="F198" s="41">
        <f t="shared" si="23"/>
        <v>583.00800000000004</v>
      </c>
      <c r="G198" s="41">
        <f t="shared" si="23"/>
        <v>21457.728859999999</v>
      </c>
      <c r="H198" s="35">
        <v>226.08000000000004</v>
      </c>
      <c r="I198" s="36">
        <f t="shared" si="24"/>
        <v>356.928</v>
      </c>
      <c r="J198" s="37">
        <f t="shared" si="25"/>
        <v>36.805204834238978</v>
      </c>
      <c r="K198" s="38">
        <v>4.92</v>
      </c>
      <c r="L198" s="37">
        <f t="shared" si="26"/>
        <v>84.647999999999996</v>
      </c>
      <c r="M198" s="37">
        <f t="shared" si="32"/>
        <v>0</v>
      </c>
      <c r="N198" s="37">
        <f t="shared" si="32"/>
        <v>39.729824208218751</v>
      </c>
      <c r="O198" s="37">
        <f t="shared" si="32"/>
        <v>49.167939685219743</v>
      </c>
      <c r="P198" s="37">
        <f t="shared" si="32"/>
        <v>36.664325167556953</v>
      </c>
      <c r="Q198" s="37">
        <f t="shared" si="32"/>
        <v>35.377101287060754</v>
      </c>
      <c r="R198" s="37">
        <f t="shared" si="27"/>
        <v>84.647999999999996</v>
      </c>
      <c r="S198" s="37">
        <f t="shared" ref="S198:S261" si="33">IF(J198&gt;R198,J198-R198,0)</f>
        <v>0</v>
      </c>
      <c r="T198" s="37">
        <f t="shared" si="28"/>
        <v>0</v>
      </c>
    </row>
    <row r="199" spans="1:20" x14ac:dyDescent="0.25">
      <c r="A199" s="30">
        <f>'[1]12-2022'!A205</f>
        <v>44904.083333332863</v>
      </c>
      <c r="B199" s="39">
        <v>571.923</v>
      </c>
      <c r="C199" s="40">
        <v>20690.290794</v>
      </c>
      <c r="D199" s="33">
        <v>0</v>
      </c>
      <c r="E199" s="33">
        <v>0</v>
      </c>
      <c r="F199" s="41">
        <f t="shared" ref="F199:G262" si="34">B199-D199</f>
        <v>571.923</v>
      </c>
      <c r="G199" s="41">
        <f t="shared" si="34"/>
        <v>20690.290794</v>
      </c>
      <c r="H199" s="35">
        <v>214</v>
      </c>
      <c r="I199" s="36">
        <f t="shared" ref="I199:I262" si="35">F199-H199</f>
        <v>357.923</v>
      </c>
      <c r="J199" s="37">
        <f t="shared" ref="J199:J262" si="36">IF(F199&gt;0,G199/F199,0)</f>
        <v>36.176706993773635</v>
      </c>
      <c r="K199" s="38">
        <v>4.92</v>
      </c>
      <c r="L199" s="37">
        <f t="shared" ref="L199:L262" si="37">IF(AND(MONTH($A$2)&gt;5,MONTH($A$2)&lt;9),(K199*10800)/1000,(K199*10400)/1000)+33.48</f>
        <v>84.647999999999996</v>
      </c>
      <c r="M199" s="37">
        <f t="shared" si="32"/>
        <v>0</v>
      </c>
      <c r="N199" s="37">
        <f t="shared" si="32"/>
        <v>39.729824208218751</v>
      </c>
      <c r="O199" s="37">
        <f t="shared" si="32"/>
        <v>49.167939685219743</v>
      </c>
      <c r="P199" s="37">
        <f t="shared" si="32"/>
        <v>36.664325167556953</v>
      </c>
      <c r="Q199" s="37">
        <f t="shared" si="32"/>
        <v>35.377101287060754</v>
      </c>
      <c r="R199" s="37">
        <f t="shared" ref="R199:R262" si="38">MAX(L199:Q199)</f>
        <v>84.647999999999996</v>
      </c>
      <c r="S199" s="37">
        <f t="shared" si="33"/>
        <v>0</v>
      </c>
      <c r="T199" s="37">
        <f t="shared" ref="T199:T262" si="39">IF(S199&lt;&gt;" ",S199*I199,0)</f>
        <v>0</v>
      </c>
    </row>
    <row r="200" spans="1:20" x14ac:dyDescent="0.25">
      <c r="A200" s="30">
        <f>'[1]12-2022'!A206</f>
        <v>44904.124999999527</v>
      </c>
      <c r="B200" s="39">
        <v>559.42599999999993</v>
      </c>
      <c r="C200" s="40">
        <v>19334.261342000002</v>
      </c>
      <c r="D200" s="33">
        <v>0</v>
      </c>
      <c r="E200" s="33">
        <v>0</v>
      </c>
      <c r="F200" s="41">
        <f t="shared" si="34"/>
        <v>559.42599999999993</v>
      </c>
      <c r="G200" s="41">
        <f t="shared" si="34"/>
        <v>19334.261342000002</v>
      </c>
      <c r="H200" s="35">
        <v>200.84999999999991</v>
      </c>
      <c r="I200" s="36">
        <f t="shared" si="35"/>
        <v>358.57600000000002</v>
      </c>
      <c r="J200" s="37">
        <f t="shared" si="36"/>
        <v>34.560891596028796</v>
      </c>
      <c r="K200" s="38">
        <v>4.92</v>
      </c>
      <c r="L200" s="37">
        <f t="shared" si="37"/>
        <v>84.647999999999996</v>
      </c>
      <c r="M200" s="37">
        <f t="shared" ref="M200:Q215" si="40">M199</f>
        <v>0</v>
      </c>
      <c r="N200" s="37">
        <f t="shared" si="40"/>
        <v>39.729824208218751</v>
      </c>
      <c r="O200" s="37">
        <f t="shared" si="40"/>
        <v>49.167939685219743</v>
      </c>
      <c r="P200" s="37">
        <f t="shared" si="40"/>
        <v>36.664325167556953</v>
      </c>
      <c r="Q200" s="37">
        <f t="shared" si="40"/>
        <v>35.377101287060754</v>
      </c>
      <c r="R200" s="37">
        <f t="shared" si="38"/>
        <v>84.647999999999996</v>
      </c>
      <c r="S200" s="37">
        <f t="shared" si="33"/>
        <v>0</v>
      </c>
      <c r="T200" s="37">
        <f t="shared" si="39"/>
        <v>0</v>
      </c>
    </row>
    <row r="201" spans="1:20" x14ac:dyDescent="0.25">
      <c r="A201" s="30">
        <f>'[1]12-2022'!A207</f>
        <v>44904.166666666191</v>
      </c>
      <c r="B201" s="39">
        <v>556.41399999999999</v>
      </c>
      <c r="C201" s="40">
        <v>19856.689362000001</v>
      </c>
      <c r="D201" s="33">
        <v>0</v>
      </c>
      <c r="E201" s="33">
        <v>0</v>
      </c>
      <c r="F201" s="41">
        <f t="shared" si="34"/>
        <v>556.41399999999999</v>
      </c>
      <c r="G201" s="41">
        <f t="shared" si="34"/>
        <v>19856.689362000001</v>
      </c>
      <c r="H201" s="35">
        <v>198.07000000000005</v>
      </c>
      <c r="I201" s="36">
        <f t="shared" si="35"/>
        <v>358.34399999999994</v>
      </c>
      <c r="J201" s="37">
        <f t="shared" si="36"/>
        <v>35.686897457648442</v>
      </c>
      <c r="K201" s="38">
        <v>4.92</v>
      </c>
      <c r="L201" s="37">
        <f t="shared" si="37"/>
        <v>84.647999999999996</v>
      </c>
      <c r="M201" s="37">
        <f t="shared" si="40"/>
        <v>0</v>
      </c>
      <c r="N201" s="37">
        <f t="shared" si="40"/>
        <v>39.729824208218751</v>
      </c>
      <c r="O201" s="37">
        <f t="shared" si="40"/>
        <v>49.167939685219743</v>
      </c>
      <c r="P201" s="37">
        <f t="shared" si="40"/>
        <v>36.664325167556953</v>
      </c>
      <c r="Q201" s="37">
        <f t="shared" si="40"/>
        <v>35.377101287060754</v>
      </c>
      <c r="R201" s="37">
        <f t="shared" si="38"/>
        <v>84.647999999999996</v>
      </c>
      <c r="S201" s="37">
        <f t="shared" si="33"/>
        <v>0</v>
      </c>
      <c r="T201" s="37">
        <f t="shared" si="39"/>
        <v>0</v>
      </c>
    </row>
    <row r="202" spans="1:20" x14ac:dyDescent="0.25">
      <c r="A202" s="30">
        <f>'[1]12-2022'!A208</f>
        <v>44904.208333332856</v>
      </c>
      <c r="B202" s="39">
        <v>583.9</v>
      </c>
      <c r="C202" s="40">
        <v>21861.216</v>
      </c>
      <c r="D202" s="33">
        <v>19.989000000000001</v>
      </c>
      <c r="E202" s="33">
        <v>748.38800000000003</v>
      </c>
      <c r="F202" s="41">
        <f t="shared" si="34"/>
        <v>563.91099999999994</v>
      </c>
      <c r="G202" s="41">
        <f t="shared" si="34"/>
        <v>21112.828000000001</v>
      </c>
      <c r="H202" s="35">
        <v>205.73000000000002</v>
      </c>
      <c r="I202" s="36">
        <f t="shared" si="35"/>
        <v>358.18099999999993</v>
      </c>
      <c r="J202" s="37">
        <f t="shared" si="36"/>
        <v>37.440000283732722</v>
      </c>
      <c r="K202" s="38">
        <v>4.92</v>
      </c>
      <c r="L202" s="37">
        <f t="shared" si="37"/>
        <v>84.647999999999996</v>
      </c>
      <c r="M202" s="37">
        <f t="shared" si="40"/>
        <v>0</v>
      </c>
      <c r="N202" s="37">
        <f t="shared" si="40"/>
        <v>39.729824208218751</v>
      </c>
      <c r="O202" s="37">
        <f t="shared" si="40"/>
        <v>49.167939685219743</v>
      </c>
      <c r="P202" s="37">
        <f t="shared" si="40"/>
        <v>36.664325167556953</v>
      </c>
      <c r="Q202" s="37">
        <f t="shared" si="40"/>
        <v>35.377101287060754</v>
      </c>
      <c r="R202" s="37">
        <f t="shared" si="38"/>
        <v>84.647999999999996</v>
      </c>
      <c r="S202" s="37">
        <f t="shared" si="33"/>
        <v>0</v>
      </c>
      <c r="T202" s="37">
        <f t="shared" si="39"/>
        <v>0</v>
      </c>
    </row>
    <row r="203" spans="1:20" x14ac:dyDescent="0.25">
      <c r="A203" s="30">
        <f>'[1]12-2022'!A209</f>
        <v>44904.24999999952</v>
      </c>
      <c r="B203" s="39">
        <v>605.4</v>
      </c>
      <c r="C203" s="40">
        <v>24421.835999999999</v>
      </c>
      <c r="D203" s="33">
        <v>24.308</v>
      </c>
      <c r="E203" s="33">
        <v>980.58500000000004</v>
      </c>
      <c r="F203" s="41">
        <f t="shared" si="34"/>
        <v>581.09199999999998</v>
      </c>
      <c r="G203" s="41">
        <f t="shared" si="34"/>
        <v>23441.251</v>
      </c>
      <c r="H203" s="35">
        <v>223.18999999999994</v>
      </c>
      <c r="I203" s="36">
        <f t="shared" si="35"/>
        <v>357.90200000000004</v>
      </c>
      <c r="J203" s="37">
        <f t="shared" si="36"/>
        <v>40.339999518148588</v>
      </c>
      <c r="K203" s="38">
        <v>4.92</v>
      </c>
      <c r="L203" s="37">
        <f t="shared" si="37"/>
        <v>84.647999999999996</v>
      </c>
      <c r="M203" s="37">
        <f t="shared" si="40"/>
        <v>0</v>
      </c>
      <c r="N203" s="37">
        <f t="shared" si="40"/>
        <v>39.729824208218751</v>
      </c>
      <c r="O203" s="37">
        <f t="shared" si="40"/>
        <v>49.167939685219743</v>
      </c>
      <c r="P203" s="37">
        <f t="shared" si="40"/>
        <v>36.664325167556953</v>
      </c>
      <c r="Q203" s="37">
        <f t="shared" si="40"/>
        <v>35.377101287060754</v>
      </c>
      <c r="R203" s="37">
        <f t="shared" si="38"/>
        <v>84.647999999999996</v>
      </c>
      <c r="S203" s="37">
        <f t="shared" si="33"/>
        <v>0</v>
      </c>
      <c r="T203" s="37">
        <f t="shared" si="39"/>
        <v>0</v>
      </c>
    </row>
    <row r="204" spans="1:20" x14ac:dyDescent="0.25">
      <c r="A204" s="30">
        <f>'[1]12-2022'!A210</f>
        <v>44904.291666666184</v>
      </c>
      <c r="B204" s="39">
        <v>675.6</v>
      </c>
      <c r="C204" s="40">
        <v>35570.339999999997</v>
      </c>
      <c r="D204" s="33">
        <v>52.228000000000002</v>
      </c>
      <c r="E204" s="33">
        <v>2749.8040000000001</v>
      </c>
      <c r="F204" s="41">
        <f t="shared" si="34"/>
        <v>623.37200000000007</v>
      </c>
      <c r="G204" s="41">
        <f t="shared" si="34"/>
        <v>32820.535999999993</v>
      </c>
      <c r="H204" s="35">
        <v>266.60000000000002</v>
      </c>
      <c r="I204" s="36">
        <f t="shared" si="35"/>
        <v>356.77200000000005</v>
      </c>
      <c r="J204" s="37">
        <f t="shared" si="36"/>
        <v>52.650000320835694</v>
      </c>
      <c r="K204" s="38">
        <v>4.92</v>
      </c>
      <c r="L204" s="37">
        <f t="shared" si="37"/>
        <v>84.647999999999996</v>
      </c>
      <c r="M204" s="37">
        <f t="shared" si="40"/>
        <v>0</v>
      </c>
      <c r="N204" s="37">
        <f t="shared" si="40"/>
        <v>39.729824208218751</v>
      </c>
      <c r="O204" s="37">
        <f t="shared" si="40"/>
        <v>49.167939685219743</v>
      </c>
      <c r="P204" s="37">
        <f t="shared" si="40"/>
        <v>36.664325167556953</v>
      </c>
      <c r="Q204" s="37">
        <f t="shared" si="40"/>
        <v>35.377101287060754</v>
      </c>
      <c r="R204" s="37">
        <f t="shared" si="38"/>
        <v>84.647999999999996</v>
      </c>
      <c r="S204" s="37">
        <f t="shared" si="33"/>
        <v>0</v>
      </c>
      <c r="T204" s="37">
        <f t="shared" si="39"/>
        <v>0</v>
      </c>
    </row>
    <row r="205" spans="1:20" x14ac:dyDescent="0.25">
      <c r="A205" s="30">
        <f>'[1]12-2022'!A211</f>
        <v>44904.333333332848</v>
      </c>
      <c r="B205" s="39">
        <v>647.66399999999999</v>
      </c>
      <c r="C205" s="40">
        <v>40902.889367999996</v>
      </c>
      <c r="D205" s="33">
        <v>0</v>
      </c>
      <c r="E205" s="33">
        <v>0</v>
      </c>
      <c r="F205" s="41">
        <f t="shared" si="34"/>
        <v>647.66399999999999</v>
      </c>
      <c r="G205" s="41">
        <f t="shared" si="34"/>
        <v>40902.889367999996</v>
      </c>
      <c r="H205" s="35">
        <v>292.08000000000004</v>
      </c>
      <c r="I205" s="36">
        <f t="shared" si="35"/>
        <v>355.58399999999995</v>
      </c>
      <c r="J205" s="37">
        <f t="shared" si="36"/>
        <v>63.154489624249607</v>
      </c>
      <c r="K205" s="38">
        <v>4.92</v>
      </c>
      <c r="L205" s="37">
        <f t="shared" si="37"/>
        <v>84.647999999999996</v>
      </c>
      <c r="M205" s="37">
        <f t="shared" si="40"/>
        <v>0</v>
      </c>
      <c r="N205" s="37">
        <f t="shared" si="40"/>
        <v>39.729824208218751</v>
      </c>
      <c r="O205" s="37">
        <f t="shared" si="40"/>
        <v>49.167939685219743</v>
      </c>
      <c r="P205" s="37">
        <f t="shared" si="40"/>
        <v>36.664325167556953</v>
      </c>
      <c r="Q205" s="37">
        <f t="shared" si="40"/>
        <v>35.377101287060754</v>
      </c>
      <c r="R205" s="37">
        <f t="shared" si="38"/>
        <v>84.647999999999996</v>
      </c>
      <c r="S205" s="37">
        <f t="shared" si="33"/>
        <v>0</v>
      </c>
      <c r="T205" s="37">
        <f t="shared" si="39"/>
        <v>0</v>
      </c>
    </row>
    <row r="206" spans="1:20" x14ac:dyDescent="0.25">
      <c r="A206" s="30">
        <f>'[1]12-2022'!A212</f>
        <v>44904.374999999513</v>
      </c>
      <c r="B206" s="39">
        <v>683.3</v>
      </c>
      <c r="C206" s="40">
        <v>38620.116000000002</v>
      </c>
      <c r="D206" s="33">
        <v>28.785</v>
      </c>
      <c r="E206" s="33">
        <v>1626.9280000000001</v>
      </c>
      <c r="F206" s="41">
        <f t="shared" si="34"/>
        <v>654.51499999999999</v>
      </c>
      <c r="G206" s="41">
        <f t="shared" si="34"/>
        <v>36993.188000000002</v>
      </c>
      <c r="H206" s="35">
        <v>298.36</v>
      </c>
      <c r="I206" s="36">
        <f t="shared" si="35"/>
        <v>356.15499999999997</v>
      </c>
      <c r="J206" s="37">
        <f t="shared" si="36"/>
        <v>56.520000305569781</v>
      </c>
      <c r="K206" s="38">
        <v>4.92</v>
      </c>
      <c r="L206" s="37">
        <f t="shared" si="37"/>
        <v>84.647999999999996</v>
      </c>
      <c r="M206" s="37">
        <f t="shared" si="40"/>
        <v>0</v>
      </c>
      <c r="N206" s="37">
        <f t="shared" si="40"/>
        <v>39.729824208218751</v>
      </c>
      <c r="O206" s="37">
        <f t="shared" si="40"/>
        <v>49.167939685219743</v>
      </c>
      <c r="P206" s="37">
        <f t="shared" si="40"/>
        <v>36.664325167556953</v>
      </c>
      <c r="Q206" s="37">
        <f t="shared" si="40"/>
        <v>35.377101287060754</v>
      </c>
      <c r="R206" s="37">
        <f t="shared" si="38"/>
        <v>84.647999999999996</v>
      </c>
      <c r="S206" s="37">
        <f t="shared" si="33"/>
        <v>0</v>
      </c>
      <c r="T206" s="37">
        <f t="shared" si="39"/>
        <v>0</v>
      </c>
    </row>
    <row r="207" spans="1:20" x14ac:dyDescent="0.25">
      <c r="A207" s="30">
        <f>'[1]12-2022'!A213</f>
        <v>44904.416666666177</v>
      </c>
      <c r="B207" s="39">
        <v>656.94099999999992</v>
      </c>
      <c r="C207" s="40">
        <v>35495.209034</v>
      </c>
      <c r="D207" s="33">
        <v>0</v>
      </c>
      <c r="E207" s="33">
        <v>0</v>
      </c>
      <c r="F207" s="41">
        <f t="shared" si="34"/>
        <v>656.94099999999992</v>
      </c>
      <c r="G207" s="41">
        <f t="shared" si="34"/>
        <v>35495.209034</v>
      </c>
      <c r="H207" s="35">
        <v>299.64</v>
      </c>
      <c r="I207" s="36">
        <f t="shared" si="35"/>
        <v>357.30099999999993</v>
      </c>
      <c r="J207" s="37">
        <f t="shared" si="36"/>
        <v>54.031045457659069</v>
      </c>
      <c r="K207" s="38">
        <v>4.92</v>
      </c>
      <c r="L207" s="37">
        <f t="shared" si="37"/>
        <v>84.647999999999996</v>
      </c>
      <c r="M207" s="37">
        <f t="shared" si="40"/>
        <v>0</v>
      </c>
      <c r="N207" s="37">
        <f t="shared" si="40"/>
        <v>39.729824208218751</v>
      </c>
      <c r="O207" s="37">
        <f t="shared" si="40"/>
        <v>49.167939685219743</v>
      </c>
      <c r="P207" s="37">
        <f t="shared" si="40"/>
        <v>36.664325167556953</v>
      </c>
      <c r="Q207" s="37">
        <f t="shared" si="40"/>
        <v>35.377101287060754</v>
      </c>
      <c r="R207" s="37">
        <f t="shared" si="38"/>
        <v>84.647999999999996</v>
      </c>
      <c r="S207" s="37">
        <f t="shared" si="33"/>
        <v>0</v>
      </c>
      <c r="T207" s="37">
        <f t="shared" si="39"/>
        <v>0</v>
      </c>
    </row>
    <row r="208" spans="1:20" x14ac:dyDescent="0.25">
      <c r="A208" s="30">
        <f>'[1]12-2022'!A214</f>
        <v>44904.458333332841</v>
      </c>
      <c r="B208" s="39">
        <v>668.4</v>
      </c>
      <c r="C208" s="40">
        <v>35017.476000000002</v>
      </c>
      <c r="D208" s="33">
        <v>8.3350000000000009</v>
      </c>
      <c r="E208" s="33">
        <v>436.67099999999999</v>
      </c>
      <c r="F208" s="41">
        <f t="shared" si="34"/>
        <v>660.06499999999994</v>
      </c>
      <c r="G208" s="41">
        <f t="shared" si="34"/>
        <v>34580.805</v>
      </c>
      <c r="H208" s="35">
        <v>302.06999999999994</v>
      </c>
      <c r="I208" s="36">
        <f t="shared" si="35"/>
        <v>357.995</v>
      </c>
      <c r="J208" s="37">
        <f t="shared" si="36"/>
        <v>52.389999469749199</v>
      </c>
      <c r="K208" s="38">
        <v>4.92</v>
      </c>
      <c r="L208" s="37">
        <f t="shared" si="37"/>
        <v>84.647999999999996</v>
      </c>
      <c r="M208" s="37">
        <f t="shared" si="40"/>
        <v>0</v>
      </c>
      <c r="N208" s="37">
        <f t="shared" si="40"/>
        <v>39.729824208218751</v>
      </c>
      <c r="O208" s="37">
        <f t="shared" si="40"/>
        <v>49.167939685219743</v>
      </c>
      <c r="P208" s="37">
        <f t="shared" si="40"/>
        <v>36.664325167556953</v>
      </c>
      <c r="Q208" s="37">
        <f t="shared" si="40"/>
        <v>35.377101287060754</v>
      </c>
      <c r="R208" s="37">
        <f t="shared" si="38"/>
        <v>84.647999999999996</v>
      </c>
      <c r="S208" s="37">
        <f t="shared" si="33"/>
        <v>0</v>
      </c>
      <c r="T208" s="37">
        <f t="shared" si="39"/>
        <v>0</v>
      </c>
    </row>
    <row r="209" spans="1:20" x14ac:dyDescent="0.25">
      <c r="A209" s="30">
        <f>'[1]12-2022'!A215</f>
        <v>44904.499999999505</v>
      </c>
      <c r="B209" s="39">
        <v>650.6</v>
      </c>
      <c r="C209" s="40">
        <v>34032.885999999999</v>
      </c>
      <c r="D209" s="33">
        <v>3.3719999999999999</v>
      </c>
      <c r="E209" s="33">
        <v>176.38900000000001</v>
      </c>
      <c r="F209" s="41">
        <f t="shared" si="34"/>
        <v>647.22800000000007</v>
      </c>
      <c r="G209" s="41">
        <f t="shared" si="34"/>
        <v>33856.496999999996</v>
      </c>
      <c r="H209" s="35">
        <v>288.41000000000008</v>
      </c>
      <c r="I209" s="36">
        <f t="shared" si="35"/>
        <v>358.81799999999998</v>
      </c>
      <c r="J209" s="37">
        <f t="shared" si="36"/>
        <v>52.310000494416173</v>
      </c>
      <c r="K209" s="38">
        <v>4.92</v>
      </c>
      <c r="L209" s="37">
        <f t="shared" si="37"/>
        <v>84.647999999999996</v>
      </c>
      <c r="M209" s="37">
        <f t="shared" si="40"/>
        <v>0</v>
      </c>
      <c r="N209" s="37">
        <f t="shared" si="40"/>
        <v>39.729824208218751</v>
      </c>
      <c r="O209" s="37">
        <f t="shared" si="40"/>
        <v>49.167939685219743</v>
      </c>
      <c r="P209" s="37">
        <f t="shared" si="40"/>
        <v>36.664325167556953</v>
      </c>
      <c r="Q209" s="37">
        <f t="shared" si="40"/>
        <v>35.377101287060754</v>
      </c>
      <c r="R209" s="37">
        <f t="shared" si="38"/>
        <v>84.647999999999996</v>
      </c>
      <c r="S209" s="37">
        <f t="shared" si="33"/>
        <v>0</v>
      </c>
      <c r="T209" s="37">
        <f t="shared" si="39"/>
        <v>0</v>
      </c>
    </row>
    <row r="210" spans="1:20" x14ac:dyDescent="0.25">
      <c r="A210" s="30">
        <f>'[1]12-2022'!A216</f>
        <v>44904.541666666169</v>
      </c>
      <c r="B210" s="39">
        <v>638.50199999999995</v>
      </c>
      <c r="C210" s="40">
        <v>32092.691004</v>
      </c>
      <c r="D210" s="33">
        <v>0</v>
      </c>
      <c r="E210" s="33">
        <v>0</v>
      </c>
      <c r="F210" s="41">
        <f t="shared" si="34"/>
        <v>638.50199999999995</v>
      </c>
      <c r="G210" s="41">
        <f t="shared" si="34"/>
        <v>32092.691004</v>
      </c>
      <c r="H210" s="35">
        <v>279.30000000000007</v>
      </c>
      <c r="I210" s="36">
        <f t="shared" si="35"/>
        <v>359.20199999999988</v>
      </c>
      <c r="J210" s="37">
        <f t="shared" si="36"/>
        <v>50.262475299999068</v>
      </c>
      <c r="K210" s="38">
        <v>4.92</v>
      </c>
      <c r="L210" s="37">
        <f t="shared" si="37"/>
        <v>84.647999999999996</v>
      </c>
      <c r="M210" s="37">
        <f t="shared" si="40"/>
        <v>0</v>
      </c>
      <c r="N210" s="37">
        <f t="shared" si="40"/>
        <v>39.729824208218751</v>
      </c>
      <c r="O210" s="37">
        <f t="shared" si="40"/>
        <v>49.167939685219743</v>
      </c>
      <c r="P210" s="37">
        <f t="shared" si="40"/>
        <v>36.664325167556953</v>
      </c>
      <c r="Q210" s="37">
        <f t="shared" si="40"/>
        <v>35.377101287060754</v>
      </c>
      <c r="R210" s="37">
        <f t="shared" si="38"/>
        <v>84.647999999999996</v>
      </c>
      <c r="S210" s="37">
        <f t="shared" si="33"/>
        <v>0</v>
      </c>
      <c r="T210" s="37">
        <f t="shared" si="39"/>
        <v>0</v>
      </c>
    </row>
    <row r="211" spans="1:20" x14ac:dyDescent="0.25">
      <c r="A211" s="30">
        <f>'[1]12-2022'!A217</f>
        <v>44904.583333332834</v>
      </c>
      <c r="B211" s="39">
        <v>632.4</v>
      </c>
      <c r="C211" s="40">
        <v>32309.315999999999</v>
      </c>
      <c r="D211" s="33">
        <v>4.883</v>
      </c>
      <c r="E211" s="33">
        <v>249.47200000000001</v>
      </c>
      <c r="F211" s="41">
        <f t="shared" si="34"/>
        <v>627.51699999999994</v>
      </c>
      <c r="G211" s="41">
        <f t="shared" si="34"/>
        <v>32059.843999999997</v>
      </c>
      <c r="H211" s="35">
        <v>268.41000000000008</v>
      </c>
      <c r="I211" s="36">
        <f t="shared" si="35"/>
        <v>359.10699999999986</v>
      </c>
      <c r="J211" s="37">
        <f t="shared" si="36"/>
        <v>51.090000748983691</v>
      </c>
      <c r="K211" s="38">
        <v>4.92</v>
      </c>
      <c r="L211" s="37">
        <f t="shared" si="37"/>
        <v>84.647999999999996</v>
      </c>
      <c r="M211" s="37">
        <f t="shared" si="40"/>
        <v>0</v>
      </c>
      <c r="N211" s="37">
        <f t="shared" si="40"/>
        <v>39.729824208218751</v>
      </c>
      <c r="O211" s="37">
        <f t="shared" si="40"/>
        <v>49.167939685219743</v>
      </c>
      <c r="P211" s="37">
        <f t="shared" si="40"/>
        <v>36.664325167556953</v>
      </c>
      <c r="Q211" s="37">
        <f t="shared" si="40"/>
        <v>35.377101287060754</v>
      </c>
      <c r="R211" s="37">
        <f t="shared" si="38"/>
        <v>84.647999999999996</v>
      </c>
      <c r="S211" s="37">
        <f t="shared" si="33"/>
        <v>0</v>
      </c>
      <c r="T211" s="37">
        <f t="shared" si="39"/>
        <v>0</v>
      </c>
    </row>
    <row r="212" spans="1:20" x14ac:dyDescent="0.25">
      <c r="A212" s="30">
        <f>'[1]12-2022'!A218</f>
        <v>44904.624999999498</v>
      </c>
      <c r="B212" s="39">
        <v>620.54600000000005</v>
      </c>
      <c r="C212" s="40">
        <v>30863.171481999998</v>
      </c>
      <c r="D212" s="33">
        <v>0</v>
      </c>
      <c r="E212" s="33">
        <v>0</v>
      </c>
      <c r="F212" s="41">
        <f t="shared" si="34"/>
        <v>620.54600000000005</v>
      </c>
      <c r="G212" s="41">
        <f t="shared" si="34"/>
        <v>30863.171481999998</v>
      </c>
      <c r="H212" s="35">
        <v>261.37</v>
      </c>
      <c r="I212" s="36">
        <f t="shared" si="35"/>
        <v>359.17600000000004</v>
      </c>
      <c r="J212" s="37">
        <f t="shared" si="36"/>
        <v>49.735509506144581</v>
      </c>
      <c r="K212" s="38">
        <v>4.92</v>
      </c>
      <c r="L212" s="37">
        <f t="shared" si="37"/>
        <v>84.647999999999996</v>
      </c>
      <c r="M212" s="37">
        <f t="shared" si="40"/>
        <v>0</v>
      </c>
      <c r="N212" s="37">
        <f t="shared" si="40"/>
        <v>39.729824208218751</v>
      </c>
      <c r="O212" s="37">
        <f t="shared" si="40"/>
        <v>49.167939685219743</v>
      </c>
      <c r="P212" s="37">
        <f t="shared" si="40"/>
        <v>36.664325167556953</v>
      </c>
      <c r="Q212" s="37">
        <f t="shared" si="40"/>
        <v>35.377101287060754</v>
      </c>
      <c r="R212" s="37">
        <f t="shared" si="38"/>
        <v>84.647999999999996</v>
      </c>
      <c r="S212" s="37">
        <f t="shared" si="33"/>
        <v>0</v>
      </c>
      <c r="T212" s="37">
        <f t="shared" si="39"/>
        <v>0</v>
      </c>
    </row>
    <row r="213" spans="1:20" x14ac:dyDescent="0.25">
      <c r="A213" s="30">
        <f>'[1]12-2022'!A219</f>
        <v>44904.666666666162</v>
      </c>
      <c r="B213" s="39">
        <v>610.18000000000006</v>
      </c>
      <c r="C213" s="40">
        <v>32003.713059999998</v>
      </c>
      <c r="D213" s="33">
        <v>0</v>
      </c>
      <c r="E213" s="33">
        <v>0</v>
      </c>
      <c r="F213" s="41">
        <f t="shared" si="34"/>
        <v>610.18000000000006</v>
      </c>
      <c r="G213" s="41">
        <f t="shared" si="34"/>
        <v>32003.713059999998</v>
      </c>
      <c r="H213" s="35">
        <v>250.92000000000007</v>
      </c>
      <c r="I213" s="36">
        <f t="shared" si="35"/>
        <v>359.26</v>
      </c>
      <c r="J213" s="37">
        <f t="shared" si="36"/>
        <v>52.449626438100225</v>
      </c>
      <c r="K213" s="38">
        <v>4.92</v>
      </c>
      <c r="L213" s="37">
        <f t="shared" si="37"/>
        <v>84.647999999999996</v>
      </c>
      <c r="M213" s="37">
        <f t="shared" si="40"/>
        <v>0</v>
      </c>
      <c r="N213" s="37">
        <f t="shared" si="40"/>
        <v>39.729824208218751</v>
      </c>
      <c r="O213" s="37">
        <f t="shared" si="40"/>
        <v>49.167939685219743</v>
      </c>
      <c r="P213" s="37">
        <f t="shared" si="40"/>
        <v>36.664325167556953</v>
      </c>
      <c r="Q213" s="37">
        <f t="shared" si="40"/>
        <v>35.377101287060754</v>
      </c>
      <c r="R213" s="37">
        <f t="shared" si="38"/>
        <v>84.647999999999996</v>
      </c>
      <c r="S213" s="37">
        <f t="shared" si="33"/>
        <v>0</v>
      </c>
      <c r="T213" s="37">
        <f t="shared" si="39"/>
        <v>0</v>
      </c>
    </row>
    <row r="214" spans="1:20" x14ac:dyDescent="0.25">
      <c r="A214" s="30">
        <f>'[1]12-2022'!A220</f>
        <v>44904.708333332826</v>
      </c>
      <c r="B214" s="39">
        <v>620.36300000000006</v>
      </c>
      <c r="C214" s="40">
        <v>37324.192831</v>
      </c>
      <c r="D214" s="33">
        <v>0</v>
      </c>
      <c r="E214" s="33">
        <v>0</v>
      </c>
      <c r="F214" s="41">
        <f t="shared" si="34"/>
        <v>620.36300000000006</v>
      </c>
      <c r="G214" s="41">
        <f t="shared" si="34"/>
        <v>37324.192831</v>
      </c>
      <c r="H214" s="35">
        <v>260.89</v>
      </c>
      <c r="I214" s="36">
        <f t="shared" si="35"/>
        <v>359.47300000000007</v>
      </c>
      <c r="J214" s="37">
        <f t="shared" si="36"/>
        <v>60.165085330685415</v>
      </c>
      <c r="K214" s="38">
        <v>4.92</v>
      </c>
      <c r="L214" s="37">
        <f t="shared" si="37"/>
        <v>84.647999999999996</v>
      </c>
      <c r="M214" s="37">
        <f t="shared" si="40"/>
        <v>0</v>
      </c>
      <c r="N214" s="37">
        <f t="shared" si="40"/>
        <v>39.729824208218751</v>
      </c>
      <c r="O214" s="37">
        <f t="shared" si="40"/>
        <v>49.167939685219743</v>
      </c>
      <c r="P214" s="37">
        <f t="shared" si="40"/>
        <v>36.664325167556953</v>
      </c>
      <c r="Q214" s="37">
        <f t="shared" si="40"/>
        <v>35.377101287060754</v>
      </c>
      <c r="R214" s="37">
        <f t="shared" si="38"/>
        <v>84.647999999999996</v>
      </c>
      <c r="S214" s="37">
        <f t="shared" si="33"/>
        <v>0</v>
      </c>
      <c r="T214" s="37">
        <f t="shared" si="39"/>
        <v>0</v>
      </c>
    </row>
    <row r="215" spans="1:20" x14ac:dyDescent="0.25">
      <c r="A215" s="30">
        <f>'[1]12-2022'!A221</f>
        <v>44904.749999999491</v>
      </c>
      <c r="B215" s="39">
        <v>637.02499999999998</v>
      </c>
      <c r="C215" s="40">
        <v>46855.481200000002</v>
      </c>
      <c r="D215" s="33">
        <v>0</v>
      </c>
      <c r="E215" s="33">
        <v>0</v>
      </c>
      <c r="F215" s="41">
        <f t="shared" si="34"/>
        <v>637.02499999999998</v>
      </c>
      <c r="G215" s="41">
        <f t="shared" si="34"/>
        <v>46855.481200000002</v>
      </c>
      <c r="H215" s="35">
        <v>278.26</v>
      </c>
      <c r="I215" s="36">
        <f t="shared" si="35"/>
        <v>358.76499999999999</v>
      </c>
      <c r="J215" s="37">
        <f t="shared" si="36"/>
        <v>73.553598681370445</v>
      </c>
      <c r="K215" s="38">
        <v>4.92</v>
      </c>
      <c r="L215" s="37">
        <f t="shared" si="37"/>
        <v>84.647999999999996</v>
      </c>
      <c r="M215" s="37">
        <f t="shared" si="40"/>
        <v>0</v>
      </c>
      <c r="N215" s="37">
        <f t="shared" si="40"/>
        <v>39.729824208218751</v>
      </c>
      <c r="O215" s="37">
        <f t="shared" si="40"/>
        <v>49.167939685219743</v>
      </c>
      <c r="P215" s="37">
        <f t="shared" si="40"/>
        <v>36.664325167556953</v>
      </c>
      <c r="Q215" s="37">
        <f t="shared" si="40"/>
        <v>35.377101287060754</v>
      </c>
      <c r="R215" s="37">
        <f t="shared" si="38"/>
        <v>84.647999999999996</v>
      </c>
      <c r="S215" s="37">
        <f t="shared" si="33"/>
        <v>0</v>
      </c>
      <c r="T215" s="37">
        <f t="shared" si="39"/>
        <v>0</v>
      </c>
    </row>
    <row r="216" spans="1:20" x14ac:dyDescent="0.25">
      <c r="A216" s="30">
        <f>'[1]12-2022'!A222</f>
        <v>44904.791666666155</v>
      </c>
      <c r="B216" s="39">
        <v>644.02099999999996</v>
      </c>
      <c r="C216" s="40">
        <v>40520.441269000003</v>
      </c>
      <c r="D216" s="33">
        <v>0</v>
      </c>
      <c r="E216" s="33">
        <v>0</v>
      </c>
      <c r="F216" s="41">
        <f t="shared" si="34"/>
        <v>644.02099999999996</v>
      </c>
      <c r="G216" s="41">
        <f t="shared" si="34"/>
        <v>40520.441269000003</v>
      </c>
      <c r="H216" s="35">
        <v>284.97000000000003</v>
      </c>
      <c r="I216" s="36">
        <f t="shared" si="35"/>
        <v>359.05099999999993</v>
      </c>
      <c r="J216" s="37">
        <f t="shared" si="36"/>
        <v>62.917888188428648</v>
      </c>
      <c r="K216" s="38">
        <v>4.92</v>
      </c>
      <c r="L216" s="37">
        <f t="shared" si="37"/>
        <v>84.647999999999996</v>
      </c>
      <c r="M216" s="37">
        <f t="shared" ref="M216:Q231" si="41">M215</f>
        <v>0</v>
      </c>
      <c r="N216" s="37">
        <f t="shared" si="41"/>
        <v>39.729824208218751</v>
      </c>
      <c r="O216" s="37">
        <f t="shared" si="41"/>
        <v>49.167939685219743</v>
      </c>
      <c r="P216" s="37">
        <f t="shared" si="41"/>
        <v>36.664325167556953</v>
      </c>
      <c r="Q216" s="37">
        <f t="shared" si="41"/>
        <v>35.377101287060754</v>
      </c>
      <c r="R216" s="37">
        <f t="shared" si="38"/>
        <v>84.647999999999996</v>
      </c>
      <c r="S216" s="37">
        <f t="shared" si="33"/>
        <v>0</v>
      </c>
      <c r="T216" s="37">
        <f t="shared" si="39"/>
        <v>0</v>
      </c>
    </row>
    <row r="217" spans="1:20" x14ac:dyDescent="0.25">
      <c r="A217" s="30">
        <f>'[1]12-2022'!A223</f>
        <v>44904.833333332819</v>
      </c>
      <c r="B217" s="39">
        <v>635.22299999999996</v>
      </c>
      <c r="C217" s="40">
        <v>38043.65582</v>
      </c>
      <c r="D217" s="33">
        <v>0</v>
      </c>
      <c r="E217" s="33">
        <v>0</v>
      </c>
      <c r="F217" s="41">
        <f t="shared" si="34"/>
        <v>635.22299999999996</v>
      </c>
      <c r="G217" s="41">
        <f t="shared" si="34"/>
        <v>38043.65582</v>
      </c>
      <c r="H217" s="35">
        <v>276.15999999999997</v>
      </c>
      <c r="I217" s="36">
        <f t="shared" si="35"/>
        <v>359.06299999999999</v>
      </c>
      <c r="J217" s="37">
        <f t="shared" si="36"/>
        <v>59.890236688533008</v>
      </c>
      <c r="K217" s="38">
        <v>4.92</v>
      </c>
      <c r="L217" s="37">
        <f t="shared" si="37"/>
        <v>84.647999999999996</v>
      </c>
      <c r="M217" s="37">
        <f t="shared" si="41"/>
        <v>0</v>
      </c>
      <c r="N217" s="37">
        <f t="shared" si="41"/>
        <v>39.729824208218751</v>
      </c>
      <c r="O217" s="37">
        <f t="shared" si="41"/>
        <v>49.167939685219743</v>
      </c>
      <c r="P217" s="37">
        <f t="shared" si="41"/>
        <v>36.664325167556953</v>
      </c>
      <c r="Q217" s="37">
        <f t="shared" si="41"/>
        <v>35.377101287060754</v>
      </c>
      <c r="R217" s="37">
        <f t="shared" si="38"/>
        <v>84.647999999999996</v>
      </c>
      <c r="S217" s="37">
        <f t="shared" si="33"/>
        <v>0</v>
      </c>
      <c r="T217" s="37">
        <f t="shared" si="39"/>
        <v>0</v>
      </c>
    </row>
    <row r="218" spans="1:20" x14ac:dyDescent="0.25">
      <c r="A218" s="30">
        <f>'[1]12-2022'!A224</f>
        <v>44904.874999999483</v>
      </c>
      <c r="B218" s="39">
        <v>634.70000000000005</v>
      </c>
      <c r="C218" s="40">
        <v>36704.701000000001</v>
      </c>
      <c r="D218" s="33">
        <v>4.7009999999999996</v>
      </c>
      <c r="E218" s="33">
        <v>271.85899999999998</v>
      </c>
      <c r="F218" s="41">
        <f t="shared" si="34"/>
        <v>629.99900000000002</v>
      </c>
      <c r="G218" s="41">
        <f t="shared" si="34"/>
        <v>36432.842000000004</v>
      </c>
      <c r="H218" s="35">
        <v>271.26</v>
      </c>
      <c r="I218" s="36">
        <f t="shared" si="35"/>
        <v>358.73900000000003</v>
      </c>
      <c r="J218" s="37">
        <f t="shared" si="36"/>
        <v>57.829999730158306</v>
      </c>
      <c r="K218" s="38">
        <v>4.92</v>
      </c>
      <c r="L218" s="37">
        <f t="shared" si="37"/>
        <v>84.647999999999996</v>
      </c>
      <c r="M218" s="37">
        <f t="shared" si="41"/>
        <v>0</v>
      </c>
      <c r="N218" s="37">
        <f t="shared" si="41"/>
        <v>39.729824208218751</v>
      </c>
      <c r="O218" s="37">
        <f t="shared" si="41"/>
        <v>49.167939685219743</v>
      </c>
      <c r="P218" s="37">
        <f t="shared" si="41"/>
        <v>36.664325167556953</v>
      </c>
      <c r="Q218" s="37">
        <f t="shared" si="41"/>
        <v>35.377101287060754</v>
      </c>
      <c r="R218" s="37">
        <f t="shared" si="38"/>
        <v>84.647999999999996</v>
      </c>
      <c r="S218" s="37">
        <f t="shared" si="33"/>
        <v>0</v>
      </c>
      <c r="T218" s="37">
        <f t="shared" si="39"/>
        <v>0</v>
      </c>
    </row>
    <row r="219" spans="1:20" x14ac:dyDescent="0.25">
      <c r="A219" s="30">
        <f>'[1]12-2022'!A225</f>
        <v>44904.916666666148</v>
      </c>
      <c r="B219" s="39">
        <v>623.1099999999999</v>
      </c>
      <c r="C219" s="40">
        <v>33739.407370000001</v>
      </c>
      <c r="D219" s="33">
        <v>0</v>
      </c>
      <c r="E219" s="33">
        <v>0</v>
      </c>
      <c r="F219" s="41">
        <f t="shared" si="34"/>
        <v>623.1099999999999</v>
      </c>
      <c r="G219" s="41">
        <f t="shared" si="34"/>
        <v>33739.407370000001</v>
      </c>
      <c r="H219" s="35">
        <v>264.15999999999997</v>
      </c>
      <c r="I219" s="36">
        <f t="shared" si="35"/>
        <v>358.94999999999993</v>
      </c>
      <c r="J219" s="37">
        <f t="shared" si="36"/>
        <v>54.146791690070785</v>
      </c>
      <c r="K219" s="38">
        <v>4.92</v>
      </c>
      <c r="L219" s="37">
        <f t="shared" si="37"/>
        <v>84.647999999999996</v>
      </c>
      <c r="M219" s="37">
        <f t="shared" si="41"/>
        <v>0</v>
      </c>
      <c r="N219" s="37">
        <f t="shared" si="41"/>
        <v>39.729824208218751</v>
      </c>
      <c r="O219" s="37">
        <f t="shared" si="41"/>
        <v>49.167939685219743</v>
      </c>
      <c r="P219" s="37">
        <f t="shared" si="41"/>
        <v>36.664325167556953</v>
      </c>
      <c r="Q219" s="37">
        <f t="shared" si="41"/>
        <v>35.377101287060754</v>
      </c>
      <c r="R219" s="37">
        <f t="shared" si="38"/>
        <v>84.647999999999996</v>
      </c>
      <c r="S219" s="37">
        <f t="shared" si="33"/>
        <v>0</v>
      </c>
      <c r="T219" s="37">
        <f t="shared" si="39"/>
        <v>0</v>
      </c>
    </row>
    <row r="220" spans="1:20" x14ac:dyDescent="0.25">
      <c r="A220" s="30">
        <f>'[1]12-2022'!A226</f>
        <v>44904.958333332812</v>
      </c>
      <c r="B220" s="39">
        <v>602.57500000000005</v>
      </c>
      <c r="C220" s="40">
        <v>28885.669625000002</v>
      </c>
      <c r="D220" s="33">
        <v>0</v>
      </c>
      <c r="E220" s="33">
        <v>0</v>
      </c>
      <c r="F220" s="41">
        <f t="shared" si="34"/>
        <v>602.57500000000005</v>
      </c>
      <c r="G220" s="41">
        <f t="shared" si="34"/>
        <v>28885.669625000002</v>
      </c>
      <c r="H220" s="35">
        <v>243.75000000000011</v>
      </c>
      <c r="I220" s="36">
        <f t="shared" si="35"/>
        <v>358.82499999999993</v>
      </c>
      <c r="J220" s="37">
        <f t="shared" si="36"/>
        <v>47.937052856490894</v>
      </c>
      <c r="K220" s="38">
        <v>4.92</v>
      </c>
      <c r="L220" s="37">
        <f t="shared" si="37"/>
        <v>84.647999999999996</v>
      </c>
      <c r="M220" s="37">
        <f t="shared" si="41"/>
        <v>0</v>
      </c>
      <c r="N220" s="37">
        <f t="shared" si="41"/>
        <v>39.729824208218751</v>
      </c>
      <c r="O220" s="37">
        <f t="shared" si="41"/>
        <v>49.167939685219743</v>
      </c>
      <c r="P220" s="37">
        <f t="shared" si="41"/>
        <v>36.664325167556953</v>
      </c>
      <c r="Q220" s="37">
        <f t="shared" si="41"/>
        <v>35.377101287060754</v>
      </c>
      <c r="R220" s="37">
        <f t="shared" si="38"/>
        <v>84.647999999999996</v>
      </c>
      <c r="S220" s="37">
        <f t="shared" si="33"/>
        <v>0</v>
      </c>
      <c r="T220" s="37">
        <f t="shared" si="39"/>
        <v>0</v>
      </c>
    </row>
    <row r="221" spans="1:20" x14ac:dyDescent="0.25">
      <c r="A221" s="30">
        <f>'[1]12-2022'!A227</f>
        <v>44904.999999999476</v>
      </c>
      <c r="B221" s="39">
        <v>580.68000000000006</v>
      </c>
      <c r="C221" s="40">
        <v>26227.175800000001</v>
      </c>
      <c r="D221" s="33">
        <v>0</v>
      </c>
      <c r="E221" s="33">
        <v>0</v>
      </c>
      <c r="F221" s="41">
        <f t="shared" si="34"/>
        <v>580.68000000000006</v>
      </c>
      <c r="G221" s="41">
        <f t="shared" si="34"/>
        <v>26227.175800000001</v>
      </c>
      <c r="H221" s="35">
        <v>221.77999999999997</v>
      </c>
      <c r="I221" s="36">
        <f t="shared" si="35"/>
        <v>358.90000000000009</v>
      </c>
      <c r="J221" s="37">
        <f t="shared" si="36"/>
        <v>45.166315009988288</v>
      </c>
      <c r="K221" s="38">
        <v>4.92</v>
      </c>
      <c r="L221" s="37">
        <f t="shared" si="37"/>
        <v>84.647999999999996</v>
      </c>
      <c r="M221" s="37">
        <f t="shared" si="41"/>
        <v>0</v>
      </c>
      <c r="N221" s="37">
        <f t="shared" si="41"/>
        <v>39.729824208218751</v>
      </c>
      <c r="O221" s="37">
        <f t="shared" si="41"/>
        <v>49.167939685219743</v>
      </c>
      <c r="P221" s="37">
        <f t="shared" si="41"/>
        <v>36.664325167556953</v>
      </c>
      <c r="Q221" s="37">
        <f t="shared" si="41"/>
        <v>35.377101287060754</v>
      </c>
      <c r="R221" s="37">
        <f t="shared" si="38"/>
        <v>84.647999999999996</v>
      </c>
      <c r="S221" s="37">
        <f t="shared" si="33"/>
        <v>0</v>
      </c>
      <c r="T221" s="37">
        <f t="shared" si="39"/>
        <v>0</v>
      </c>
    </row>
    <row r="222" spans="1:20" x14ac:dyDescent="0.25">
      <c r="A222" s="30">
        <f>'[1]12-2022'!A228</f>
        <v>44905.04166666614</v>
      </c>
      <c r="B222" s="31">
        <v>556.78499999999997</v>
      </c>
      <c r="C222" s="32">
        <v>25226.555984999999</v>
      </c>
      <c r="D222" s="33">
        <v>0</v>
      </c>
      <c r="E222" s="33">
        <v>0</v>
      </c>
      <c r="F222" s="41">
        <f t="shared" si="34"/>
        <v>556.78499999999997</v>
      </c>
      <c r="G222" s="41">
        <f t="shared" si="34"/>
        <v>25226.555984999999</v>
      </c>
      <c r="H222" s="35">
        <v>198.10000000000002</v>
      </c>
      <c r="I222" s="36">
        <f t="shared" si="35"/>
        <v>358.68499999999995</v>
      </c>
      <c r="J222" s="37">
        <f t="shared" si="36"/>
        <v>45.307535197607692</v>
      </c>
      <c r="K222" s="38">
        <v>5.08</v>
      </c>
      <c r="L222" s="37">
        <f t="shared" si="37"/>
        <v>86.311999999999998</v>
      </c>
      <c r="M222" s="37">
        <f t="shared" si="41"/>
        <v>0</v>
      </c>
      <c r="N222" s="37">
        <f t="shared" si="41"/>
        <v>39.729824208218751</v>
      </c>
      <c r="O222" s="37">
        <f t="shared" si="41"/>
        <v>49.167939685219743</v>
      </c>
      <c r="P222" s="37">
        <f t="shared" si="41"/>
        <v>36.664325167556953</v>
      </c>
      <c r="Q222" s="37">
        <f t="shared" si="41"/>
        <v>35.377101287060754</v>
      </c>
      <c r="R222" s="37">
        <f t="shared" si="38"/>
        <v>86.311999999999998</v>
      </c>
      <c r="S222" s="37">
        <f t="shared" si="33"/>
        <v>0</v>
      </c>
      <c r="T222" s="37">
        <f t="shared" si="39"/>
        <v>0</v>
      </c>
    </row>
    <row r="223" spans="1:20" x14ac:dyDescent="0.25">
      <c r="A223" s="30">
        <f>'[1]12-2022'!A229</f>
        <v>44905.083333332805</v>
      </c>
      <c r="B223" s="39">
        <v>542.1</v>
      </c>
      <c r="C223" s="40">
        <v>24036.714</v>
      </c>
      <c r="D223" s="33">
        <v>4.3230000000000004</v>
      </c>
      <c r="E223" s="33">
        <v>191.68199999999999</v>
      </c>
      <c r="F223" s="41">
        <f t="shared" si="34"/>
        <v>537.77700000000004</v>
      </c>
      <c r="G223" s="41">
        <f t="shared" si="34"/>
        <v>23845.031999999999</v>
      </c>
      <c r="H223" s="35">
        <v>179.53999999999996</v>
      </c>
      <c r="I223" s="36">
        <f t="shared" si="35"/>
        <v>358.23700000000008</v>
      </c>
      <c r="J223" s="37">
        <f t="shared" si="36"/>
        <v>44.339999665288765</v>
      </c>
      <c r="K223" s="38">
        <v>5.08</v>
      </c>
      <c r="L223" s="37">
        <f t="shared" si="37"/>
        <v>86.311999999999998</v>
      </c>
      <c r="M223" s="37">
        <f t="shared" si="41"/>
        <v>0</v>
      </c>
      <c r="N223" s="37">
        <f t="shared" si="41"/>
        <v>39.729824208218751</v>
      </c>
      <c r="O223" s="37">
        <f t="shared" si="41"/>
        <v>49.167939685219743</v>
      </c>
      <c r="P223" s="37">
        <f t="shared" si="41"/>
        <v>36.664325167556953</v>
      </c>
      <c r="Q223" s="37">
        <f t="shared" si="41"/>
        <v>35.377101287060754</v>
      </c>
      <c r="R223" s="37">
        <f t="shared" si="38"/>
        <v>86.311999999999998</v>
      </c>
      <c r="S223" s="37">
        <f t="shared" si="33"/>
        <v>0</v>
      </c>
      <c r="T223" s="37">
        <f t="shared" si="39"/>
        <v>0</v>
      </c>
    </row>
    <row r="224" spans="1:20" x14ac:dyDescent="0.25">
      <c r="A224" s="30">
        <f>'[1]12-2022'!A230</f>
        <v>44905.124999999469</v>
      </c>
      <c r="B224" s="39">
        <v>536.07600000000002</v>
      </c>
      <c r="C224" s="40">
        <v>23035.921775999999</v>
      </c>
      <c r="D224" s="33">
        <v>0</v>
      </c>
      <c r="E224" s="33">
        <v>0</v>
      </c>
      <c r="F224" s="41">
        <f t="shared" si="34"/>
        <v>536.07600000000002</v>
      </c>
      <c r="G224" s="41">
        <f t="shared" si="34"/>
        <v>23035.921775999999</v>
      </c>
      <c r="H224" s="35">
        <v>177.63</v>
      </c>
      <c r="I224" s="36">
        <f t="shared" si="35"/>
        <v>358.44600000000003</v>
      </c>
      <c r="J224" s="37">
        <f t="shared" si="36"/>
        <v>42.971373044120604</v>
      </c>
      <c r="K224" s="38">
        <v>5.08</v>
      </c>
      <c r="L224" s="37">
        <f t="shared" si="37"/>
        <v>86.311999999999998</v>
      </c>
      <c r="M224" s="37">
        <f t="shared" si="41"/>
        <v>0</v>
      </c>
      <c r="N224" s="37">
        <f t="shared" si="41"/>
        <v>39.729824208218751</v>
      </c>
      <c r="O224" s="37">
        <f t="shared" si="41"/>
        <v>49.167939685219743</v>
      </c>
      <c r="P224" s="37">
        <f t="shared" si="41"/>
        <v>36.664325167556953</v>
      </c>
      <c r="Q224" s="37">
        <f t="shared" si="41"/>
        <v>35.377101287060754</v>
      </c>
      <c r="R224" s="37">
        <f t="shared" si="38"/>
        <v>86.311999999999998</v>
      </c>
      <c r="S224" s="37">
        <f t="shared" si="33"/>
        <v>0</v>
      </c>
      <c r="T224" s="37">
        <f t="shared" si="39"/>
        <v>0</v>
      </c>
    </row>
    <row r="225" spans="1:20" x14ac:dyDescent="0.25">
      <c r="A225" s="30">
        <f>'[1]12-2022'!A231</f>
        <v>44905.166666666133</v>
      </c>
      <c r="B225" s="39">
        <v>539.995</v>
      </c>
      <c r="C225" s="40">
        <v>23096.568745</v>
      </c>
      <c r="D225" s="33">
        <v>0</v>
      </c>
      <c r="E225" s="33">
        <v>0</v>
      </c>
      <c r="F225" s="41">
        <f t="shared" si="34"/>
        <v>539.995</v>
      </c>
      <c r="G225" s="41">
        <f t="shared" si="34"/>
        <v>23096.568745</v>
      </c>
      <c r="H225" s="35">
        <v>182.08000000000004</v>
      </c>
      <c r="I225" s="36">
        <f t="shared" si="35"/>
        <v>357.91499999999996</v>
      </c>
      <c r="J225" s="37">
        <f t="shared" si="36"/>
        <v>42.771819637218861</v>
      </c>
      <c r="K225" s="38">
        <v>5.08</v>
      </c>
      <c r="L225" s="37">
        <f t="shared" si="37"/>
        <v>86.311999999999998</v>
      </c>
      <c r="M225" s="37">
        <f t="shared" si="41"/>
        <v>0</v>
      </c>
      <c r="N225" s="37">
        <f t="shared" si="41"/>
        <v>39.729824208218751</v>
      </c>
      <c r="O225" s="37">
        <f t="shared" si="41"/>
        <v>49.167939685219743</v>
      </c>
      <c r="P225" s="37">
        <f t="shared" si="41"/>
        <v>36.664325167556953</v>
      </c>
      <c r="Q225" s="37">
        <f t="shared" si="41"/>
        <v>35.377101287060754</v>
      </c>
      <c r="R225" s="37">
        <f t="shared" si="38"/>
        <v>86.311999999999998</v>
      </c>
      <c r="S225" s="37">
        <f t="shared" si="33"/>
        <v>0</v>
      </c>
      <c r="T225" s="37">
        <f t="shared" si="39"/>
        <v>0</v>
      </c>
    </row>
    <row r="226" spans="1:20" x14ac:dyDescent="0.25">
      <c r="A226" s="30">
        <f>'[1]12-2022'!A232</f>
        <v>44905.208333332797</v>
      </c>
      <c r="B226" s="39">
        <v>558</v>
      </c>
      <c r="C226" s="40">
        <v>24490.62</v>
      </c>
      <c r="D226" s="33">
        <v>21.158999999999999</v>
      </c>
      <c r="E226" s="33">
        <v>928.66899999999998</v>
      </c>
      <c r="F226" s="41">
        <f t="shared" si="34"/>
        <v>536.84100000000001</v>
      </c>
      <c r="G226" s="41">
        <f t="shared" si="34"/>
        <v>23561.950999999997</v>
      </c>
      <c r="H226" s="35">
        <v>178.95000000000005</v>
      </c>
      <c r="I226" s="36">
        <f t="shared" si="35"/>
        <v>357.89099999999996</v>
      </c>
      <c r="J226" s="37">
        <f t="shared" si="36"/>
        <v>43.889999087253017</v>
      </c>
      <c r="K226" s="38">
        <v>5.08</v>
      </c>
      <c r="L226" s="37">
        <f t="shared" si="37"/>
        <v>86.311999999999998</v>
      </c>
      <c r="M226" s="37">
        <f t="shared" si="41"/>
        <v>0</v>
      </c>
      <c r="N226" s="37">
        <f t="shared" si="41"/>
        <v>39.729824208218751</v>
      </c>
      <c r="O226" s="37">
        <f t="shared" si="41"/>
        <v>49.167939685219743</v>
      </c>
      <c r="P226" s="37">
        <f t="shared" si="41"/>
        <v>36.664325167556953</v>
      </c>
      <c r="Q226" s="37">
        <f t="shared" si="41"/>
        <v>35.377101287060754</v>
      </c>
      <c r="R226" s="37">
        <f t="shared" si="38"/>
        <v>86.311999999999998</v>
      </c>
      <c r="S226" s="37">
        <f t="shared" si="33"/>
        <v>0</v>
      </c>
      <c r="T226" s="37">
        <f t="shared" si="39"/>
        <v>0</v>
      </c>
    </row>
    <row r="227" spans="1:20" x14ac:dyDescent="0.25">
      <c r="A227" s="30">
        <f>'[1]12-2022'!A233</f>
        <v>44905.249999999462</v>
      </c>
      <c r="B227" s="39">
        <v>559.5</v>
      </c>
      <c r="C227" s="40">
        <v>24634.785</v>
      </c>
      <c r="D227" s="33">
        <v>7.8970000000000002</v>
      </c>
      <c r="E227" s="33">
        <v>347.70499999999998</v>
      </c>
      <c r="F227" s="41">
        <f t="shared" si="34"/>
        <v>551.60299999999995</v>
      </c>
      <c r="G227" s="41">
        <f t="shared" si="34"/>
        <v>24287.079999999998</v>
      </c>
      <c r="H227" s="35">
        <v>193.41000000000008</v>
      </c>
      <c r="I227" s="36">
        <f t="shared" si="35"/>
        <v>358.19299999999987</v>
      </c>
      <c r="J227" s="37">
        <f t="shared" si="36"/>
        <v>44.029999836839174</v>
      </c>
      <c r="K227" s="38">
        <v>5.08</v>
      </c>
      <c r="L227" s="37">
        <f t="shared" si="37"/>
        <v>86.311999999999998</v>
      </c>
      <c r="M227" s="37">
        <f t="shared" si="41"/>
        <v>0</v>
      </c>
      <c r="N227" s="37">
        <f t="shared" si="41"/>
        <v>39.729824208218751</v>
      </c>
      <c r="O227" s="37">
        <f t="shared" si="41"/>
        <v>49.167939685219743</v>
      </c>
      <c r="P227" s="37">
        <f t="shared" si="41"/>
        <v>36.664325167556953</v>
      </c>
      <c r="Q227" s="37">
        <f t="shared" si="41"/>
        <v>35.377101287060754</v>
      </c>
      <c r="R227" s="37">
        <f t="shared" si="38"/>
        <v>86.311999999999998</v>
      </c>
      <c r="S227" s="37">
        <f t="shared" si="33"/>
        <v>0</v>
      </c>
      <c r="T227" s="37">
        <f t="shared" si="39"/>
        <v>0</v>
      </c>
    </row>
    <row r="228" spans="1:20" x14ac:dyDescent="0.25">
      <c r="A228" s="30">
        <f>'[1]12-2022'!A234</f>
        <v>44905.291666666126</v>
      </c>
      <c r="B228" s="39">
        <v>589.1</v>
      </c>
      <c r="C228" s="40">
        <v>28365.165000000001</v>
      </c>
      <c r="D228" s="33">
        <v>18.309000000000001</v>
      </c>
      <c r="E228" s="33">
        <v>881.57799999999997</v>
      </c>
      <c r="F228" s="41">
        <f t="shared" si="34"/>
        <v>570.79100000000005</v>
      </c>
      <c r="G228" s="41">
        <f t="shared" si="34"/>
        <v>27483.587</v>
      </c>
      <c r="H228" s="35">
        <v>212.09000000000003</v>
      </c>
      <c r="I228" s="36">
        <f t="shared" si="35"/>
        <v>358.70100000000002</v>
      </c>
      <c r="J228" s="37">
        <f t="shared" si="36"/>
        <v>48.150000613184154</v>
      </c>
      <c r="K228" s="38">
        <v>5.08</v>
      </c>
      <c r="L228" s="37">
        <f t="shared" si="37"/>
        <v>86.311999999999998</v>
      </c>
      <c r="M228" s="37">
        <f t="shared" si="41"/>
        <v>0</v>
      </c>
      <c r="N228" s="37">
        <f t="shared" si="41"/>
        <v>39.729824208218751</v>
      </c>
      <c r="O228" s="37">
        <f t="shared" si="41"/>
        <v>49.167939685219743</v>
      </c>
      <c r="P228" s="37">
        <f t="shared" si="41"/>
        <v>36.664325167556953</v>
      </c>
      <c r="Q228" s="37">
        <f t="shared" si="41"/>
        <v>35.377101287060754</v>
      </c>
      <c r="R228" s="37">
        <f t="shared" si="38"/>
        <v>86.311999999999998</v>
      </c>
      <c r="S228" s="37">
        <f t="shared" si="33"/>
        <v>0</v>
      </c>
      <c r="T228" s="37">
        <f t="shared" si="39"/>
        <v>0</v>
      </c>
    </row>
    <row r="229" spans="1:20" x14ac:dyDescent="0.25">
      <c r="A229" s="30">
        <f>'[1]12-2022'!A235</f>
        <v>44905.33333333279</v>
      </c>
      <c r="B229" s="39">
        <v>588.98400000000004</v>
      </c>
      <c r="C229" s="40">
        <v>31988.016975999999</v>
      </c>
      <c r="D229" s="33">
        <v>0</v>
      </c>
      <c r="E229" s="33">
        <v>0</v>
      </c>
      <c r="F229" s="41">
        <f t="shared" si="34"/>
        <v>588.98400000000004</v>
      </c>
      <c r="G229" s="41">
        <f t="shared" si="34"/>
        <v>31988.016975999999</v>
      </c>
      <c r="H229" s="35">
        <v>210.63999999999987</v>
      </c>
      <c r="I229" s="36">
        <f t="shared" si="35"/>
        <v>378.34400000000016</v>
      </c>
      <c r="J229" s="37">
        <f t="shared" si="36"/>
        <v>54.310502451679497</v>
      </c>
      <c r="K229" s="38">
        <v>5.08</v>
      </c>
      <c r="L229" s="37">
        <f t="shared" si="37"/>
        <v>86.311999999999998</v>
      </c>
      <c r="M229" s="37">
        <f t="shared" si="41"/>
        <v>0</v>
      </c>
      <c r="N229" s="37">
        <f t="shared" si="41"/>
        <v>39.729824208218751</v>
      </c>
      <c r="O229" s="37">
        <f t="shared" si="41"/>
        <v>49.167939685219743</v>
      </c>
      <c r="P229" s="37">
        <f t="shared" si="41"/>
        <v>36.664325167556953</v>
      </c>
      <c r="Q229" s="37">
        <f t="shared" si="41"/>
        <v>35.377101287060754</v>
      </c>
      <c r="R229" s="37">
        <f t="shared" si="38"/>
        <v>86.311999999999998</v>
      </c>
      <c r="S229" s="37">
        <f t="shared" si="33"/>
        <v>0</v>
      </c>
      <c r="T229" s="37">
        <f t="shared" si="39"/>
        <v>0</v>
      </c>
    </row>
    <row r="230" spans="1:20" x14ac:dyDescent="0.25">
      <c r="A230" s="30">
        <f>'[1]12-2022'!A236</f>
        <v>44905.374999999454</v>
      </c>
      <c r="B230" s="39">
        <v>641.5</v>
      </c>
      <c r="C230" s="40">
        <v>35211.934999999998</v>
      </c>
      <c r="D230" s="33">
        <v>41.472000000000001</v>
      </c>
      <c r="E230" s="33">
        <v>2276.3980000000001</v>
      </c>
      <c r="F230" s="41">
        <f t="shared" si="34"/>
        <v>600.02800000000002</v>
      </c>
      <c r="G230" s="41">
        <f t="shared" si="34"/>
        <v>32935.536999999997</v>
      </c>
      <c r="H230" s="35">
        <v>9.3009583333333339</v>
      </c>
      <c r="I230" s="36">
        <f t="shared" si="35"/>
        <v>590.72704166666665</v>
      </c>
      <c r="J230" s="37">
        <f t="shared" si="36"/>
        <v>54.890000133327106</v>
      </c>
      <c r="K230" s="38">
        <v>5.08</v>
      </c>
      <c r="L230" s="37">
        <f t="shared" si="37"/>
        <v>86.311999999999998</v>
      </c>
      <c r="M230" s="37">
        <f t="shared" si="41"/>
        <v>0</v>
      </c>
      <c r="N230" s="37">
        <f t="shared" si="41"/>
        <v>39.729824208218751</v>
      </c>
      <c r="O230" s="37">
        <f t="shared" si="41"/>
        <v>49.167939685219743</v>
      </c>
      <c r="P230" s="37">
        <f t="shared" si="41"/>
        <v>36.664325167556953</v>
      </c>
      <c r="Q230" s="37">
        <f t="shared" si="41"/>
        <v>35.377101287060754</v>
      </c>
      <c r="R230" s="37">
        <f t="shared" si="38"/>
        <v>86.311999999999998</v>
      </c>
      <c r="S230" s="37">
        <f t="shared" si="33"/>
        <v>0</v>
      </c>
      <c r="T230" s="37">
        <f t="shared" si="39"/>
        <v>0</v>
      </c>
    </row>
    <row r="231" spans="1:20" x14ac:dyDescent="0.25">
      <c r="A231" s="30">
        <f>'[1]12-2022'!A237</f>
        <v>44905.416666666119</v>
      </c>
      <c r="B231" s="39">
        <v>595.94100000000003</v>
      </c>
      <c r="C231" s="40">
        <v>33504.553437000002</v>
      </c>
      <c r="D231" s="33">
        <v>0</v>
      </c>
      <c r="E231" s="33">
        <v>0</v>
      </c>
      <c r="F231" s="41">
        <f t="shared" si="34"/>
        <v>595.94100000000003</v>
      </c>
      <c r="G231" s="41">
        <f t="shared" si="34"/>
        <v>33504.553437000002</v>
      </c>
      <c r="H231" s="35">
        <v>0</v>
      </c>
      <c r="I231" s="36">
        <f t="shared" si="35"/>
        <v>595.94100000000003</v>
      </c>
      <c r="J231" s="37">
        <f t="shared" si="36"/>
        <v>56.22125921357987</v>
      </c>
      <c r="K231" s="38">
        <v>5.08</v>
      </c>
      <c r="L231" s="37">
        <f t="shared" si="37"/>
        <v>86.311999999999998</v>
      </c>
      <c r="M231" s="37">
        <f t="shared" si="41"/>
        <v>0</v>
      </c>
      <c r="N231" s="37">
        <f t="shared" si="41"/>
        <v>39.729824208218751</v>
      </c>
      <c r="O231" s="37">
        <f t="shared" si="41"/>
        <v>49.167939685219743</v>
      </c>
      <c r="P231" s="37">
        <f t="shared" si="41"/>
        <v>36.664325167556953</v>
      </c>
      <c r="Q231" s="37">
        <f t="shared" si="41"/>
        <v>35.377101287060754</v>
      </c>
      <c r="R231" s="37">
        <f t="shared" si="38"/>
        <v>86.311999999999998</v>
      </c>
      <c r="S231" s="37">
        <f t="shared" si="33"/>
        <v>0</v>
      </c>
      <c r="T231" s="37">
        <f t="shared" si="39"/>
        <v>0</v>
      </c>
    </row>
    <row r="232" spans="1:20" x14ac:dyDescent="0.25">
      <c r="A232" s="30">
        <f>'[1]12-2022'!A238</f>
        <v>44905.458333332783</v>
      </c>
      <c r="B232" s="39">
        <v>634.29999999999995</v>
      </c>
      <c r="C232" s="40">
        <v>33801.847000000002</v>
      </c>
      <c r="D232" s="33">
        <v>47.557000000000002</v>
      </c>
      <c r="E232" s="33">
        <v>2534.3130000000001</v>
      </c>
      <c r="F232" s="41">
        <f t="shared" si="34"/>
        <v>586.74299999999994</v>
      </c>
      <c r="G232" s="41">
        <f t="shared" si="34"/>
        <v>31267.534</v>
      </c>
      <c r="H232" s="35">
        <v>0</v>
      </c>
      <c r="I232" s="36">
        <f t="shared" si="35"/>
        <v>586.74299999999994</v>
      </c>
      <c r="J232" s="37">
        <f t="shared" si="36"/>
        <v>53.28999919896787</v>
      </c>
      <c r="K232" s="38">
        <v>5.08</v>
      </c>
      <c r="L232" s="37">
        <f t="shared" si="37"/>
        <v>86.311999999999998</v>
      </c>
      <c r="M232" s="37">
        <f t="shared" ref="M232:Q247" si="42">M231</f>
        <v>0</v>
      </c>
      <c r="N232" s="37">
        <f t="shared" si="42"/>
        <v>39.729824208218751</v>
      </c>
      <c r="O232" s="37">
        <f t="shared" si="42"/>
        <v>49.167939685219743</v>
      </c>
      <c r="P232" s="37">
        <f t="shared" si="42"/>
        <v>36.664325167556953</v>
      </c>
      <c r="Q232" s="37">
        <f t="shared" si="42"/>
        <v>35.377101287060754</v>
      </c>
      <c r="R232" s="37">
        <f t="shared" si="38"/>
        <v>86.311999999999998</v>
      </c>
      <c r="S232" s="37">
        <f t="shared" si="33"/>
        <v>0</v>
      </c>
      <c r="T232" s="37">
        <f t="shared" si="39"/>
        <v>0</v>
      </c>
    </row>
    <row r="233" spans="1:20" x14ac:dyDescent="0.25">
      <c r="A233" s="30">
        <f>'[1]12-2022'!A239</f>
        <v>44905.499999999447</v>
      </c>
      <c r="B233" s="39">
        <v>613.70000000000005</v>
      </c>
      <c r="C233" s="40">
        <v>31587.138999999999</v>
      </c>
      <c r="D233" s="33">
        <v>23.547999999999998</v>
      </c>
      <c r="E233" s="33">
        <v>1212.0160000000001</v>
      </c>
      <c r="F233" s="41">
        <f t="shared" si="34"/>
        <v>590.15200000000004</v>
      </c>
      <c r="G233" s="41">
        <f t="shared" si="34"/>
        <v>30375.123</v>
      </c>
      <c r="H233" s="35">
        <v>0</v>
      </c>
      <c r="I233" s="36">
        <f t="shared" si="35"/>
        <v>590.15200000000004</v>
      </c>
      <c r="J233" s="37">
        <f t="shared" si="36"/>
        <v>51.469999254429361</v>
      </c>
      <c r="K233" s="38">
        <v>5.08</v>
      </c>
      <c r="L233" s="37">
        <f t="shared" si="37"/>
        <v>86.311999999999998</v>
      </c>
      <c r="M233" s="37">
        <f t="shared" si="42"/>
        <v>0</v>
      </c>
      <c r="N233" s="37">
        <f t="shared" si="42"/>
        <v>39.729824208218751</v>
      </c>
      <c r="O233" s="37">
        <f t="shared" si="42"/>
        <v>49.167939685219743</v>
      </c>
      <c r="P233" s="37">
        <f t="shared" si="42"/>
        <v>36.664325167556953</v>
      </c>
      <c r="Q233" s="37">
        <f t="shared" si="42"/>
        <v>35.377101287060754</v>
      </c>
      <c r="R233" s="37">
        <f t="shared" si="38"/>
        <v>86.311999999999998</v>
      </c>
      <c r="S233" s="37">
        <f t="shared" si="33"/>
        <v>0</v>
      </c>
      <c r="T233" s="37">
        <f t="shared" si="39"/>
        <v>0</v>
      </c>
    </row>
    <row r="234" spans="1:20" x14ac:dyDescent="0.25">
      <c r="A234" s="30">
        <f>'[1]12-2022'!A240</f>
        <v>44905.541666666111</v>
      </c>
      <c r="B234" s="39">
        <v>587.5</v>
      </c>
      <c r="C234" s="40">
        <v>28946.125</v>
      </c>
      <c r="D234" s="33">
        <v>13.215999999999999</v>
      </c>
      <c r="E234" s="33">
        <v>651.15200000000004</v>
      </c>
      <c r="F234" s="41">
        <f t="shared" si="34"/>
        <v>574.28399999999999</v>
      </c>
      <c r="G234" s="41">
        <f t="shared" si="34"/>
        <v>28294.972999999998</v>
      </c>
      <c r="H234" s="35">
        <v>0</v>
      </c>
      <c r="I234" s="36">
        <f t="shared" si="35"/>
        <v>574.28399999999999</v>
      </c>
      <c r="J234" s="37">
        <f t="shared" si="36"/>
        <v>49.270000557215589</v>
      </c>
      <c r="K234" s="38">
        <v>5.08</v>
      </c>
      <c r="L234" s="37">
        <f t="shared" si="37"/>
        <v>86.311999999999998</v>
      </c>
      <c r="M234" s="37">
        <f t="shared" si="42"/>
        <v>0</v>
      </c>
      <c r="N234" s="37">
        <f t="shared" si="42"/>
        <v>39.729824208218751</v>
      </c>
      <c r="O234" s="37">
        <f t="shared" si="42"/>
        <v>49.167939685219743</v>
      </c>
      <c r="P234" s="37">
        <f t="shared" si="42"/>
        <v>36.664325167556953</v>
      </c>
      <c r="Q234" s="37">
        <f t="shared" si="42"/>
        <v>35.377101287060754</v>
      </c>
      <c r="R234" s="37">
        <f t="shared" si="38"/>
        <v>86.311999999999998</v>
      </c>
      <c r="S234" s="37">
        <f t="shared" si="33"/>
        <v>0</v>
      </c>
      <c r="T234" s="37">
        <f t="shared" si="39"/>
        <v>0</v>
      </c>
    </row>
    <row r="235" spans="1:20" x14ac:dyDescent="0.25">
      <c r="A235" s="30">
        <f>'[1]12-2022'!A241</f>
        <v>44905.583333332776</v>
      </c>
      <c r="B235" s="39">
        <v>615.1</v>
      </c>
      <c r="C235" s="40">
        <v>30182.956999999999</v>
      </c>
      <c r="D235" s="33">
        <v>20.98</v>
      </c>
      <c r="E235" s="33">
        <v>1029.489</v>
      </c>
      <c r="F235" s="41">
        <f t="shared" si="34"/>
        <v>594.12</v>
      </c>
      <c r="G235" s="41">
        <f t="shared" si="34"/>
        <v>29153.467999999997</v>
      </c>
      <c r="H235" s="35">
        <v>234.86000000000013</v>
      </c>
      <c r="I235" s="36">
        <f t="shared" si="35"/>
        <v>359.25999999999988</v>
      </c>
      <c r="J235" s="37">
        <f t="shared" si="36"/>
        <v>49.069999326735335</v>
      </c>
      <c r="K235" s="38">
        <v>5.08</v>
      </c>
      <c r="L235" s="37">
        <f t="shared" si="37"/>
        <v>86.311999999999998</v>
      </c>
      <c r="M235" s="37">
        <f t="shared" si="42"/>
        <v>0</v>
      </c>
      <c r="N235" s="37">
        <f t="shared" si="42"/>
        <v>39.729824208218751</v>
      </c>
      <c r="O235" s="37">
        <f t="shared" si="42"/>
        <v>49.167939685219743</v>
      </c>
      <c r="P235" s="37">
        <f t="shared" si="42"/>
        <v>36.664325167556953</v>
      </c>
      <c r="Q235" s="37">
        <f t="shared" si="42"/>
        <v>35.377101287060754</v>
      </c>
      <c r="R235" s="37">
        <f t="shared" si="38"/>
        <v>86.311999999999998</v>
      </c>
      <c r="S235" s="37">
        <f t="shared" si="33"/>
        <v>0</v>
      </c>
      <c r="T235" s="37">
        <f t="shared" si="39"/>
        <v>0</v>
      </c>
    </row>
    <row r="236" spans="1:20" x14ac:dyDescent="0.25">
      <c r="A236" s="30">
        <f>'[1]12-2022'!A242</f>
        <v>44905.62499999944</v>
      </c>
      <c r="B236" s="39">
        <v>589.29999999999995</v>
      </c>
      <c r="C236" s="40">
        <v>28557.477999999999</v>
      </c>
      <c r="D236" s="33">
        <v>4.2000000000000003E-2</v>
      </c>
      <c r="E236" s="33">
        <v>2.0350000000000001</v>
      </c>
      <c r="F236" s="41">
        <f t="shared" si="34"/>
        <v>589.25799999999992</v>
      </c>
      <c r="G236" s="41">
        <f t="shared" si="34"/>
        <v>28555.442999999999</v>
      </c>
      <c r="H236" s="35">
        <v>229.24</v>
      </c>
      <c r="I236" s="36">
        <f t="shared" si="35"/>
        <v>360.01799999999992</v>
      </c>
      <c r="J236" s="37">
        <f t="shared" si="36"/>
        <v>48.460000543055848</v>
      </c>
      <c r="K236" s="38">
        <v>5.08</v>
      </c>
      <c r="L236" s="37">
        <f t="shared" si="37"/>
        <v>86.311999999999998</v>
      </c>
      <c r="M236" s="37">
        <f t="shared" si="42"/>
        <v>0</v>
      </c>
      <c r="N236" s="37">
        <f t="shared" si="42"/>
        <v>39.729824208218751</v>
      </c>
      <c r="O236" s="37">
        <f t="shared" si="42"/>
        <v>49.167939685219743</v>
      </c>
      <c r="P236" s="37">
        <f t="shared" si="42"/>
        <v>36.664325167556953</v>
      </c>
      <c r="Q236" s="37">
        <f t="shared" si="42"/>
        <v>35.377101287060754</v>
      </c>
      <c r="R236" s="37">
        <f t="shared" si="38"/>
        <v>86.311999999999998</v>
      </c>
      <c r="S236" s="37">
        <f t="shared" si="33"/>
        <v>0</v>
      </c>
      <c r="T236" s="37">
        <f t="shared" si="39"/>
        <v>0</v>
      </c>
    </row>
    <row r="237" spans="1:20" x14ac:dyDescent="0.25">
      <c r="A237" s="30">
        <f>'[1]12-2022'!A243</f>
        <v>44905.666666666104</v>
      </c>
      <c r="B237" s="39">
        <v>585.36800000000005</v>
      </c>
      <c r="C237" s="40">
        <v>28942.822704000002</v>
      </c>
      <c r="D237" s="33">
        <v>0</v>
      </c>
      <c r="E237" s="33">
        <v>0</v>
      </c>
      <c r="F237" s="41">
        <f t="shared" si="34"/>
        <v>585.36800000000005</v>
      </c>
      <c r="G237" s="41">
        <f t="shared" si="34"/>
        <v>28942.822704000002</v>
      </c>
      <c r="H237" s="35">
        <v>225.34000000000003</v>
      </c>
      <c r="I237" s="36">
        <f t="shared" si="35"/>
        <v>360.02800000000002</v>
      </c>
      <c r="J237" s="37">
        <f t="shared" si="36"/>
        <v>49.443807492039198</v>
      </c>
      <c r="K237" s="38">
        <v>5.08</v>
      </c>
      <c r="L237" s="37">
        <f t="shared" si="37"/>
        <v>86.311999999999998</v>
      </c>
      <c r="M237" s="37">
        <f t="shared" si="42"/>
        <v>0</v>
      </c>
      <c r="N237" s="37">
        <f t="shared" si="42"/>
        <v>39.729824208218751</v>
      </c>
      <c r="O237" s="37">
        <f t="shared" si="42"/>
        <v>49.167939685219743</v>
      </c>
      <c r="P237" s="37">
        <f t="shared" si="42"/>
        <v>36.664325167556953</v>
      </c>
      <c r="Q237" s="37">
        <f t="shared" si="42"/>
        <v>35.377101287060754</v>
      </c>
      <c r="R237" s="37">
        <f t="shared" si="38"/>
        <v>86.311999999999998</v>
      </c>
      <c r="S237" s="37">
        <f t="shared" si="33"/>
        <v>0</v>
      </c>
      <c r="T237" s="37">
        <f t="shared" si="39"/>
        <v>0</v>
      </c>
    </row>
    <row r="238" spans="1:20" x14ac:dyDescent="0.25">
      <c r="A238" s="30">
        <f>'[1]12-2022'!A244</f>
        <v>44905.708333332768</v>
      </c>
      <c r="B238" s="39">
        <v>590.68100000000004</v>
      </c>
      <c r="C238" s="40">
        <v>36143.635635000006</v>
      </c>
      <c r="D238" s="33">
        <v>0</v>
      </c>
      <c r="E238" s="33">
        <v>0</v>
      </c>
      <c r="F238" s="41">
        <f t="shared" si="34"/>
        <v>590.68100000000004</v>
      </c>
      <c r="G238" s="41">
        <f t="shared" si="34"/>
        <v>36143.635635000006</v>
      </c>
      <c r="H238" s="35">
        <v>231.09000000000003</v>
      </c>
      <c r="I238" s="36">
        <f t="shared" si="35"/>
        <v>359.59100000000001</v>
      </c>
      <c r="J238" s="37">
        <f t="shared" si="36"/>
        <v>61.189771865016823</v>
      </c>
      <c r="K238" s="38">
        <v>5.08</v>
      </c>
      <c r="L238" s="37">
        <f t="shared" si="37"/>
        <v>86.311999999999998</v>
      </c>
      <c r="M238" s="37">
        <f t="shared" si="42"/>
        <v>0</v>
      </c>
      <c r="N238" s="37">
        <f t="shared" si="42"/>
        <v>39.729824208218751</v>
      </c>
      <c r="O238" s="37">
        <f t="shared" si="42"/>
        <v>49.167939685219743</v>
      </c>
      <c r="P238" s="37">
        <f t="shared" si="42"/>
        <v>36.664325167556953</v>
      </c>
      <c r="Q238" s="37">
        <f t="shared" si="42"/>
        <v>35.377101287060754</v>
      </c>
      <c r="R238" s="37">
        <f t="shared" si="38"/>
        <v>86.311999999999998</v>
      </c>
      <c r="S238" s="37">
        <f t="shared" si="33"/>
        <v>0</v>
      </c>
      <c r="T238" s="37">
        <f t="shared" si="39"/>
        <v>0</v>
      </c>
    </row>
    <row r="239" spans="1:20" x14ac:dyDescent="0.25">
      <c r="A239" s="30">
        <f>'[1]12-2022'!A245</f>
        <v>44905.749999999432</v>
      </c>
      <c r="B239" s="39">
        <v>615.30399999999997</v>
      </c>
      <c r="C239" s="40">
        <v>43226.947264000002</v>
      </c>
      <c r="D239" s="33">
        <v>0</v>
      </c>
      <c r="E239" s="33">
        <v>0</v>
      </c>
      <c r="F239" s="41">
        <f t="shared" si="34"/>
        <v>615.30399999999997</v>
      </c>
      <c r="G239" s="41">
        <f t="shared" si="34"/>
        <v>43226.947264000002</v>
      </c>
      <c r="H239" s="35">
        <v>256.59000000000003</v>
      </c>
      <c r="I239" s="36">
        <f t="shared" si="35"/>
        <v>358.71399999999994</v>
      </c>
      <c r="J239" s="37">
        <f t="shared" si="36"/>
        <v>70.252992446010438</v>
      </c>
      <c r="K239" s="38">
        <v>5.08</v>
      </c>
      <c r="L239" s="37">
        <f t="shared" si="37"/>
        <v>86.311999999999998</v>
      </c>
      <c r="M239" s="37">
        <f t="shared" si="42"/>
        <v>0</v>
      </c>
      <c r="N239" s="37">
        <f t="shared" si="42"/>
        <v>39.729824208218751</v>
      </c>
      <c r="O239" s="37">
        <f t="shared" si="42"/>
        <v>49.167939685219743</v>
      </c>
      <c r="P239" s="37">
        <f t="shared" si="42"/>
        <v>36.664325167556953</v>
      </c>
      <c r="Q239" s="37">
        <f t="shared" si="42"/>
        <v>35.377101287060754</v>
      </c>
      <c r="R239" s="37">
        <f t="shared" si="38"/>
        <v>86.311999999999998</v>
      </c>
      <c r="S239" s="37">
        <f t="shared" si="33"/>
        <v>0</v>
      </c>
      <c r="T239" s="37">
        <f t="shared" si="39"/>
        <v>0</v>
      </c>
    </row>
    <row r="240" spans="1:20" x14ac:dyDescent="0.25">
      <c r="A240" s="30">
        <f>'[1]12-2022'!A246</f>
        <v>44905.791666666097</v>
      </c>
      <c r="B240" s="39">
        <v>624.68299999999999</v>
      </c>
      <c r="C240" s="40">
        <v>37559.397819000005</v>
      </c>
      <c r="D240" s="33">
        <v>0</v>
      </c>
      <c r="E240" s="33">
        <v>0</v>
      </c>
      <c r="F240" s="41">
        <f t="shared" si="34"/>
        <v>624.68299999999999</v>
      </c>
      <c r="G240" s="41">
        <f t="shared" si="34"/>
        <v>37559.397819000005</v>
      </c>
      <c r="H240" s="35">
        <v>265.77999999999997</v>
      </c>
      <c r="I240" s="36">
        <f t="shared" si="35"/>
        <v>358.90300000000002</v>
      </c>
      <c r="J240" s="37">
        <f t="shared" si="36"/>
        <v>60.125532180321869</v>
      </c>
      <c r="K240" s="38">
        <v>5.08</v>
      </c>
      <c r="L240" s="37">
        <f t="shared" si="37"/>
        <v>86.311999999999998</v>
      </c>
      <c r="M240" s="37">
        <f t="shared" si="42"/>
        <v>0</v>
      </c>
      <c r="N240" s="37">
        <f t="shared" si="42"/>
        <v>39.729824208218751</v>
      </c>
      <c r="O240" s="37">
        <f t="shared" si="42"/>
        <v>49.167939685219743</v>
      </c>
      <c r="P240" s="37">
        <f t="shared" si="42"/>
        <v>36.664325167556953</v>
      </c>
      <c r="Q240" s="37">
        <f t="shared" si="42"/>
        <v>35.377101287060754</v>
      </c>
      <c r="R240" s="37">
        <f t="shared" si="38"/>
        <v>86.311999999999998</v>
      </c>
      <c r="S240" s="37">
        <f t="shared" si="33"/>
        <v>0</v>
      </c>
      <c r="T240" s="37">
        <f t="shared" si="39"/>
        <v>0</v>
      </c>
    </row>
    <row r="241" spans="1:20" x14ac:dyDescent="0.25">
      <c r="A241" s="30">
        <f>'[1]12-2022'!A247</f>
        <v>44905.833333332761</v>
      </c>
      <c r="B241" s="39">
        <v>626.00599999999997</v>
      </c>
      <c r="C241" s="40">
        <v>36170.572344</v>
      </c>
      <c r="D241" s="33">
        <v>0</v>
      </c>
      <c r="E241" s="33">
        <v>0</v>
      </c>
      <c r="F241" s="41">
        <f t="shared" si="34"/>
        <v>626.00599999999997</v>
      </c>
      <c r="G241" s="41">
        <f t="shared" si="34"/>
        <v>36170.572344</v>
      </c>
      <c r="H241" s="35">
        <v>267.39</v>
      </c>
      <c r="I241" s="36">
        <f t="shared" si="35"/>
        <v>358.61599999999999</v>
      </c>
      <c r="J241" s="37">
        <f t="shared" si="36"/>
        <v>57.779913202109888</v>
      </c>
      <c r="K241" s="38">
        <v>5.08</v>
      </c>
      <c r="L241" s="37">
        <f t="shared" si="37"/>
        <v>86.311999999999998</v>
      </c>
      <c r="M241" s="37">
        <f t="shared" si="42"/>
        <v>0</v>
      </c>
      <c r="N241" s="37">
        <f t="shared" si="42"/>
        <v>39.729824208218751</v>
      </c>
      <c r="O241" s="37">
        <f t="shared" si="42"/>
        <v>49.167939685219743</v>
      </c>
      <c r="P241" s="37">
        <f t="shared" si="42"/>
        <v>36.664325167556953</v>
      </c>
      <c r="Q241" s="37">
        <f t="shared" si="42"/>
        <v>35.377101287060754</v>
      </c>
      <c r="R241" s="37">
        <f t="shared" si="38"/>
        <v>86.311999999999998</v>
      </c>
      <c r="S241" s="37">
        <f t="shared" si="33"/>
        <v>0</v>
      </c>
      <c r="T241" s="37">
        <f t="shared" si="39"/>
        <v>0</v>
      </c>
    </row>
    <row r="242" spans="1:20" x14ac:dyDescent="0.25">
      <c r="A242" s="30">
        <f>'[1]12-2022'!A248</f>
        <v>44905.874999999425</v>
      </c>
      <c r="B242" s="39">
        <v>621.63200000000006</v>
      </c>
      <c r="C242" s="40">
        <v>33798.410748000002</v>
      </c>
      <c r="D242" s="33">
        <v>0</v>
      </c>
      <c r="E242" s="33">
        <v>0</v>
      </c>
      <c r="F242" s="41">
        <f t="shared" si="34"/>
        <v>621.63200000000006</v>
      </c>
      <c r="G242" s="41">
        <f t="shared" si="34"/>
        <v>33798.410748000002</v>
      </c>
      <c r="H242" s="35">
        <v>262.7299999999999</v>
      </c>
      <c r="I242" s="36">
        <f t="shared" si="35"/>
        <v>358.90200000000016</v>
      </c>
      <c r="J242" s="37">
        <f t="shared" si="36"/>
        <v>54.370448670596105</v>
      </c>
      <c r="K242" s="38">
        <v>5.08</v>
      </c>
      <c r="L242" s="37">
        <f t="shared" si="37"/>
        <v>86.311999999999998</v>
      </c>
      <c r="M242" s="37">
        <f t="shared" si="42"/>
        <v>0</v>
      </c>
      <c r="N242" s="37">
        <f t="shared" si="42"/>
        <v>39.729824208218751</v>
      </c>
      <c r="O242" s="37">
        <f t="shared" si="42"/>
        <v>49.167939685219743</v>
      </c>
      <c r="P242" s="37">
        <f t="shared" si="42"/>
        <v>36.664325167556953</v>
      </c>
      <c r="Q242" s="37">
        <f t="shared" si="42"/>
        <v>35.377101287060754</v>
      </c>
      <c r="R242" s="37">
        <f t="shared" si="38"/>
        <v>86.311999999999998</v>
      </c>
      <c r="S242" s="37">
        <f t="shared" si="33"/>
        <v>0</v>
      </c>
      <c r="T242" s="37">
        <f t="shared" si="39"/>
        <v>0</v>
      </c>
    </row>
    <row r="243" spans="1:20" x14ac:dyDescent="0.25">
      <c r="A243" s="30">
        <f>'[1]12-2022'!A249</f>
        <v>44905.916666666089</v>
      </c>
      <c r="B243" s="39">
        <v>614.04499999999996</v>
      </c>
      <c r="C243" s="40">
        <v>32084.937409999999</v>
      </c>
      <c r="D243" s="33">
        <v>0</v>
      </c>
      <c r="E243" s="33">
        <v>0</v>
      </c>
      <c r="F243" s="41">
        <f t="shared" si="34"/>
        <v>614.04499999999996</v>
      </c>
      <c r="G243" s="41">
        <f t="shared" si="34"/>
        <v>32084.937409999999</v>
      </c>
      <c r="H243" s="35">
        <v>254.92000000000007</v>
      </c>
      <c r="I243" s="36">
        <f t="shared" si="35"/>
        <v>359.12499999999989</v>
      </c>
      <c r="J243" s="37">
        <f t="shared" si="36"/>
        <v>52.251768860588392</v>
      </c>
      <c r="K243" s="38">
        <v>5.08</v>
      </c>
      <c r="L243" s="37">
        <f t="shared" si="37"/>
        <v>86.311999999999998</v>
      </c>
      <c r="M243" s="37">
        <f t="shared" si="42"/>
        <v>0</v>
      </c>
      <c r="N243" s="37">
        <f t="shared" si="42"/>
        <v>39.729824208218751</v>
      </c>
      <c r="O243" s="37">
        <f t="shared" si="42"/>
        <v>49.167939685219743</v>
      </c>
      <c r="P243" s="37">
        <f t="shared" si="42"/>
        <v>36.664325167556953</v>
      </c>
      <c r="Q243" s="37">
        <f t="shared" si="42"/>
        <v>35.377101287060754</v>
      </c>
      <c r="R243" s="37">
        <f t="shared" si="38"/>
        <v>86.311999999999998</v>
      </c>
      <c r="S243" s="37">
        <f t="shared" si="33"/>
        <v>0</v>
      </c>
      <c r="T243" s="37">
        <f t="shared" si="39"/>
        <v>0</v>
      </c>
    </row>
    <row r="244" spans="1:20" x14ac:dyDescent="0.25">
      <c r="A244" s="30">
        <f>'[1]12-2022'!A250</f>
        <v>44905.958333332754</v>
      </c>
      <c r="B244" s="39">
        <v>603.202</v>
      </c>
      <c r="C244" s="40">
        <v>28722.204926000002</v>
      </c>
      <c r="D244" s="33">
        <v>0</v>
      </c>
      <c r="E244" s="33">
        <v>0</v>
      </c>
      <c r="F244" s="41">
        <f t="shared" si="34"/>
        <v>603.202</v>
      </c>
      <c r="G244" s="41">
        <f t="shared" si="34"/>
        <v>28722.204926000002</v>
      </c>
      <c r="H244" s="35">
        <v>243.77999999999986</v>
      </c>
      <c r="I244" s="36">
        <f t="shared" si="35"/>
        <v>359.42200000000014</v>
      </c>
      <c r="J244" s="37">
        <f t="shared" si="36"/>
        <v>47.616229598045102</v>
      </c>
      <c r="K244" s="38">
        <v>5.08</v>
      </c>
      <c r="L244" s="37">
        <f t="shared" si="37"/>
        <v>86.311999999999998</v>
      </c>
      <c r="M244" s="37">
        <f t="shared" si="42"/>
        <v>0</v>
      </c>
      <c r="N244" s="37">
        <f t="shared" si="42"/>
        <v>39.729824208218751</v>
      </c>
      <c r="O244" s="37">
        <f t="shared" si="42"/>
        <v>49.167939685219743</v>
      </c>
      <c r="P244" s="37">
        <f t="shared" si="42"/>
        <v>36.664325167556953</v>
      </c>
      <c r="Q244" s="37">
        <f t="shared" si="42"/>
        <v>35.377101287060754</v>
      </c>
      <c r="R244" s="37">
        <f t="shared" si="38"/>
        <v>86.311999999999998</v>
      </c>
      <c r="S244" s="37">
        <f t="shared" si="33"/>
        <v>0</v>
      </c>
      <c r="T244" s="37">
        <f t="shared" si="39"/>
        <v>0</v>
      </c>
    </row>
    <row r="245" spans="1:20" x14ac:dyDescent="0.25">
      <c r="A245" s="30">
        <f>'[1]12-2022'!A251</f>
        <v>44905.999999999418</v>
      </c>
      <c r="B245" s="39">
        <v>579.39300000000003</v>
      </c>
      <c r="C245" s="40">
        <v>27481.334580999999</v>
      </c>
      <c r="D245" s="33">
        <v>0</v>
      </c>
      <c r="E245" s="33">
        <v>0</v>
      </c>
      <c r="F245" s="41">
        <f t="shared" si="34"/>
        <v>579.39300000000003</v>
      </c>
      <c r="G245" s="41">
        <f t="shared" si="34"/>
        <v>27481.334580999999</v>
      </c>
      <c r="H245" s="35">
        <v>219.99000000000012</v>
      </c>
      <c r="I245" s="36">
        <f t="shared" si="35"/>
        <v>359.40299999999991</v>
      </c>
      <c r="J245" s="37">
        <f t="shared" si="36"/>
        <v>47.431250603648991</v>
      </c>
      <c r="K245" s="38">
        <v>5.08</v>
      </c>
      <c r="L245" s="37">
        <f t="shared" si="37"/>
        <v>86.311999999999998</v>
      </c>
      <c r="M245" s="37">
        <f t="shared" si="42"/>
        <v>0</v>
      </c>
      <c r="N245" s="37">
        <f t="shared" si="42"/>
        <v>39.729824208218751</v>
      </c>
      <c r="O245" s="37">
        <f t="shared" si="42"/>
        <v>49.167939685219743</v>
      </c>
      <c r="P245" s="37">
        <f t="shared" si="42"/>
        <v>36.664325167556953</v>
      </c>
      <c r="Q245" s="37">
        <f t="shared" si="42"/>
        <v>35.377101287060754</v>
      </c>
      <c r="R245" s="37">
        <f t="shared" si="38"/>
        <v>86.311999999999998</v>
      </c>
      <c r="S245" s="37">
        <f t="shared" si="33"/>
        <v>0</v>
      </c>
      <c r="T245" s="37">
        <f t="shared" si="39"/>
        <v>0</v>
      </c>
    </row>
    <row r="246" spans="1:20" x14ac:dyDescent="0.25">
      <c r="A246" s="30">
        <f>'[1]12-2022'!A252</f>
        <v>44906.041666666082</v>
      </c>
      <c r="B246" s="31">
        <v>562.13300000000004</v>
      </c>
      <c r="C246" s="32">
        <v>23988.438990999999</v>
      </c>
      <c r="D246" s="33">
        <v>0</v>
      </c>
      <c r="E246" s="33">
        <v>0</v>
      </c>
      <c r="F246" s="41">
        <f t="shared" si="34"/>
        <v>562.13300000000004</v>
      </c>
      <c r="G246" s="41">
        <f t="shared" si="34"/>
        <v>23988.438990999999</v>
      </c>
      <c r="H246" s="35">
        <v>201.96999999999991</v>
      </c>
      <c r="I246" s="36">
        <f t="shared" si="35"/>
        <v>360.16300000000012</v>
      </c>
      <c r="J246" s="37">
        <f t="shared" si="36"/>
        <v>42.673956147388601</v>
      </c>
      <c r="K246" s="38">
        <v>5.08</v>
      </c>
      <c r="L246" s="37">
        <f t="shared" si="37"/>
        <v>86.311999999999998</v>
      </c>
      <c r="M246" s="37">
        <f t="shared" si="42"/>
        <v>0</v>
      </c>
      <c r="N246" s="37">
        <f t="shared" si="42"/>
        <v>39.729824208218751</v>
      </c>
      <c r="O246" s="37">
        <f t="shared" si="42"/>
        <v>49.167939685219743</v>
      </c>
      <c r="P246" s="37">
        <f t="shared" si="42"/>
        <v>36.664325167556953</v>
      </c>
      <c r="Q246" s="37">
        <f t="shared" si="42"/>
        <v>35.377101287060754</v>
      </c>
      <c r="R246" s="37">
        <f t="shared" si="38"/>
        <v>86.311999999999998</v>
      </c>
      <c r="S246" s="37">
        <f t="shared" si="33"/>
        <v>0</v>
      </c>
      <c r="T246" s="37">
        <f t="shared" si="39"/>
        <v>0</v>
      </c>
    </row>
    <row r="247" spans="1:20" x14ac:dyDescent="0.25">
      <c r="A247" s="30">
        <f>'[1]12-2022'!A253</f>
        <v>44906.083333332746</v>
      </c>
      <c r="B247" s="39">
        <v>545.57799999999997</v>
      </c>
      <c r="C247" s="40">
        <v>23517.411304000001</v>
      </c>
      <c r="D247" s="33">
        <v>0</v>
      </c>
      <c r="E247" s="33">
        <v>0</v>
      </c>
      <c r="F247" s="41">
        <f t="shared" si="34"/>
        <v>545.57799999999997</v>
      </c>
      <c r="G247" s="41">
        <f t="shared" si="34"/>
        <v>23517.411304000001</v>
      </c>
      <c r="H247" s="35">
        <v>185.05999999999995</v>
      </c>
      <c r="I247" s="36">
        <f t="shared" si="35"/>
        <v>360.51800000000003</v>
      </c>
      <c r="J247" s="37">
        <f t="shared" si="36"/>
        <v>43.105497846320787</v>
      </c>
      <c r="K247" s="38">
        <v>5.08</v>
      </c>
      <c r="L247" s="37">
        <f t="shared" si="37"/>
        <v>86.311999999999998</v>
      </c>
      <c r="M247" s="37">
        <f t="shared" si="42"/>
        <v>0</v>
      </c>
      <c r="N247" s="37">
        <f t="shared" si="42"/>
        <v>39.729824208218751</v>
      </c>
      <c r="O247" s="37">
        <f t="shared" si="42"/>
        <v>49.167939685219743</v>
      </c>
      <c r="P247" s="37">
        <f t="shared" si="42"/>
        <v>36.664325167556953</v>
      </c>
      <c r="Q247" s="37">
        <f t="shared" si="42"/>
        <v>35.377101287060754</v>
      </c>
      <c r="R247" s="37">
        <f t="shared" si="38"/>
        <v>86.311999999999998</v>
      </c>
      <c r="S247" s="37">
        <f t="shared" si="33"/>
        <v>0</v>
      </c>
      <c r="T247" s="37">
        <f t="shared" si="39"/>
        <v>0</v>
      </c>
    </row>
    <row r="248" spans="1:20" x14ac:dyDescent="0.25">
      <c r="A248" s="30">
        <f>'[1]12-2022'!A254</f>
        <v>44906.124999999411</v>
      </c>
      <c r="B248" s="39">
        <v>530.66300000000001</v>
      </c>
      <c r="C248" s="40">
        <v>22354.581202000001</v>
      </c>
      <c r="D248" s="33">
        <v>0</v>
      </c>
      <c r="E248" s="33">
        <v>0</v>
      </c>
      <c r="F248" s="41">
        <f t="shared" si="34"/>
        <v>530.66300000000001</v>
      </c>
      <c r="G248" s="41">
        <f t="shared" si="34"/>
        <v>22354.581202000001</v>
      </c>
      <c r="H248" s="35">
        <v>170.40999999999997</v>
      </c>
      <c r="I248" s="36">
        <f t="shared" si="35"/>
        <v>360.25300000000004</v>
      </c>
      <c r="J248" s="37">
        <f t="shared" si="36"/>
        <v>42.125758159133014</v>
      </c>
      <c r="K248" s="38">
        <v>5.08</v>
      </c>
      <c r="L248" s="37">
        <f t="shared" si="37"/>
        <v>86.311999999999998</v>
      </c>
      <c r="M248" s="37">
        <f t="shared" ref="M248:Q263" si="43">M247</f>
        <v>0</v>
      </c>
      <c r="N248" s="37">
        <f t="shared" si="43"/>
        <v>39.729824208218751</v>
      </c>
      <c r="O248" s="37">
        <f t="shared" si="43"/>
        <v>49.167939685219743</v>
      </c>
      <c r="P248" s="37">
        <f t="shared" si="43"/>
        <v>36.664325167556953</v>
      </c>
      <c r="Q248" s="37">
        <f t="shared" si="43"/>
        <v>35.377101287060754</v>
      </c>
      <c r="R248" s="37">
        <f t="shared" si="38"/>
        <v>86.311999999999998</v>
      </c>
      <c r="S248" s="37">
        <f t="shared" si="33"/>
        <v>0</v>
      </c>
      <c r="T248" s="37">
        <f t="shared" si="39"/>
        <v>0</v>
      </c>
    </row>
    <row r="249" spans="1:20" x14ac:dyDescent="0.25">
      <c r="A249" s="30">
        <f>'[1]12-2022'!A255</f>
        <v>44906.166666666075</v>
      </c>
      <c r="B249" s="39">
        <v>534.57299999999998</v>
      </c>
      <c r="C249" s="40">
        <v>22165.112228999998</v>
      </c>
      <c r="D249" s="33">
        <v>0</v>
      </c>
      <c r="E249" s="33">
        <v>0</v>
      </c>
      <c r="F249" s="41">
        <f t="shared" si="34"/>
        <v>534.57299999999998</v>
      </c>
      <c r="G249" s="41">
        <f t="shared" si="34"/>
        <v>22165.112228999998</v>
      </c>
      <c r="H249" s="35">
        <v>174.83999999999992</v>
      </c>
      <c r="I249" s="36">
        <f t="shared" si="35"/>
        <v>359.73300000000006</v>
      </c>
      <c r="J249" s="37">
        <f t="shared" si="36"/>
        <v>41.463209382067554</v>
      </c>
      <c r="K249" s="38">
        <v>5.08</v>
      </c>
      <c r="L249" s="37">
        <f t="shared" si="37"/>
        <v>86.311999999999998</v>
      </c>
      <c r="M249" s="37">
        <f t="shared" si="43"/>
        <v>0</v>
      </c>
      <c r="N249" s="37">
        <f t="shared" si="43"/>
        <v>39.729824208218751</v>
      </c>
      <c r="O249" s="37">
        <f t="shared" si="43"/>
        <v>49.167939685219743</v>
      </c>
      <c r="P249" s="37">
        <f t="shared" si="43"/>
        <v>36.664325167556953</v>
      </c>
      <c r="Q249" s="37">
        <f t="shared" si="43"/>
        <v>35.377101287060754</v>
      </c>
      <c r="R249" s="37">
        <f t="shared" si="38"/>
        <v>86.311999999999998</v>
      </c>
      <c r="S249" s="37">
        <f t="shared" si="33"/>
        <v>0</v>
      </c>
      <c r="T249" s="37">
        <f t="shared" si="39"/>
        <v>0</v>
      </c>
    </row>
    <row r="250" spans="1:20" x14ac:dyDescent="0.25">
      <c r="A250" s="30">
        <f>'[1]12-2022'!A256</f>
        <v>44906.208333332739</v>
      </c>
      <c r="B250" s="39">
        <v>531.04499999999996</v>
      </c>
      <c r="C250" s="40">
        <v>21925.390030000002</v>
      </c>
      <c r="D250" s="33">
        <v>0</v>
      </c>
      <c r="E250" s="33">
        <v>0</v>
      </c>
      <c r="F250" s="41">
        <f t="shared" si="34"/>
        <v>531.04499999999996</v>
      </c>
      <c r="G250" s="41">
        <f t="shared" si="34"/>
        <v>21925.390030000002</v>
      </c>
      <c r="H250" s="35">
        <v>171.61</v>
      </c>
      <c r="I250" s="36">
        <f t="shared" si="35"/>
        <v>359.43499999999995</v>
      </c>
      <c r="J250" s="37">
        <f t="shared" si="36"/>
        <v>41.287254432298589</v>
      </c>
      <c r="K250" s="38">
        <v>5.08</v>
      </c>
      <c r="L250" s="37">
        <f t="shared" si="37"/>
        <v>86.311999999999998</v>
      </c>
      <c r="M250" s="37">
        <f t="shared" si="43"/>
        <v>0</v>
      </c>
      <c r="N250" s="37">
        <f t="shared" si="43"/>
        <v>39.729824208218751</v>
      </c>
      <c r="O250" s="37">
        <f t="shared" si="43"/>
        <v>49.167939685219743</v>
      </c>
      <c r="P250" s="37">
        <f t="shared" si="43"/>
        <v>36.664325167556953</v>
      </c>
      <c r="Q250" s="37">
        <f t="shared" si="43"/>
        <v>35.377101287060754</v>
      </c>
      <c r="R250" s="37">
        <f t="shared" si="38"/>
        <v>86.311999999999998</v>
      </c>
      <c r="S250" s="37">
        <f t="shared" si="33"/>
        <v>0</v>
      </c>
      <c r="T250" s="37">
        <f t="shared" si="39"/>
        <v>0</v>
      </c>
    </row>
    <row r="251" spans="1:20" x14ac:dyDescent="0.25">
      <c r="A251" s="30">
        <f>'[1]12-2022'!A257</f>
        <v>44906.249999999403</v>
      </c>
      <c r="B251" s="39">
        <v>544.29599999999994</v>
      </c>
      <c r="C251" s="40">
        <v>22380.88105</v>
      </c>
      <c r="D251" s="33">
        <v>0</v>
      </c>
      <c r="E251" s="33">
        <v>0</v>
      </c>
      <c r="F251" s="41">
        <f t="shared" si="34"/>
        <v>544.29599999999994</v>
      </c>
      <c r="G251" s="41">
        <f t="shared" si="34"/>
        <v>22380.88105</v>
      </c>
      <c r="H251" s="35">
        <v>184.57000000000005</v>
      </c>
      <c r="I251" s="36">
        <f t="shared" si="35"/>
        <v>359.72599999999989</v>
      </c>
      <c r="J251" s="37">
        <f t="shared" si="36"/>
        <v>41.118951912194838</v>
      </c>
      <c r="K251" s="38">
        <v>5.08</v>
      </c>
      <c r="L251" s="37">
        <f t="shared" si="37"/>
        <v>86.311999999999998</v>
      </c>
      <c r="M251" s="37">
        <f t="shared" si="43"/>
        <v>0</v>
      </c>
      <c r="N251" s="37">
        <f t="shared" si="43"/>
        <v>39.729824208218751</v>
      </c>
      <c r="O251" s="37">
        <f t="shared" si="43"/>
        <v>49.167939685219743</v>
      </c>
      <c r="P251" s="37">
        <f t="shared" si="43"/>
        <v>36.664325167556953</v>
      </c>
      <c r="Q251" s="37">
        <f t="shared" si="43"/>
        <v>35.377101287060754</v>
      </c>
      <c r="R251" s="37">
        <f t="shared" si="38"/>
        <v>86.311999999999998</v>
      </c>
      <c r="S251" s="37">
        <f t="shared" si="33"/>
        <v>0</v>
      </c>
      <c r="T251" s="37">
        <f t="shared" si="39"/>
        <v>0</v>
      </c>
    </row>
    <row r="252" spans="1:20" x14ac:dyDescent="0.25">
      <c r="A252" s="30">
        <f>'[1]12-2022'!A258</f>
        <v>44906.291666666068</v>
      </c>
      <c r="B252" s="39">
        <v>550.68399999999997</v>
      </c>
      <c r="C252" s="40">
        <v>22971.318368</v>
      </c>
      <c r="D252" s="33">
        <v>0</v>
      </c>
      <c r="E252" s="33">
        <v>0</v>
      </c>
      <c r="F252" s="41">
        <f t="shared" si="34"/>
        <v>550.68399999999997</v>
      </c>
      <c r="G252" s="41">
        <f t="shared" si="34"/>
        <v>22971.318368</v>
      </c>
      <c r="H252" s="35">
        <v>190.92999999999995</v>
      </c>
      <c r="I252" s="36">
        <f t="shared" si="35"/>
        <v>359.75400000000002</v>
      </c>
      <c r="J252" s="37">
        <f t="shared" si="36"/>
        <v>41.714156154891008</v>
      </c>
      <c r="K252" s="38">
        <v>5.08</v>
      </c>
      <c r="L252" s="37">
        <f t="shared" si="37"/>
        <v>86.311999999999998</v>
      </c>
      <c r="M252" s="37">
        <f t="shared" si="43"/>
        <v>0</v>
      </c>
      <c r="N252" s="37">
        <f t="shared" si="43"/>
        <v>39.729824208218751</v>
      </c>
      <c r="O252" s="37">
        <f t="shared" si="43"/>
        <v>49.167939685219743</v>
      </c>
      <c r="P252" s="37">
        <f t="shared" si="43"/>
        <v>36.664325167556953</v>
      </c>
      <c r="Q252" s="37">
        <f t="shared" si="43"/>
        <v>35.377101287060754</v>
      </c>
      <c r="R252" s="37">
        <f t="shared" si="38"/>
        <v>86.311999999999998</v>
      </c>
      <c r="S252" s="37">
        <f t="shared" si="33"/>
        <v>0</v>
      </c>
      <c r="T252" s="37">
        <f t="shared" si="39"/>
        <v>0</v>
      </c>
    </row>
    <row r="253" spans="1:20" x14ac:dyDescent="0.25">
      <c r="A253" s="30">
        <f>'[1]12-2022'!A259</f>
        <v>44906.333333332732</v>
      </c>
      <c r="B253" s="39">
        <v>573.154</v>
      </c>
      <c r="C253" s="40">
        <v>23565.572337999998</v>
      </c>
      <c r="D253" s="33">
        <v>0</v>
      </c>
      <c r="E253" s="33">
        <v>0</v>
      </c>
      <c r="F253" s="41">
        <f t="shared" si="34"/>
        <v>573.154</v>
      </c>
      <c r="G253" s="41">
        <f t="shared" si="34"/>
        <v>23565.572337999998</v>
      </c>
      <c r="H253" s="35">
        <v>213.70999999999992</v>
      </c>
      <c r="I253" s="36">
        <f t="shared" si="35"/>
        <v>359.44400000000007</v>
      </c>
      <c r="J253" s="37">
        <f t="shared" si="36"/>
        <v>41.115603028156478</v>
      </c>
      <c r="K253" s="38">
        <v>5.08</v>
      </c>
      <c r="L253" s="37">
        <f t="shared" si="37"/>
        <v>86.311999999999998</v>
      </c>
      <c r="M253" s="37">
        <f t="shared" si="43"/>
        <v>0</v>
      </c>
      <c r="N253" s="37">
        <f t="shared" si="43"/>
        <v>39.729824208218751</v>
      </c>
      <c r="O253" s="37">
        <f t="shared" si="43"/>
        <v>49.167939685219743</v>
      </c>
      <c r="P253" s="37">
        <f t="shared" si="43"/>
        <v>36.664325167556953</v>
      </c>
      <c r="Q253" s="37">
        <f t="shared" si="43"/>
        <v>35.377101287060754</v>
      </c>
      <c r="R253" s="37">
        <f t="shared" si="38"/>
        <v>86.311999999999998</v>
      </c>
      <c r="S253" s="37">
        <f t="shared" si="33"/>
        <v>0</v>
      </c>
      <c r="T253" s="37">
        <f t="shared" si="39"/>
        <v>0</v>
      </c>
    </row>
    <row r="254" spans="1:20" x14ac:dyDescent="0.25">
      <c r="A254" s="30">
        <f>'[1]12-2022'!A260</f>
        <v>44906.374999999396</v>
      </c>
      <c r="B254" s="39">
        <v>586.221</v>
      </c>
      <c r="C254" s="40">
        <v>27244.612191</v>
      </c>
      <c r="D254" s="33">
        <v>0</v>
      </c>
      <c r="E254" s="33">
        <v>0</v>
      </c>
      <c r="F254" s="41">
        <f t="shared" si="34"/>
        <v>586.221</v>
      </c>
      <c r="G254" s="41">
        <f t="shared" si="34"/>
        <v>27244.612191</v>
      </c>
      <c r="H254" s="35">
        <v>226.46000000000004</v>
      </c>
      <c r="I254" s="36">
        <f t="shared" si="35"/>
        <v>359.76099999999997</v>
      </c>
      <c r="J254" s="37">
        <f t="shared" si="36"/>
        <v>46.474985015889914</v>
      </c>
      <c r="K254" s="38">
        <v>5.08</v>
      </c>
      <c r="L254" s="37">
        <f t="shared" si="37"/>
        <v>86.311999999999998</v>
      </c>
      <c r="M254" s="37">
        <f t="shared" si="43"/>
        <v>0</v>
      </c>
      <c r="N254" s="37">
        <f t="shared" si="43"/>
        <v>39.729824208218751</v>
      </c>
      <c r="O254" s="37">
        <f t="shared" si="43"/>
        <v>49.167939685219743</v>
      </c>
      <c r="P254" s="37">
        <f t="shared" si="43"/>
        <v>36.664325167556953</v>
      </c>
      <c r="Q254" s="37">
        <f t="shared" si="43"/>
        <v>35.377101287060754</v>
      </c>
      <c r="R254" s="37">
        <f t="shared" si="38"/>
        <v>86.311999999999998</v>
      </c>
      <c r="S254" s="37">
        <f t="shared" si="33"/>
        <v>0</v>
      </c>
      <c r="T254" s="37">
        <f t="shared" si="39"/>
        <v>0</v>
      </c>
    </row>
    <row r="255" spans="1:20" x14ac:dyDescent="0.25">
      <c r="A255" s="30">
        <f>'[1]12-2022'!A261</f>
        <v>44906.41666666606</v>
      </c>
      <c r="B255" s="39">
        <v>606.01599999999996</v>
      </c>
      <c r="C255" s="40">
        <v>59183.221342000004</v>
      </c>
      <c r="D255" s="33">
        <v>0</v>
      </c>
      <c r="E255" s="33">
        <v>0</v>
      </c>
      <c r="F255" s="41">
        <f t="shared" si="34"/>
        <v>606.01599999999996</v>
      </c>
      <c r="G255" s="41">
        <f t="shared" si="34"/>
        <v>59183.221342000004</v>
      </c>
      <c r="H255" s="35">
        <v>246.64999999999998</v>
      </c>
      <c r="I255" s="36">
        <f t="shared" si="35"/>
        <v>359.36599999999999</v>
      </c>
      <c r="J255" s="37">
        <f t="shared" si="36"/>
        <v>97.659502953717407</v>
      </c>
      <c r="K255" s="38">
        <v>5.08</v>
      </c>
      <c r="L255" s="37">
        <f t="shared" si="37"/>
        <v>86.311999999999998</v>
      </c>
      <c r="M255" s="37">
        <f t="shared" si="43"/>
        <v>0</v>
      </c>
      <c r="N255" s="37">
        <f t="shared" si="43"/>
        <v>39.729824208218751</v>
      </c>
      <c r="O255" s="37">
        <f t="shared" si="43"/>
        <v>49.167939685219743</v>
      </c>
      <c r="P255" s="37">
        <f t="shared" si="43"/>
        <v>36.664325167556953</v>
      </c>
      <c r="Q255" s="37">
        <f t="shared" si="43"/>
        <v>35.377101287060754</v>
      </c>
      <c r="R255" s="37">
        <f t="shared" si="38"/>
        <v>86.311999999999998</v>
      </c>
      <c r="S255" s="37">
        <f t="shared" si="33"/>
        <v>11.347502953717409</v>
      </c>
      <c r="T255" s="37">
        <f t="shared" si="39"/>
        <v>4077.9067464656105</v>
      </c>
    </row>
    <row r="256" spans="1:20" x14ac:dyDescent="0.25">
      <c r="A256" s="30">
        <f>'[1]12-2022'!A262</f>
        <v>44906.458333332725</v>
      </c>
      <c r="B256" s="39">
        <v>598.97</v>
      </c>
      <c r="C256" s="40">
        <v>31453.091179999999</v>
      </c>
      <c r="D256" s="33">
        <v>0</v>
      </c>
      <c r="E256" s="33">
        <v>0</v>
      </c>
      <c r="F256" s="41">
        <f t="shared" si="34"/>
        <v>598.97</v>
      </c>
      <c r="G256" s="41">
        <f t="shared" si="34"/>
        <v>31453.091179999999</v>
      </c>
      <c r="H256" s="35">
        <v>239.68000000000006</v>
      </c>
      <c r="I256" s="36">
        <f t="shared" si="35"/>
        <v>359.28999999999996</v>
      </c>
      <c r="J256" s="37">
        <f t="shared" si="36"/>
        <v>52.511964171828303</v>
      </c>
      <c r="K256" s="38">
        <v>5.08</v>
      </c>
      <c r="L256" s="37">
        <f t="shared" si="37"/>
        <v>86.311999999999998</v>
      </c>
      <c r="M256" s="37">
        <f t="shared" si="43"/>
        <v>0</v>
      </c>
      <c r="N256" s="37">
        <f t="shared" si="43"/>
        <v>39.729824208218751</v>
      </c>
      <c r="O256" s="37">
        <f t="shared" si="43"/>
        <v>49.167939685219743</v>
      </c>
      <c r="P256" s="37">
        <f t="shared" si="43"/>
        <v>36.664325167556953</v>
      </c>
      <c r="Q256" s="37">
        <f t="shared" si="43"/>
        <v>35.377101287060754</v>
      </c>
      <c r="R256" s="37">
        <f t="shared" si="38"/>
        <v>86.311999999999998</v>
      </c>
      <c r="S256" s="37">
        <f t="shared" si="33"/>
        <v>0</v>
      </c>
      <c r="T256" s="37">
        <f t="shared" si="39"/>
        <v>0</v>
      </c>
    </row>
    <row r="257" spans="1:20" x14ac:dyDescent="0.25">
      <c r="A257" s="30">
        <f>'[1]12-2022'!A263</f>
        <v>44906.499999999389</v>
      </c>
      <c r="B257" s="39">
        <v>601.04600000000005</v>
      </c>
      <c r="C257" s="40">
        <v>31668.293959999999</v>
      </c>
      <c r="D257" s="33">
        <v>0</v>
      </c>
      <c r="E257" s="33">
        <v>0</v>
      </c>
      <c r="F257" s="41">
        <f t="shared" si="34"/>
        <v>601.04600000000005</v>
      </c>
      <c r="G257" s="41">
        <f t="shared" si="34"/>
        <v>31668.293959999999</v>
      </c>
      <c r="H257" s="35">
        <v>241.55999999999995</v>
      </c>
      <c r="I257" s="36">
        <f t="shared" si="35"/>
        <v>359.4860000000001</v>
      </c>
      <c r="J257" s="37">
        <f t="shared" si="36"/>
        <v>52.688636077771079</v>
      </c>
      <c r="K257" s="38">
        <v>5.08</v>
      </c>
      <c r="L257" s="37">
        <f t="shared" si="37"/>
        <v>86.311999999999998</v>
      </c>
      <c r="M257" s="37">
        <f t="shared" si="43"/>
        <v>0</v>
      </c>
      <c r="N257" s="37">
        <f t="shared" si="43"/>
        <v>39.729824208218751</v>
      </c>
      <c r="O257" s="37">
        <f t="shared" si="43"/>
        <v>49.167939685219743</v>
      </c>
      <c r="P257" s="37">
        <f t="shared" si="43"/>
        <v>36.664325167556953</v>
      </c>
      <c r="Q257" s="37">
        <f t="shared" si="43"/>
        <v>35.377101287060754</v>
      </c>
      <c r="R257" s="37">
        <f t="shared" si="38"/>
        <v>86.311999999999998</v>
      </c>
      <c r="S257" s="37">
        <f t="shared" si="33"/>
        <v>0</v>
      </c>
      <c r="T257" s="37">
        <f t="shared" si="39"/>
        <v>0</v>
      </c>
    </row>
    <row r="258" spans="1:20" x14ac:dyDescent="0.25">
      <c r="A258" s="30">
        <f>'[1]12-2022'!A264</f>
        <v>44906.541666666053</v>
      </c>
      <c r="B258" s="39">
        <v>601.08199999999999</v>
      </c>
      <c r="C258" s="40">
        <v>29615.985035999998</v>
      </c>
      <c r="D258" s="33">
        <v>0</v>
      </c>
      <c r="E258" s="33">
        <v>0</v>
      </c>
      <c r="F258" s="41">
        <f t="shared" si="34"/>
        <v>601.08199999999999</v>
      </c>
      <c r="G258" s="41">
        <f t="shared" si="34"/>
        <v>29615.985035999998</v>
      </c>
      <c r="H258" s="35">
        <v>241.80999999999995</v>
      </c>
      <c r="I258" s="36">
        <f t="shared" si="35"/>
        <v>359.27200000000005</v>
      </c>
      <c r="J258" s="37">
        <f t="shared" si="36"/>
        <v>49.271122801880608</v>
      </c>
      <c r="K258" s="38">
        <v>5.08</v>
      </c>
      <c r="L258" s="37">
        <f t="shared" si="37"/>
        <v>86.311999999999998</v>
      </c>
      <c r="M258" s="37">
        <f t="shared" si="43"/>
        <v>0</v>
      </c>
      <c r="N258" s="37">
        <f t="shared" si="43"/>
        <v>39.729824208218751</v>
      </c>
      <c r="O258" s="37">
        <f t="shared" si="43"/>
        <v>49.167939685219743</v>
      </c>
      <c r="P258" s="37">
        <f t="shared" si="43"/>
        <v>36.664325167556953</v>
      </c>
      <c r="Q258" s="37">
        <f t="shared" si="43"/>
        <v>35.377101287060754</v>
      </c>
      <c r="R258" s="37">
        <f t="shared" si="38"/>
        <v>86.311999999999998</v>
      </c>
      <c r="S258" s="37">
        <f t="shared" si="33"/>
        <v>0</v>
      </c>
      <c r="T258" s="37">
        <f t="shared" si="39"/>
        <v>0</v>
      </c>
    </row>
    <row r="259" spans="1:20" x14ac:dyDescent="0.25">
      <c r="A259" s="30">
        <f>'[1]12-2022'!A265</f>
        <v>44906.583333332717</v>
      </c>
      <c r="B259" s="39">
        <v>595.70699999999999</v>
      </c>
      <c r="C259" s="40">
        <v>29203.770726999999</v>
      </c>
      <c r="D259" s="33">
        <v>0</v>
      </c>
      <c r="E259" s="33">
        <v>0</v>
      </c>
      <c r="F259" s="41">
        <f t="shared" si="34"/>
        <v>595.70699999999999</v>
      </c>
      <c r="G259" s="41">
        <f t="shared" si="34"/>
        <v>29203.770726999999</v>
      </c>
      <c r="H259" s="35">
        <v>236.93000000000006</v>
      </c>
      <c r="I259" s="36">
        <f t="shared" si="35"/>
        <v>358.77699999999993</v>
      </c>
      <c r="J259" s="37">
        <f t="shared" si="36"/>
        <v>49.023715898923463</v>
      </c>
      <c r="K259" s="38">
        <v>5.08</v>
      </c>
      <c r="L259" s="37">
        <f t="shared" si="37"/>
        <v>86.311999999999998</v>
      </c>
      <c r="M259" s="37">
        <f t="shared" si="43"/>
        <v>0</v>
      </c>
      <c r="N259" s="37">
        <f t="shared" si="43"/>
        <v>39.729824208218751</v>
      </c>
      <c r="O259" s="37">
        <f t="shared" si="43"/>
        <v>49.167939685219743</v>
      </c>
      <c r="P259" s="37">
        <f t="shared" si="43"/>
        <v>36.664325167556953</v>
      </c>
      <c r="Q259" s="37">
        <f t="shared" si="43"/>
        <v>35.377101287060754</v>
      </c>
      <c r="R259" s="37">
        <f t="shared" si="38"/>
        <v>86.311999999999998</v>
      </c>
      <c r="S259" s="37">
        <f t="shared" si="33"/>
        <v>0</v>
      </c>
      <c r="T259" s="37">
        <f t="shared" si="39"/>
        <v>0</v>
      </c>
    </row>
    <row r="260" spans="1:20" x14ac:dyDescent="0.25">
      <c r="A260" s="30">
        <f>'[1]12-2022'!A266</f>
        <v>44906.624999999382</v>
      </c>
      <c r="B260" s="39">
        <v>600.476</v>
      </c>
      <c r="C260" s="40">
        <v>29111.089209999998</v>
      </c>
      <c r="D260" s="33">
        <v>0</v>
      </c>
      <c r="E260" s="33">
        <v>0</v>
      </c>
      <c r="F260" s="41">
        <f t="shared" si="34"/>
        <v>600.476</v>
      </c>
      <c r="G260" s="41">
        <f t="shared" si="34"/>
        <v>29111.089209999998</v>
      </c>
      <c r="H260" s="35">
        <v>241.90999999999997</v>
      </c>
      <c r="I260" s="36">
        <f t="shared" si="35"/>
        <v>358.56600000000003</v>
      </c>
      <c r="J260" s="37">
        <f t="shared" si="36"/>
        <v>48.480021199848117</v>
      </c>
      <c r="K260" s="38">
        <v>5.08</v>
      </c>
      <c r="L260" s="37">
        <f t="shared" si="37"/>
        <v>86.311999999999998</v>
      </c>
      <c r="M260" s="37">
        <f t="shared" si="43"/>
        <v>0</v>
      </c>
      <c r="N260" s="37">
        <f t="shared" si="43"/>
        <v>39.729824208218751</v>
      </c>
      <c r="O260" s="37">
        <f t="shared" si="43"/>
        <v>49.167939685219743</v>
      </c>
      <c r="P260" s="37">
        <f t="shared" si="43"/>
        <v>36.664325167556953</v>
      </c>
      <c r="Q260" s="37">
        <f t="shared" si="43"/>
        <v>35.377101287060754</v>
      </c>
      <c r="R260" s="37">
        <f t="shared" si="38"/>
        <v>86.311999999999998</v>
      </c>
      <c r="S260" s="37">
        <f t="shared" si="33"/>
        <v>0</v>
      </c>
      <c r="T260" s="37">
        <f t="shared" si="39"/>
        <v>0</v>
      </c>
    </row>
    <row r="261" spans="1:20" x14ac:dyDescent="0.25">
      <c r="A261" s="30">
        <f>'[1]12-2022'!A267</f>
        <v>44906.666666666046</v>
      </c>
      <c r="B261" s="39">
        <v>601.17100000000005</v>
      </c>
      <c r="C261" s="40">
        <v>30189.906496999996</v>
      </c>
      <c r="D261" s="33">
        <v>0</v>
      </c>
      <c r="E261" s="33">
        <v>0</v>
      </c>
      <c r="F261" s="41">
        <f t="shared" si="34"/>
        <v>601.17100000000005</v>
      </c>
      <c r="G261" s="41">
        <f t="shared" si="34"/>
        <v>30189.906496999996</v>
      </c>
      <c r="H261" s="35">
        <v>242.89</v>
      </c>
      <c r="I261" s="36">
        <f t="shared" si="35"/>
        <v>358.28100000000006</v>
      </c>
      <c r="J261" s="37">
        <f t="shared" si="36"/>
        <v>50.218501053776706</v>
      </c>
      <c r="K261" s="38">
        <v>5.08</v>
      </c>
      <c r="L261" s="37">
        <f t="shared" si="37"/>
        <v>86.311999999999998</v>
      </c>
      <c r="M261" s="37">
        <f t="shared" si="43"/>
        <v>0</v>
      </c>
      <c r="N261" s="37">
        <f t="shared" si="43"/>
        <v>39.729824208218751</v>
      </c>
      <c r="O261" s="37">
        <f t="shared" si="43"/>
        <v>49.167939685219743</v>
      </c>
      <c r="P261" s="37">
        <f t="shared" si="43"/>
        <v>36.664325167556953</v>
      </c>
      <c r="Q261" s="37">
        <f t="shared" si="43"/>
        <v>35.377101287060754</v>
      </c>
      <c r="R261" s="37">
        <f t="shared" si="38"/>
        <v>86.311999999999998</v>
      </c>
      <c r="S261" s="37">
        <f t="shared" si="33"/>
        <v>0</v>
      </c>
      <c r="T261" s="37">
        <f t="shared" si="39"/>
        <v>0</v>
      </c>
    </row>
    <row r="262" spans="1:20" x14ac:dyDescent="0.25">
      <c r="A262" s="30">
        <f>'[1]12-2022'!A268</f>
        <v>44906.70833333271</v>
      </c>
      <c r="B262" s="39">
        <v>613.34699999999998</v>
      </c>
      <c r="C262" s="40">
        <v>33622.05517</v>
      </c>
      <c r="D262" s="33">
        <v>0</v>
      </c>
      <c r="E262" s="33">
        <v>0</v>
      </c>
      <c r="F262" s="41">
        <f t="shared" si="34"/>
        <v>613.34699999999998</v>
      </c>
      <c r="G262" s="41">
        <f t="shared" si="34"/>
        <v>33622.05517</v>
      </c>
      <c r="H262" s="35">
        <v>255.07999999999993</v>
      </c>
      <c r="I262" s="36">
        <f t="shared" si="35"/>
        <v>358.26700000000005</v>
      </c>
      <c r="J262" s="37">
        <f t="shared" si="36"/>
        <v>54.817346738469418</v>
      </c>
      <c r="K262" s="38">
        <v>5.08</v>
      </c>
      <c r="L262" s="37">
        <f t="shared" si="37"/>
        <v>86.311999999999998</v>
      </c>
      <c r="M262" s="37">
        <f t="shared" si="43"/>
        <v>0</v>
      </c>
      <c r="N262" s="37">
        <f t="shared" si="43"/>
        <v>39.729824208218751</v>
      </c>
      <c r="O262" s="37">
        <f t="shared" si="43"/>
        <v>49.167939685219743</v>
      </c>
      <c r="P262" s="37">
        <f t="shared" si="43"/>
        <v>36.664325167556953</v>
      </c>
      <c r="Q262" s="37">
        <f t="shared" si="43"/>
        <v>35.377101287060754</v>
      </c>
      <c r="R262" s="37">
        <f t="shared" si="38"/>
        <v>86.311999999999998</v>
      </c>
      <c r="S262" s="37">
        <f t="shared" ref="S262:S325" si="44">IF(J262&gt;R262,J262-R262,0)</f>
        <v>0</v>
      </c>
      <c r="T262" s="37">
        <f t="shared" si="39"/>
        <v>0</v>
      </c>
    </row>
    <row r="263" spans="1:20" x14ac:dyDescent="0.25">
      <c r="A263" s="30">
        <f>'[1]12-2022'!A269</f>
        <v>44906.749999999374</v>
      </c>
      <c r="B263" s="39">
        <v>645.55199999999991</v>
      </c>
      <c r="C263" s="40">
        <v>45881.802356</v>
      </c>
      <c r="D263" s="33">
        <v>0</v>
      </c>
      <c r="E263" s="33">
        <v>0</v>
      </c>
      <c r="F263" s="41">
        <f t="shared" ref="F263:G326" si="45">B263-D263</f>
        <v>645.55199999999991</v>
      </c>
      <c r="G263" s="41">
        <f t="shared" si="45"/>
        <v>45881.802356</v>
      </c>
      <c r="H263" s="35">
        <v>287.16999999999996</v>
      </c>
      <c r="I263" s="36">
        <f t="shared" ref="I263:I326" si="46">F263-H263</f>
        <v>358.38199999999995</v>
      </c>
      <c r="J263" s="37">
        <f t="shared" ref="J263:J326" si="47">IF(F263&gt;0,G263/F263,0)</f>
        <v>71.073751387959462</v>
      </c>
      <c r="K263" s="38">
        <v>5.08</v>
      </c>
      <c r="L263" s="37">
        <f t="shared" ref="L263:L326" si="48">IF(AND(MONTH($A$2)&gt;5,MONTH($A$2)&lt;9),(K263*10800)/1000,(K263*10400)/1000)+33.48</f>
        <v>86.311999999999998</v>
      </c>
      <c r="M263" s="37">
        <f t="shared" si="43"/>
        <v>0</v>
      </c>
      <c r="N263" s="37">
        <f t="shared" si="43"/>
        <v>39.729824208218751</v>
      </c>
      <c r="O263" s="37">
        <f t="shared" si="43"/>
        <v>49.167939685219743</v>
      </c>
      <c r="P263" s="37">
        <f t="shared" si="43"/>
        <v>36.664325167556953</v>
      </c>
      <c r="Q263" s="37">
        <f t="shared" si="43"/>
        <v>35.377101287060754</v>
      </c>
      <c r="R263" s="37">
        <f t="shared" ref="R263:R326" si="49">MAX(L263:Q263)</f>
        <v>86.311999999999998</v>
      </c>
      <c r="S263" s="37">
        <f t="shared" si="44"/>
        <v>0</v>
      </c>
      <c r="T263" s="37">
        <f t="shared" ref="T263:T326" si="50">IF(S263&lt;&gt;" ",S263*I263,0)</f>
        <v>0</v>
      </c>
    </row>
    <row r="264" spans="1:20" x14ac:dyDescent="0.25">
      <c r="A264" s="30">
        <f>'[1]12-2022'!A270</f>
        <v>44906.791666666039</v>
      </c>
      <c r="B264" s="39">
        <v>657.44799999999998</v>
      </c>
      <c r="C264" s="40">
        <v>47060.553297999999</v>
      </c>
      <c r="D264" s="33">
        <v>0</v>
      </c>
      <c r="E264" s="33">
        <v>0</v>
      </c>
      <c r="F264" s="41">
        <f t="shared" si="45"/>
        <v>657.44799999999998</v>
      </c>
      <c r="G264" s="41">
        <f t="shared" si="45"/>
        <v>47060.553297999999</v>
      </c>
      <c r="H264" s="35">
        <v>299.16999999999996</v>
      </c>
      <c r="I264" s="36">
        <f t="shared" si="46"/>
        <v>358.27800000000002</v>
      </c>
      <c r="J264" s="37">
        <f t="shared" si="47"/>
        <v>71.580647135590951</v>
      </c>
      <c r="K264" s="38">
        <v>5.08</v>
      </c>
      <c r="L264" s="37">
        <f t="shared" si="48"/>
        <v>86.311999999999998</v>
      </c>
      <c r="M264" s="37">
        <f t="shared" ref="M264:Q279" si="51">M263</f>
        <v>0</v>
      </c>
      <c r="N264" s="37">
        <f t="shared" si="51"/>
        <v>39.729824208218751</v>
      </c>
      <c r="O264" s="37">
        <f t="shared" si="51"/>
        <v>49.167939685219743</v>
      </c>
      <c r="P264" s="37">
        <f t="shared" si="51"/>
        <v>36.664325167556953</v>
      </c>
      <c r="Q264" s="37">
        <f t="shared" si="51"/>
        <v>35.377101287060754</v>
      </c>
      <c r="R264" s="37">
        <f t="shared" si="49"/>
        <v>86.311999999999998</v>
      </c>
      <c r="S264" s="37">
        <f t="shared" si="44"/>
        <v>0</v>
      </c>
      <c r="T264" s="37">
        <f t="shared" si="50"/>
        <v>0</v>
      </c>
    </row>
    <row r="265" spans="1:20" x14ac:dyDescent="0.25">
      <c r="A265" s="30">
        <f>'[1]12-2022'!A271</f>
        <v>44906.833333332703</v>
      </c>
      <c r="B265" s="39">
        <v>658.36099999999999</v>
      </c>
      <c r="C265" s="40">
        <v>46543.740253000004</v>
      </c>
      <c r="D265" s="33">
        <v>0</v>
      </c>
      <c r="E265" s="33">
        <v>0</v>
      </c>
      <c r="F265" s="41">
        <f t="shared" si="45"/>
        <v>658.36099999999999</v>
      </c>
      <c r="G265" s="41">
        <f t="shared" si="45"/>
        <v>46543.740253000004</v>
      </c>
      <c r="H265" s="35">
        <v>299.95999999999992</v>
      </c>
      <c r="I265" s="36">
        <f t="shared" si="46"/>
        <v>358.40100000000007</v>
      </c>
      <c r="J265" s="37">
        <f t="shared" si="47"/>
        <v>70.69638124524387</v>
      </c>
      <c r="K265" s="38">
        <v>5.08</v>
      </c>
      <c r="L265" s="37">
        <f t="shared" si="48"/>
        <v>86.311999999999998</v>
      </c>
      <c r="M265" s="37">
        <f t="shared" si="51"/>
        <v>0</v>
      </c>
      <c r="N265" s="37">
        <f t="shared" si="51"/>
        <v>39.729824208218751</v>
      </c>
      <c r="O265" s="37">
        <f t="shared" si="51"/>
        <v>49.167939685219743</v>
      </c>
      <c r="P265" s="37">
        <f t="shared" si="51"/>
        <v>36.664325167556953</v>
      </c>
      <c r="Q265" s="37">
        <f t="shared" si="51"/>
        <v>35.377101287060754</v>
      </c>
      <c r="R265" s="37">
        <f t="shared" si="49"/>
        <v>86.311999999999998</v>
      </c>
      <c r="S265" s="37">
        <f t="shared" si="44"/>
        <v>0</v>
      </c>
      <c r="T265" s="37">
        <f t="shared" si="50"/>
        <v>0</v>
      </c>
    </row>
    <row r="266" spans="1:20" x14ac:dyDescent="0.25">
      <c r="A266" s="30">
        <f>'[1]12-2022'!A272</f>
        <v>44906.874999999367</v>
      </c>
      <c r="B266" s="39">
        <v>662</v>
      </c>
      <c r="C266" s="40">
        <v>42468.830549999999</v>
      </c>
      <c r="D266" s="33">
        <v>0</v>
      </c>
      <c r="E266" s="33">
        <v>0</v>
      </c>
      <c r="F266" s="41">
        <f t="shared" si="45"/>
        <v>662</v>
      </c>
      <c r="G266" s="41">
        <f t="shared" si="45"/>
        <v>42468.830549999999</v>
      </c>
      <c r="H266" s="35">
        <v>303.62</v>
      </c>
      <c r="I266" s="36">
        <f t="shared" si="46"/>
        <v>358.38</v>
      </c>
      <c r="J266" s="37">
        <f t="shared" si="47"/>
        <v>64.152312009063436</v>
      </c>
      <c r="K266" s="38">
        <v>5.08</v>
      </c>
      <c r="L266" s="37">
        <f t="shared" si="48"/>
        <v>86.311999999999998</v>
      </c>
      <c r="M266" s="37">
        <f t="shared" si="51"/>
        <v>0</v>
      </c>
      <c r="N266" s="37">
        <f t="shared" si="51"/>
        <v>39.729824208218751</v>
      </c>
      <c r="O266" s="37">
        <f t="shared" si="51"/>
        <v>49.167939685219743</v>
      </c>
      <c r="P266" s="37">
        <f t="shared" si="51"/>
        <v>36.664325167556953</v>
      </c>
      <c r="Q266" s="37">
        <f t="shared" si="51"/>
        <v>35.377101287060754</v>
      </c>
      <c r="R266" s="37">
        <f t="shared" si="49"/>
        <v>86.311999999999998</v>
      </c>
      <c r="S266" s="37">
        <f t="shared" si="44"/>
        <v>0</v>
      </c>
      <c r="T266" s="37">
        <f t="shared" si="50"/>
        <v>0</v>
      </c>
    </row>
    <row r="267" spans="1:20" x14ac:dyDescent="0.25">
      <c r="A267" s="30">
        <f>'[1]12-2022'!A273</f>
        <v>44906.916666666031</v>
      </c>
      <c r="B267" s="39">
        <v>648.08400000000006</v>
      </c>
      <c r="C267" s="40">
        <v>38738.704978000002</v>
      </c>
      <c r="D267" s="33">
        <v>0</v>
      </c>
      <c r="E267" s="33">
        <v>0</v>
      </c>
      <c r="F267" s="41">
        <f t="shared" si="45"/>
        <v>648.08400000000006</v>
      </c>
      <c r="G267" s="41">
        <f t="shared" si="45"/>
        <v>38738.704978000002</v>
      </c>
      <c r="H267" s="35">
        <v>289.79000000000008</v>
      </c>
      <c r="I267" s="36">
        <f t="shared" si="46"/>
        <v>358.29399999999998</v>
      </c>
      <c r="J267" s="37">
        <f t="shared" si="47"/>
        <v>59.774203618666711</v>
      </c>
      <c r="K267" s="38">
        <v>5.08</v>
      </c>
      <c r="L267" s="37">
        <f t="shared" si="48"/>
        <v>86.311999999999998</v>
      </c>
      <c r="M267" s="37">
        <f t="shared" si="51"/>
        <v>0</v>
      </c>
      <c r="N267" s="37">
        <f t="shared" si="51"/>
        <v>39.729824208218751</v>
      </c>
      <c r="O267" s="37">
        <f t="shared" si="51"/>
        <v>49.167939685219743</v>
      </c>
      <c r="P267" s="37">
        <f t="shared" si="51"/>
        <v>36.664325167556953</v>
      </c>
      <c r="Q267" s="37">
        <f t="shared" si="51"/>
        <v>35.377101287060754</v>
      </c>
      <c r="R267" s="37">
        <f t="shared" si="49"/>
        <v>86.311999999999998</v>
      </c>
      <c r="S267" s="37">
        <f t="shared" si="44"/>
        <v>0</v>
      </c>
      <c r="T267" s="37">
        <f t="shared" si="50"/>
        <v>0</v>
      </c>
    </row>
    <row r="268" spans="1:20" x14ac:dyDescent="0.25">
      <c r="A268" s="30">
        <f>'[1]12-2022'!A274</f>
        <v>44906.958333332695</v>
      </c>
      <c r="B268" s="39">
        <v>629.80100000000004</v>
      </c>
      <c r="C268" s="40">
        <v>36434.147645000005</v>
      </c>
      <c r="D268" s="33">
        <v>0</v>
      </c>
      <c r="E268" s="33">
        <v>0</v>
      </c>
      <c r="F268" s="41">
        <f t="shared" si="45"/>
        <v>629.80100000000004</v>
      </c>
      <c r="G268" s="41">
        <f t="shared" si="45"/>
        <v>36434.147645000005</v>
      </c>
      <c r="H268" s="35">
        <v>271.22000000000014</v>
      </c>
      <c r="I268" s="36">
        <f t="shared" si="46"/>
        <v>358.5809999999999</v>
      </c>
      <c r="J268" s="37">
        <f t="shared" si="47"/>
        <v>57.850253723001394</v>
      </c>
      <c r="K268" s="38">
        <v>5.08</v>
      </c>
      <c r="L268" s="37">
        <f t="shared" si="48"/>
        <v>86.311999999999998</v>
      </c>
      <c r="M268" s="37">
        <f t="shared" si="51"/>
        <v>0</v>
      </c>
      <c r="N268" s="37">
        <f t="shared" si="51"/>
        <v>39.729824208218751</v>
      </c>
      <c r="O268" s="37">
        <f t="shared" si="51"/>
        <v>49.167939685219743</v>
      </c>
      <c r="P268" s="37">
        <f t="shared" si="51"/>
        <v>36.664325167556953</v>
      </c>
      <c r="Q268" s="37">
        <f t="shared" si="51"/>
        <v>35.377101287060754</v>
      </c>
      <c r="R268" s="37">
        <f t="shared" si="49"/>
        <v>86.311999999999998</v>
      </c>
      <c r="S268" s="37">
        <f t="shared" si="44"/>
        <v>0</v>
      </c>
      <c r="T268" s="37">
        <f t="shared" si="50"/>
        <v>0</v>
      </c>
    </row>
    <row r="269" spans="1:20" x14ac:dyDescent="0.25">
      <c r="A269" s="30">
        <f>'[1]12-2022'!A275</f>
        <v>44906.99999999936</v>
      </c>
      <c r="B269" s="39">
        <v>614.51199999999994</v>
      </c>
      <c r="C269" s="40">
        <v>29294.078566</v>
      </c>
      <c r="D269" s="33">
        <v>0</v>
      </c>
      <c r="E269" s="33">
        <v>0</v>
      </c>
      <c r="F269" s="41">
        <f t="shared" si="45"/>
        <v>614.51199999999994</v>
      </c>
      <c r="G269" s="41">
        <f t="shared" si="45"/>
        <v>29294.078566</v>
      </c>
      <c r="H269" s="35">
        <v>256.03999999999996</v>
      </c>
      <c r="I269" s="36">
        <f t="shared" si="46"/>
        <v>358.47199999999998</v>
      </c>
      <c r="J269" s="37">
        <f t="shared" si="47"/>
        <v>47.670474402452683</v>
      </c>
      <c r="K269" s="38">
        <v>5.08</v>
      </c>
      <c r="L269" s="37">
        <f t="shared" si="48"/>
        <v>86.311999999999998</v>
      </c>
      <c r="M269" s="37">
        <f t="shared" si="51"/>
        <v>0</v>
      </c>
      <c r="N269" s="37">
        <f t="shared" si="51"/>
        <v>39.729824208218751</v>
      </c>
      <c r="O269" s="37">
        <f t="shared" si="51"/>
        <v>49.167939685219743</v>
      </c>
      <c r="P269" s="37">
        <f t="shared" si="51"/>
        <v>36.664325167556953</v>
      </c>
      <c r="Q269" s="37">
        <f t="shared" si="51"/>
        <v>35.377101287060754</v>
      </c>
      <c r="R269" s="37">
        <f t="shared" si="49"/>
        <v>86.311999999999998</v>
      </c>
      <c r="S269" s="37">
        <f t="shared" si="44"/>
        <v>0</v>
      </c>
      <c r="T269" s="37">
        <f t="shared" si="50"/>
        <v>0</v>
      </c>
    </row>
    <row r="270" spans="1:20" x14ac:dyDescent="0.25">
      <c r="A270" s="30">
        <f>'[1]12-2022'!A276</f>
        <v>44907.041666666024</v>
      </c>
      <c r="B270" s="31">
        <v>597.63300000000004</v>
      </c>
      <c r="C270" s="32">
        <v>26375.449318999999</v>
      </c>
      <c r="D270" s="33">
        <v>0</v>
      </c>
      <c r="E270" s="33">
        <v>0</v>
      </c>
      <c r="F270" s="41">
        <f t="shared" si="45"/>
        <v>597.63300000000004</v>
      </c>
      <c r="G270" s="41">
        <f t="shared" si="45"/>
        <v>26375.449318999999</v>
      </c>
      <c r="H270" s="35">
        <v>239.65999999999985</v>
      </c>
      <c r="I270" s="36">
        <f t="shared" si="46"/>
        <v>357.97300000000018</v>
      </c>
      <c r="J270" s="37">
        <f t="shared" si="47"/>
        <v>44.133187623508071</v>
      </c>
      <c r="K270" s="38">
        <v>5.08</v>
      </c>
      <c r="L270" s="37">
        <f t="shared" si="48"/>
        <v>86.311999999999998</v>
      </c>
      <c r="M270" s="37">
        <f t="shared" si="51"/>
        <v>0</v>
      </c>
      <c r="N270" s="37">
        <f t="shared" si="51"/>
        <v>39.729824208218751</v>
      </c>
      <c r="O270" s="37">
        <f t="shared" si="51"/>
        <v>49.167939685219743</v>
      </c>
      <c r="P270" s="37">
        <f t="shared" si="51"/>
        <v>36.664325167556953</v>
      </c>
      <c r="Q270" s="37">
        <f t="shared" si="51"/>
        <v>35.377101287060754</v>
      </c>
      <c r="R270" s="37">
        <f t="shared" si="49"/>
        <v>86.311999999999998</v>
      </c>
      <c r="S270" s="37">
        <f t="shared" si="44"/>
        <v>0</v>
      </c>
      <c r="T270" s="37">
        <f t="shared" si="50"/>
        <v>0</v>
      </c>
    </row>
    <row r="271" spans="1:20" x14ac:dyDescent="0.25">
      <c r="A271" s="30">
        <f>'[1]12-2022'!A277</f>
        <v>44907.083333332688</v>
      </c>
      <c r="B271" s="39">
        <v>654.6</v>
      </c>
      <c r="C271" s="40">
        <v>28527.468000000001</v>
      </c>
      <c r="D271" s="33">
        <v>67.453999999999994</v>
      </c>
      <c r="E271" s="33">
        <v>2939.645</v>
      </c>
      <c r="F271" s="41">
        <f t="shared" si="45"/>
        <v>587.14600000000007</v>
      </c>
      <c r="G271" s="41">
        <f t="shared" si="45"/>
        <v>25587.823</v>
      </c>
      <c r="H271" s="35">
        <v>229.28999999999996</v>
      </c>
      <c r="I271" s="36">
        <f t="shared" si="46"/>
        <v>357.85600000000011</v>
      </c>
      <c r="J271" s="37">
        <f t="shared" si="47"/>
        <v>43.580000545009241</v>
      </c>
      <c r="K271" s="38">
        <v>5.08</v>
      </c>
      <c r="L271" s="37">
        <f t="shared" si="48"/>
        <v>86.311999999999998</v>
      </c>
      <c r="M271" s="37">
        <f t="shared" si="51"/>
        <v>0</v>
      </c>
      <c r="N271" s="37">
        <f t="shared" si="51"/>
        <v>39.729824208218751</v>
      </c>
      <c r="O271" s="37">
        <f t="shared" si="51"/>
        <v>49.167939685219743</v>
      </c>
      <c r="P271" s="37">
        <f t="shared" si="51"/>
        <v>36.664325167556953</v>
      </c>
      <c r="Q271" s="37">
        <f t="shared" si="51"/>
        <v>35.377101287060754</v>
      </c>
      <c r="R271" s="37">
        <f t="shared" si="49"/>
        <v>86.311999999999998</v>
      </c>
      <c r="S271" s="37">
        <f t="shared" si="44"/>
        <v>0</v>
      </c>
      <c r="T271" s="37">
        <f t="shared" si="50"/>
        <v>0</v>
      </c>
    </row>
    <row r="272" spans="1:20" x14ac:dyDescent="0.25">
      <c r="A272" s="30">
        <f>'[1]12-2022'!A278</f>
        <v>44907.124999999352</v>
      </c>
      <c r="B272" s="39">
        <v>585.28</v>
      </c>
      <c r="C272" s="40">
        <v>24864.3622</v>
      </c>
      <c r="D272" s="33">
        <v>0</v>
      </c>
      <c r="E272" s="33">
        <v>0</v>
      </c>
      <c r="F272" s="41">
        <f t="shared" si="45"/>
        <v>585.28</v>
      </c>
      <c r="G272" s="41">
        <f t="shared" si="45"/>
        <v>24864.3622</v>
      </c>
      <c r="H272" s="35">
        <v>227.31000000000006</v>
      </c>
      <c r="I272" s="36">
        <f t="shared" si="46"/>
        <v>357.96999999999991</v>
      </c>
      <c r="J272" s="37">
        <f t="shared" si="47"/>
        <v>42.482849576271185</v>
      </c>
      <c r="K272" s="38">
        <v>5.08</v>
      </c>
      <c r="L272" s="37">
        <f t="shared" si="48"/>
        <v>86.311999999999998</v>
      </c>
      <c r="M272" s="37">
        <f t="shared" si="51"/>
        <v>0</v>
      </c>
      <c r="N272" s="37">
        <f t="shared" si="51"/>
        <v>39.729824208218751</v>
      </c>
      <c r="O272" s="37">
        <f t="shared" si="51"/>
        <v>49.167939685219743</v>
      </c>
      <c r="P272" s="37">
        <f t="shared" si="51"/>
        <v>36.664325167556953</v>
      </c>
      <c r="Q272" s="37">
        <f t="shared" si="51"/>
        <v>35.377101287060754</v>
      </c>
      <c r="R272" s="37">
        <f t="shared" si="49"/>
        <v>86.311999999999998</v>
      </c>
      <c r="S272" s="37">
        <f t="shared" si="44"/>
        <v>0</v>
      </c>
      <c r="T272" s="37">
        <f t="shared" si="50"/>
        <v>0</v>
      </c>
    </row>
    <row r="273" spans="1:20" x14ac:dyDescent="0.25">
      <c r="A273" s="30">
        <f>'[1]12-2022'!A279</f>
        <v>44907.166666666017</v>
      </c>
      <c r="B273" s="39">
        <v>612.79999999999995</v>
      </c>
      <c r="C273" s="40">
        <v>27153.168000000001</v>
      </c>
      <c r="D273" s="33">
        <v>18.596</v>
      </c>
      <c r="E273" s="33">
        <v>823.98900000000003</v>
      </c>
      <c r="F273" s="41">
        <f t="shared" si="45"/>
        <v>594.20399999999995</v>
      </c>
      <c r="G273" s="41">
        <f t="shared" si="45"/>
        <v>26329.179</v>
      </c>
      <c r="H273" s="35">
        <v>236.42999999999995</v>
      </c>
      <c r="I273" s="36">
        <f t="shared" si="46"/>
        <v>357.774</v>
      </c>
      <c r="J273" s="37">
        <f t="shared" si="47"/>
        <v>44.309999596098315</v>
      </c>
      <c r="K273" s="38">
        <v>5.08</v>
      </c>
      <c r="L273" s="37">
        <f t="shared" si="48"/>
        <v>86.311999999999998</v>
      </c>
      <c r="M273" s="37">
        <f t="shared" si="51"/>
        <v>0</v>
      </c>
      <c r="N273" s="37">
        <f t="shared" si="51"/>
        <v>39.729824208218751</v>
      </c>
      <c r="O273" s="37">
        <f t="shared" si="51"/>
        <v>49.167939685219743</v>
      </c>
      <c r="P273" s="37">
        <f t="shared" si="51"/>
        <v>36.664325167556953</v>
      </c>
      <c r="Q273" s="37">
        <f t="shared" si="51"/>
        <v>35.377101287060754</v>
      </c>
      <c r="R273" s="37">
        <f t="shared" si="49"/>
        <v>86.311999999999998</v>
      </c>
      <c r="S273" s="37">
        <f t="shared" si="44"/>
        <v>0</v>
      </c>
      <c r="T273" s="37">
        <f t="shared" si="50"/>
        <v>0</v>
      </c>
    </row>
    <row r="274" spans="1:20" x14ac:dyDescent="0.25">
      <c r="A274" s="30">
        <f>'[1]12-2022'!A280</f>
        <v>44907.208333332681</v>
      </c>
      <c r="B274" s="39">
        <v>647.79999999999995</v>
      </c>
      <c r="C274" s="40">
        <v>29779.366000000002</v>
      </c>
      <c r="D274" s="33">
        <v>38.484999999999999</v>
      </c>
      <c r="E274" s="33">
        <v>1769.155</v>
      </c>
      <c r="F274" s="41">
        <f t="shared" si="45"/>
        <v>609.31499999999994</v>
      </c>
      <c r="G274" s="41">
        <f t="shared" si="45"/>
        <v>28010.211000000003</v>
      </c>
      <c r="H274" s="35">
        <v>251.7600000000001</v>
      </c>
      <c r="I274" s="36">
        <f t="shared" si="46"/>
        <v>357.55499999999984</v>
      </c>
      <c r="J274" s="37">
        <f t="shared" si="47"/>
        <v>45.970000738534267</v>
      </c>
      <c r="K274" s="38">
        <v>5.08</v>
      </c>
      <c r="L274" s="37">
        <f t="shared" si="48"/>
        <v>86.311999999999998</v>
      </c>
      <c r="M274" s="37">
        <f t="shared" si="51"/>
        <v>0</v>
      </c>
      <c r="N274" s="37">
        <f t="shared" si="51"/>
        <v>39.729824208218751</v>
      </c>
      <c r="O274" s="37">
        <f t="shared" si="51"/>
        <v>49.167939685219743</v>
      </c>
      <c r="P274" s="37">
        <f t="shared" si="51"/>
        <v>36.664325167556953</v>
      </c>
      <c r="Q274" s="37">
        <f t="shared" si="51"/>
        <v>35.377101287060754</v>
      </c>
      <c r="R274" s="37">
        <f t="shared" si="49"/>
        <v>86.311999999999998</v>
      </c>
      <c r="S274" s="37">
        <f t="shared" si="44"/>
        <v>0</v>
      </c>
      <c r="T274" s="37">
        <f t="shared" si="50"/>
        <v>0</v>
      </c>
    </row>
    <row r="275" spans="1:20" x14ac:dyDescent="0.25">
      <c r="A275" s="30">
        <f>'[1]12-2022'!A281</f>
        <v>44907.249999999345</v>
      </c>
      <c r="B275" s="39">
        <v>671.5</v>
      </c>
      <c r="C275" s="40">
        <v>34374.084999999999</v>
      </c>
      <c r="D275" s="33">
        <v>29.667999999999999</v>
      </c>
      <c r="E275" s="33">
        <v>1518.7049999999999</v>
      </c>
      <c r="F275" s="41">
        <f t="shared" si="45"/>
        <v>641.83199999999999</v>
      </c>
      <c r="G275" s="41">
        <f t="shared" si="45"/>
        <v>32855.379999999997</v>
      </c>
      <c r="H275" s="35">
        <v>284.86</v>
      </c>
      <c r="I275" s="36">
        <f t="shared" si="46"/>
        <v>356.97199999999998</v>
      </c>
      <c r="J275" s="37">
        <f t="shared" si="47"/>
        <v>51.18999987535679</v>
      </c>
      <c r="K275" s="38">
        <v>5.08</v>
      </c>
      <c r="L275" s="37">
        <f t="shared" si="48"/>
        <v>86.311999999999998</v>
      </c>
      <c r="M275" s="37">
        <f t="shared" si="51"/>
        <v>0</v>
      </c>
      <c r="N275" s="37">
        <f t="shared" si="51"/>
        <v>39.729824208218751</v>
      </c>
      <c r="O275" s="37">
        <f t="shared" si="51"/>
        <v>49.167939685219743</v>
      </c>
      <c r="P275" s="37">
        <f t="shared" si="51"/>
        <v>36.664325167556953</v>
      </c>
      <c r="Q275" s="37">
        <f t="shared" si="51"/>
        <v>35.377101287060754</v>
      </c>
      <c r="R275" s="37">
        <f t="shared" si="49"/>
        <v>86.311999999999998</v>
      </c>
      <c r="S275" s="37">
        <f t="shared" si="44"/>
        <v>0</v>
      </c>
      <c r="T275" s="37">
        <f t="shared" si="50"/>
        <v>0</v>
      </c>
    </row>
    <row r="276" spans="1:20" x14ac:dyDescent="0.25">
      <c r="A276" s="30">
        <f>'[1]12-2022'!A282</f>
        <v>44907.291666666009</v>
      </c>
      <c r="B276" s="39">
        <v>792.9</v>
      </c>
      <c r="C276" s="40">
        <v>55011.402000000002</v>
      </c>
      <c r="D276" s="33">
        <v>92.495000000000005</v>
      </c>
      <c r="E276" s="33">
        <v>6417.3029999999999</v>
      </c>
      <c r="F276" s="41">
        <f t="shared" si="45"/>
        <v>700.40499999999997</v>
      </c>
      <c r="G276" s="41">
        <f t="shared" si="45"/>
        <v>48594.099000000002</v>
      </c>
      <c r="H276" s="35">
        <v>344.34000000000003</v>
      </c>
      <c r="I276" s="36">
        <f t="shared" si="46"/>
        <v>356.06499999999994</v>
      </c>
      <c r="J276" s="37">
        <f t="shared" si="47"/>
        <v>69.380000142774549</v>
      </c>
      <c r="K276" s="38">
        <v>5.08</v>
      </c>
      <c r="L276" s="37">
        <f t="shared" si="48"/>
        <v>86.311999999999998</v>
      </c>
      <c r="M276" s="37">
        <f t="shared" si="51"/>
        <v>0</v>
      </c>
      <c r="N276" s="37">
        <f t="shared" si="51"/>
        <v>39.729824208218751</v>
      </c>
      <c r="O276" s="37">
        <f t="shared" si="51"/>
        <v>49.167939685219743</v>
      </c>
      <c r="P276" s="37">
        <f t="shared" si="51"/>
        <v>36.664325167556953</v>
      </c>
      <c r="Q276" s="37">
        <f t="shared" si="51"/>
        <v>35.377101287060754</v>
      </c>
      <c r="R276" s="37">
        <f t="shared" si="49"/>
        <v>86.311999999999998</v>
      </c>
      <c r="S276" s="37">
        <f t="shared" si="44"/>
        <v>0</v>
      </c>
      <c r="T276" s="37">
        <f t="shared" si="50"/>
        <v>0</v>
      </c>
    </row>
    <row r="277" spans="1:20" x14ac:dyDescent="0.25">
      <c r="A277" s="30">
        <f>'[1]12-2022'!A283</f>
        <v>44907.333333332674</v>
      </c>
      <c r="B277" s="39">
        <v>729.9</v>
      </c>
      <c r="C277" s="40">
        <v>60727.68</v>
      </c>
      <c r="D277" s="33">
        <v>17.052</v>
      </c>
      <c r="E277" s="33">
        <v>1418.7260000000001</v>
      </c>
      <c r="F277" s="41">
        <f t="shared" si="45"/>
        <v>712.84799999999996</v>
      </c>
      <c r="G277" s="41">
        <f t="shared" si="45"/>
        <v>59308.953999999998</v>
      </c>
      <c r="H277" s="35">
        <v>356.55999999999995</v>
      </c>
      <c r="I277" s="36">
        <f t="shared" si="46"/>
        <v>356.28800000000001</v>
      </c>
      <c r="J277" s="37">
        <f t="shared" si="47"/>
        <v>83.200000561129443</v>
      </c>
      <c r="K277" s="38">
        <v>5.08</v>
      </c>
      <c r="L277" s="37">
        <f t="shared" si="48"/>
        <v>86.311999999999998</v>
      </c>
      <c r="M277" s="37">
        <f t="shared" si="51"/>
        <v>0</v>
      </c>
      <c r="N277" s="37">
        <f t="shared" si="51"/>
        <v>39.729824208218751</v>
      </c>
      <c r="O277" s="37">
        <f t="shared" si="51"/>
        <v>49.167939685219743</v>
      </c>
      <c r="P277" s="37">
        <f t="shared" si="51"/>
        <v>36.664325167556953</v>
      </c>
      <c r="Q277" s="37">
        <f t="shared" si="51"/>
        <v>35.377101287060754</v>
      </c>
      <c r="R277" s="37">
        <f t="shared" si="49"/>
        <v>86.311999999999998</v>
      </c>
      <c r="S277" s="37">
        <f t="shared" si="44"/>
        <v>0</v>
      </c>
      <c r="T277" s="37">
        <f t="shared" si="50"/>
        <v>0</v>
      </c>
    </row>
    <row r="278" spans="1:20" x14ac:dyDescent="0.25">
      <c r="A278" s="30">
        <f>'[1]12-2022'!A284</f>
        <v>44907.374999999338</v>
      </c>
      <c r="B278" s="39">
        <v>779.4</v>
      </c>
      <c r="C278" s="40">
        <v>52562.735999999997</v>
      </c>
      <c r="D278" s="33">
        <v>65.323999999999998</v>
      </c>
      <c r="E278" s="33">
        <v>4405.451</v>
      </c>
      <c r="F278" s="41">
        <f t="shared" si="45"/>
        <v>714.07600000000002</v>
      </c>
      <c r="G278" s="41">
        <f t="shared" si="45"/>
        <v>48157.284999999996</v>
      </c>
      <c r="H278" s="35">
        <v>358.03999999999996</v>
      </c>
      <c r="I278" s="36">
        <f t="shared" si="46"/>
        <v>356.03600000000006</v>
      </c>
      <c r="J278" s="37">
        <f t="shared" si="47"/>
        <v>67.439999383819085</v>
      </c>
      <c r="K278" s="38">
        <v>5.08</v>
      </c>
      <c r="L278" s="37">
        <f t="shared" si="48"/>
        <v>86.311999999999998</v>
      </c>
      <c r="M278" s="37">
        <f t="shared" si="51"/>
        <v>0</v>
      </c>
      <c r="N278" s="37">
        <f t="shared" si="51"/>
        <v>39.729824208218751</v>
      </c>
      <c r="O278" s="37">
        <f t="shared" si="51"/>
        <v>49.167939685219743</v>
      </c>
      <c r="P278" s="37">
        <f t="shared" si="51"/>
        <v>36.664325167556953</v>
      </c>
      <c r="Q278" s="37">
        <f t="shared" si="51"/>
        <v>35.377101287060754</v>
      </c>
      <c r="R278" s="37">
        <f t="shared" si="49"/>
        <v>86.311999999999998</v>
      </c>
      <c r="S278" s="37">
        <f t="shared" si="44"/>
        <v>0</v>
      </c>
      <c r="T278" s="37">
        <f t="shared" si="50"/>
        <v>0</v>
      </c>
    </row>
    <row r="279" spans="1:20" x14ac:dyDescent="0.25">
      <c r="A279" s="30">
        <f>'[1]12-2022'!A285</f>
        <v>44907.416666666002</v>
      </c>
      <c r="B279" s="39">
        <v>723.4</v>
      </c>
      <c r="C279" s="40">
        <v>44677.184000000001</v>
      </c>
      <c r="D279" s="33">
        <v>17.507999999999999</v>
      </c>
      <c r="E279" s="33">
        <v>1081.2940000000001</v>
      </c>
      <c r="F279" s="41">
        <f t="shared" si="45"/>
        <v>705.89199999999994</v>
      </c>
      <c r="G279" s="41">
        <f t="shared" si="45"/>
        <v>43595.89</v>
      </c>
      <c r="H279" s="35">
        <v>349.35000000000014</v>
      </c>
      <c r="I279" s="36">
        <f t="shared" si="46"/>
        <v>356.5419999999998</v>
      </c>
      <c r="J279" s="37">
        <f t="shared" si="47"/>
        <v>61.760000113331792</v>
      </c>
      <c r="K279" s="38">
        <v>5.08</v>
      </c>
      <c r="L279" s="37">
        <f t="shared" si="48"/>
        <v>86.311999999999998</v>
      </c>
      <c r="M279" s="37">
        <f t="shared" si="51"/>
        <v>0</v>
      </c>
      <c r="N279" s="37">
        <f t="shared" si="51"/>
        <v>39.729824208218751</v>
      </c>
      <c r="O279" s="37">
        <f t="shared" si="51"/>
        <v>49.167939685219743</v>
      </c>
      <c r="P279" s="37">
        <f t="shared" si="51"/>
        <v>36.664325167556953</v>
      </c>
      <c r="Q279" s="37">
        <f t="shared" si="51"/>
        <v>35.377101287060754</v>
      </c>
      <c r="R279" s="37">
        <f t="shared" si="49"/>
        <v>86.311999999999998</v>
      </c>
      <c r="S279" s="37">
        <f t="shared" si="44"/>
        <v>0</v>
      </c>
      <c r="T279" s="37">
        <f t="shared" si="50"/>
        <v>0</v>
      </c>
    </row>
    <row r="280" spans="1:20" x14ac:dyDescent="0.25">
      <c r="A280" s="30">
        <f>'[1]12-2022'!A286</f>
        <v>44907.458333332666</v>
      </c>
      <c r="B280" s="39">
        <v>785.3</v>
      </c>
      <c r="C280" s="40">
        <v>48209.567000000003</v>
      </c>
      <c r="D280" s="33">
        <v>98.113</v>
      </c>
      <c r="E280" s="33">
        <v>6023.1570000000002</v>
      </c>
      <c r="F280" s="41">
        <f t="shared" si="45"/>
        <v>687.1869999999999</v>
      </c>
      <c r="G280" s="41">
        <f t="shared" si="45"/>
        <v>42186.41</v>
      </c>
      <c r="H280" s="35">
        <v>330.84999999999991</v>
      </c>
      <c r="I280" s="36">
        <f t="shared" si="46"/>
        <v>356.33699999999999</v>
      </c>
      <c r="J280" s="37">
        <f t="shared" si="47"/>
        <v>61.390000101864572</v>
      </c>
      <c r="K280" s="38">
        <v>5.08</v>
      </c>
      <c r="L280" s="37">
        <f t="shared" si="48"/>
        <v>86.311999999999998</v>
      </c>
      <c r="M280" s="37">
        <f t="shared" ref="M280:Q295" si="52">M279</f>
        <v>0</v>
      </c>
      <c r="N280" s="37">
        <f t="shared" si="52"/>
        <v>39.729824208218751</v>
      </c>
      <c r="O280" s="37">
        <f t="shared" si="52"/>
        <v>49.167939685219743</v>
      </c>
      <c r="P280" s="37">
        <f t="shared" si="52"/>
        <v>36.664325167556953</v>
      </c>
      <c r="Q280" s="37">
        <f t="shared" si="52"/>
        <v>35.377101287060754</v>
      </c>
      <c r="R280" s="37">
        <f t="shared" si="49"/>
        <v>86.311999999999998</v>
      </c>
      <c r="S280" s="37">
        <f t="shared" si="44"/>
        <v>0</v>
      </c>
      <c r="T280" s="37">
        <f t="shared" si="50"/>
        <v>0</v>
      </c>
    </row>
    <row r="281" spans="1:20" x14ac:dyDescent="0.25">
      <c r="A281" s="30">
        <f>'[1]12-2022'!A287</f>
        <v>44907.499999999331</v>
      </c>
      <c r="B281" s="39">
        <v>733.4</v>
      </c>
      <c r="C281" s="40">
        <v>43556.625999999997</v>
      </c>
      <c r="D281" s="33">
        <v>51.273000000000003</v>
      </c>
      <c r="E281" s="33">
        <v>3045.1030000000001</v>
      </c>
      <c r="F281" s="41">
        <f t="shared" si="45"/>
        <v>682.12699999999995</v>
      </c>
      <c r="G281" s="41">
        <f t="shared" si="45"/>
        <v>40511.522999999994</v>
      </c>
      <c r="H281" s="35">
        <v>326.47000000000003</v>
      </c>
      <c r="I281" s="36">
        <f t="shared" si="46"/>
        <v>355.65699999999993</v>
      </c>
      <c r="J281" s="37">
        <f t="shared" si="47"/>
        <v>59.39000068902125</v>
      </c>
      <c r="K281" s="38">
        <v>5.08</v>
      </c>
      <c r="L281" s="37">
        <f t="shared" si="48"/>
        <v>86.311999999999998</v>
      </c>
      <c r="M281" s="37">
        <f t="shared" si="52"/>
        <v>0</v>
      </c>
      <c r="N281" s="37">
        <f t="shared" si="52"/>
        <v>39.729824208218751</v>
      </c>
      <c r="O281" s="37">
        <f t="shared" si="52"/>
        <v>49.167939685219743</v>
      </c>
      <c r="P281" s="37">
        <f t="shared" si="52"/>
        <v>36.664325167556953</v>
      </c>
      <c r="Q281" s="37">
        <f t="shared" si="52"/>
        <v>35.377101287060754</v>
      </c>
      <c r="R281" s="37">
        <f t="shared" si="49"/>
        <v>86.311999999999998</v>
      </c>
      <c r="S281" s="37">
        <f t="shared" si="44"/>
        <v>0</v>
      </c>
      <c r="T281" s="37">
        <f t="shared" si="50"/>
        <v>0</v>
      </c>
    </row>
    <row r="282" spans="1:20" x14ac:dyDescent="0.25">
      <c r="A282" s="30">
        <f>'[1]12-2022'!A288</f>
        <v>44907.541666665995</v>
      </c>
      <c r="B282" s="39">
        <v>711.9</v>
      </c>
      <c r="C282" s="40">
        <v>40450.158000000003</v>
      </c>
      <c r="D282" s="33">
        <v>45.134999999999998</v>
      </c>
      <c r="E282" s="33">
        <v>2564.5709999999999</v>
      </c>
      <c r="F282" s="41">
        <f t="shared" si="45"/>
        <v>666.76499999999999</v>
      </c>
      <c r="G282" s="41">
        <f t="shared" si="45"/>
        <v>37885.587</v>
      </c>
      <c r="H282" s="35">
        <v>311.19000000000005</v>
      </c>
      <c r="I282" s="36">
        <f t="shared" si="46"/>
        <v>355.57499999999993</v>
      </c>
      <c r="J282" s="37">
        <f t="shared" si="47"/>
        <v>56.819999550066363</v>
      </c>
      <c r="K282" s="38">
        <v>5.08</v>
      </c>
      <c r="L282" s="37">
        <f t="shared" si="48"/>
        <v>86.311999999999998</v>
      </c>
      <c r="M282" s="37">
        <f t="shared" si="52"/>
        <v>0</v>
      </c>
      <c r="N282" s="37">
        <f t="shared" si="52"/>
        <v>39.729824208218751</v>
      </c>
      <c r="O282" s="37">
        <f t="shared" si="52"/>
        <v>49.167939685219743</v>
      </c>
      <c r="P282" s="37">
        <f t="shared" si="52"/>
        <v>36.664325167556953</v>
      </c>
      <c r="Q282" s="37">
        <f t="shared" si="52"/>
        <v>35.377101287060754</v>
      </c>
      <c r="R282" s="37">
        <f t="shared" si="49"/>
        <v>86.311999999999998</v>
      </c>
      <c r="S282" s="37">
        <f t="shared" si="44"/>
        <v>0</v>
      </c>
      <c r="T282" s="37">
        <f t="shared" si="50"/>
        <v>0</v>
      </c>
    </row>
    <row r="283" spans="1:20" x14ac:dyDescent="0.25">
      <c r="A283" s="30">
        <f>'[1]12-2022'!A289</f>
        <v>44907.583333332659</v>
      </c>
      <c r="B283" s="39">
        <v>736.1</v>
      </c>
      <c r="C283" s="40">
        <v>41390.902999999998</v>
      </c>
      <c r="D283" s="33">
        <v>80.585999999999999</v>
      </c>
      <c r="E283" s="33">
        <v>4531.3509999999997</v>
      </c>
      <c r="F283" s="41">
        <f t="shared" si="45"/>
        <v>655.51400000000001</v>
      </c>
      <c r="G283" s="41">
        <f t="shared" si="45"/>
        <v>36859.551999999996</v>
      </c>
      <c r="H283" s="35">
        <v>300.14999999999998</v>
      </c>
      <c r="I283" s="36">
        <f t="shared" si="46"/>
        <v>355.36400000000003</v>
      </c>
      <c r="J283" s="37">
        <f t="shared" si="47"/>
        <v>56.229999664385495</v>
      </c>
      <c r="K283" s="38">
        <v>5.08</v>
      </c>
      <c r="L283" s="37">
        <f t="shared" si="48"/>
        <v>86.311999999999998</v>
      </c>
      <c r="M283" s="37">
        <f t="shared" si="52"/>
        <v>0</v>
      </c>
      <c r="N283" s="37">
        <f t="shared" si="52"/>
        <v>39.729824208218751</v>
      </c>
      <c r="O283" s="37">
        <f t="shared" si="52"/>
        <v>49.167939685219743</v>
      </c>
      <c r="P283" s="37">
        <f t="shared" si="52"/>
        <v>36.664325167556953</v>
      </c>
      <c r="Q283" s="37">
        <f t="shared" si="52"/>
        <v>35.377101287060754</v>
      </c>
      <c r="R283" s="37">
        <f t="shared" si="49"/>
        <v>86.311999999999998</v>
      </c>
      <c r="S283" s="37">
        <f t="shared" si="44"/>
        <v>0</v>
      </c>
      <c r="T283" s="37">
        <f t="shared" si="50"/>
        <v>0</v>
      </c>
    </row>
    <row r="284" spans="1:20" x14ac:dyDescent="0.25">
      <c r="A284" s="30">
        <f>'[1]12-2022'!A290</f>
        <v>44907.624999999323</v>
      </c>
      <c r="B284" s="39">
        <v>714.8</v>
      </c>
      <c r="C284" s="40">
        <v>39392.627999999997</v>
      </c>
      <c r="D284" s="33">
        <v>67.346999999999994</v>
      </c>
      <c r="E284" s="33">
        <v>3711.4929999999999</v>
      </c>
      <c r="F284" s="41">
        <f t="shared" si="45"/>
        <v>647.45299999999997</v>
      </c>
      <c r="G284" s="41">
        <f t="shared" si="45"/>
        <v>35681.134999999995</v>
      </c>
      <c r="H284" s="35">
        <v>292.09000000000003</v>
      </c>
      <c r="I284" s="36">
        <f t="shared" si="46"/>
        <v>355.36299999999994</v>
      </c>
      <c r="J284" s="37">
        <f t="shared" si="47"/>
        <v>55.110000262567318</v>
      </c>
      <c r="K284" s="38">
        <v>5.08</v>
      </c>
      <c r="L284" s="37">
        <f t="shared" si="48"/>
        <v>86.311999999999998</v>
      </c>
      <c r="M284" s="37">
        <f t="shared" si="52"/>
        <v>0</v>
      </c>
      <c r="N284" s="37">
        <f t="shared" si="52"/>
        <v>39.729824208218751</v>
      </c>
      <c r="O284" s="37">
        <f t="shared" si="52"/>
        <v>49.167939685219743</v>
      </c>
      <c r="P284" s="37">
        <f t="shared" si="52"/>
        <v>36.664325167556953</v>
      </c>
      <c r="Q284" s="37">
        <f t="shared" si="52"/>
        <v>35.377101287060754</v>
      </c>
      <c r="R284" s="37">
        <f t="shared" si="49"/>
        <v>86.311999999999998</v>
      </c>
      <c r="S284" s="37">
        <f t="shared" si="44"/>
        <v>0</v>
      </c>
      <c r="T284" s="37">
        <f t="shared" si="50"/>
        <v>0</v>
      </c>
    </row>
    <row r="285" spans="1:20" x14ac:dyDescent="0.25">
      <c r="A285" s="30">
        <f>'[1]12-2022'!A291</f>
        <v>44907.666666665988</v>
      </c>
      <c r="B285" s="39">
        <v>663.5</v>
      </c>
      <c r="C285" s="40">
        <v>37766.42</v>
      </c>
      <c r="D285" s="33">
        <v>15.606999999999999</v>
      </c>
      <c r="E285" s="33">
        <v>888.35</v>
      </c>
      <c r="F285" s="41">
        <f t="shared" si="45"/>
        <v>647.89300000000003</v>
      </c>
      <c r="G285" s="41">
        <f t="shared" si="45"/>
        <v>36878.07</v>
      </c>
      <c r="H285" s="35">
        <v>293.52</v>
      </c>
      <c r="I285" s="36">
        <f t="shared" si="46"/>
        <v>354.37300000000005</v>
      </c>
      <c r="J285" s="37">
        <f t="shared" si="47"/>
        <v>56.920000679124485</v>
      </c>
      <c r="K285" s="38">
        <v>5.08</v>
      </c>
      <c r="L285" s="37">
        <f t="shared" si="48"/>
        <v>86.311999999999998</v>
      </c>
      <c r="M285" s="37">
        <f t="shared" si="52"/>
        <v>0</v>
      </c>
      <c r="N285" s="37">
        <f t="shared" si="52"/>
        <v>39.729824208218751</v>
      </c>
      <c r="O285" s="37">
        <f t="shared" si="52"/>
        <v>49.167939685219743</v>
      </c>
      <c r="P285" s="37">
        <f t="shared" si="52"/>
        <v>36.664325167556953</v>
      </c>
      <c r="Q285" s="37">
        <f t="shared" si="52"/>
        <v>35.377101287060754</v>
      </c>
      <c r="R285" s="37">
        <f t="shared" si="49"/>
        <v>86.311999999999998</v>
      </c>
      <c r="S285" s="37">
        <f t="shared" si="44"/>
        <v>0</v>
      </c>
      <c r="T285" s="37">
        <f t="shared" si="50"/>
        <v>0</v>
      </c>
    </row>
    <row r="286" spans="1:20" x14ac:dyDescent="0.25">
      <c r="A286" s="30">
        <f>'[1]12-2022'!A292</f>
        <v>44907.708333332652</v>
      </c>
      <c r="B286" s="39">
        <v>709.5</v>
      </c>
      <c r="C286" s="40">
        <v>47933.82</v>
      </c>
      <c r="D286" s="33">
        <v>42.843000000000004</v>
      </c>
      <c r="E286" s="33">
        <v>2894.473</v>
      </c>
      <c r="F286" s="41">
        <f t="shared" si="45"/>
        <v>666.65700000000004</v>
      </c>
      <c r="G286" s="41">
        <f t="shared" si="45"/>
        <v>45039.347000000002</v>
      </c>
      <c r="H286" s="35">
        <v>313.56000000000006</v>
      </c>
      <c r="I286" s="36">
        <f t="shared" si="46"/>
        <v>353.09699999999998</v>
      </c>
      <c r="J286" s="37">
        <f t="shared" si="47"/>
        <v>67.560000120001732</v>
      </c>
      <c r="K286" s="38">
        <v>5.08</v>
      </c>
      <c r="L286" s="37">
        <f t="shared" si="48"/>
        <v>86.311999999999998</v>
      </c>
      <c r="M286" s="37">
        <f t="shared" si="52"/>
        <v>0</v>
      </c>
      <c r="N286" s="37">
        <f t="shared" si="52"/>
        <v>39.729824208218751</v>
      </c>
      <c r="O286" s="37">
        <f t="shared" si="52"/>
        <v>49.167939685219743</v>
      </c>
      <c r="P286" s="37">
        <f t="shared" si="52"/>
        <v>36.664325167556953</v>
      </c>
      <c r="Q286" s="37">
        <f t="shared" si="52"/>
        <v>35.377101287060754</v>
      </c>
      <c r="R286" s="37">
        <f t="shared" si="49"/>
        <v>86.311999999999998</v>
      </c>
      <c r="S286" s="37">
        <f t="shared" si="44"/>
        <v>0</v>
      </c>
      <c r="T286" s="37">
        <f t="shared" si="50"/>
        <v>0</v>
      </c>
    </row>
    <row r="287" spans="1:20" x14ac:dyDescent="0.25">
      <c r="A287" s="30">
        <f>'[1]12-2022'!A293</f>
        <v>44907.749999999316</v>
      </c>
      <c r="B287" s="39">
        <v>732</v>
      </c>
      <c r="C287" s="40">
        <v>66070.320000000007</v>
      </c>
      <c r="D287" s="33">
        <v>20.376999999999999</v>
      </c>
      <c r="E287" s="33">
        <v>1839.2280000000001</v>
      </c>
      <c r="F287" s="41">
        <f t="shared" si="45"/>
        <v>711.62300000000005</v>
      </c>
      <c r="G287" s="41">
        <f t="shared" si="45"/>
        <v>64231.092000000004</v>
      </c>
      <c r="H287" s="35">
        <v>359.29999999999995</v>
      </c>
      <c r="I287" s="36">
        <f t="shared" si="46"/>
        <v>352.32300000000009</v>
      </c>
      <c r="J287" s="37">
        <f t="shared" si="47"/>
        <v>90.26000002810477</v>
      </c>
      <c r="K287" s="38">
        <v>5.08</v>
      </c>
      <c r="L287" s="37">
        <f t="shared" si="48"/>
        <v>86.311999999999998</v>
      </c>
      <c r="M287" s="37">
        <f t="shared" si="52"/>
        <v>0</v>
      </c>
      <c r="N287" s="37">
        <f t="shared" si="52"/>
        <v>39.729824208218751</v>
      </c>
      <c r="O287" s="37">
        <f t="shared" si="52"/>
        <v>49.167939685219743</v>
      </c>
      <c r="P287" s="37">
        <f t="shared" si="52"/>
        <v>36.664325167556953</v>
      </c>
      <c r="Q287" s="37">
        <f t="shared" si="52"/>
        <v>35.377101287060754</v>
      </c>
      <c r="R287" s="37">
        <f t="shared" si="49"/>
        <v>86.311999999999998</v>
      </c>
      <c r="S287" s="37">
        <f t="shared" si="44"/>
        <v>3.9480000281047722</v>
      </c>
      <c r="T287" s="37">
        <f t="shared" si="50"/>
        <v>1390.971213901958</v>
      </c>
    </row>
    <row r="288" spans="1:20" x14ac:dyDescent="0.25">
      <c r="A288" s="30">
        <f>'[1]12-2022'!A294</f>
        <v>44907.79166666598</v>
      </c>
      <c r="B288" s="39">
        <v>755.6</v>
      </c>
      <c r="C288" s="40">
        <v>55589.491999999998</v>
      </c>
      <c r="D288" s="33">
        <v>21.363</v>
      </c>
      <c r="E288" s="33">
        <v>1571.6759999999999</v>
      </c>
      <c r="F288" s="41">
        <f t="shared" si="45"/>
        <v>734.23700000000008</v>
      </c>
      <c r="G288" s="41">
        <f t="shared" si="45"/>
        <v>54017.815999999999</v>
      </c>
      <c r="H288" s="35">
        <v>381</v>
      </c>
      <c r="I288" s="36">
        <f t="shared" si="46"/>
        <v>353.23700000000008</v>
      </c>
      <c r="J288" s="37">
        <f t="shared" si="47"/>
        <v>73.569999877423768</v>
      </c>
      <c r="K288" s="38">
        <v>5.08</v>
      </c>
      <c r="L288" s="37">
        <f t="shared" si="48"/>
        <v>86.311999999999998</v>
      </c>
      <c r="M288" s="37">
        <f t="shared" si="52"/>
        <v>0</v>
      </c>
      <c r="N288" s="37">
        <f t="shared" si="52"/>
        <v>39.729824208218751</v>
      </c>
      <c r="O288" s="37">
        <f t="shared" si="52"/>
        <v>49.167939685219743</v>
      </c>
      <c r="P288" s="37">
        <f t="shared" si="52"/>
        <v>36.664325167556953</v>
      </c>
      <c r="Q288" s="37">
        <f t="shared" si="52"/>
        <v>35.377101287060754</v>
      </c>
      <c r="R288" s="37">
        <f t="shared" si="49"/>
        <v>86.311999999999998</v>
      </c>
      <c r="S288" s="37">
        <f t="shared" si="44"/>
        <v>0</v>
      </c>
      <c r="T288" s="37">
        <f t="shared" si="50"/>
        <v>0</v>
      </c>
    </row>
    <row r="289" spans="1:20" x14ac:dyDescent="0.25">
      <c r="A289" s="30">
        <f>'[1]12-2022'!A295</f>
        <v>44907.833333332645</v>
      </c>
      <c r="B289" s="39">
        <v>739.48699999999997</v>
      </c>
      <c r="C289" s="40">
        <v>51330.354941999998</v>
      </c>
      <c r="D289" s="33">
        <v>0</v>
      </c>
      <c r="E289" s="33">
        <v>0</v>
      </c>
      <c r="F289" s="41">
        <f t="shared" si="45"/>
        <v>739.48699999999997</v>
      </c>
      <c r="G289" s="41">
        <f t="shared" si="45"/>
        <v>51330.354941999998</v>
      </c>
      <c r="H289" s="35">
        <v>385</v>
      </c>
      <c r="I289" s="36">
        <f t="shared" si="46"/>
        <v>354.48699999999997</v>
      </c>
      <c r="J289" s="37">
        <f t="shared" si="47"/>
        <v>69.413464931770264</v>
      </c>
      <c r="K289" s="38">
        <v>5.08</v>
      </c>
      <c r="L289" s="37">
        <f t="shared" si="48"/>
        <v>86.311999999999998</v>
      </c>
      <c r="M289" s="37">
        <f t="shared" si="52"/>
        <v>0</v>
      </c>
      <c r="N289" s="37">
        <f t="shared" si="52"/>
        <v>39.729824208218751</v>
      </c>
      <c r="O289" s="37">
        <f t="shared" si="52"/>
        <v>49.167939685219743</v>
      </c>
      <c r="P289" s="37">
        <f t="shared" si="52"/>
        <v>36.664325167556953</v>
      </c>
      <c r="Q289" s="37">
        <f t="shared" si="52"/>
        <v>35.377101287060754</v>
      </c>
      <c r="R289" s="37">
        <f t="shared" si="49"/>
        <v>86.311999999999998</v>
      </c>
      <c r="S289" s="37">
        <f t="shared" si="44"/>
        <v>0</v>
      </c>
      <c r="T289" s="37">
        <f t="shared" si="50"/>
        <v>0</v>
      </c>
    </row>
    <row r="290" spans="1:20" x14ac:dyDescent="0.25">
      <c r="A290" s="30">
        <f>'[1]12-2022'!A296</f>
        <v>44907.874999999309</v>
      </c>
      <c r="B290" s="39">
        <v>779.3</v>
      </c>
      <c r="C290" s="40">
        <v>51535.108999999997</v>
      </c>
      <c r="D290" s="33">
        <v>27.914999999999999</v>
      </c>
      <c r="E290" s="33">
        <v>1846.019</v>
      </c>
      <c r="F290" s="41">
        <f t="shared" si="45"/>
        <v>751.38499999999999</v>
      </c>
      <c r="G290" s="41">
        <f t="shared" si="45"/>
        <v>49689.09</v>
      </c>
      <c r="H290" s="35">
        <v>385</v>
      </c>
      <c r="I290" s="36">
        <f t="shared" si="46"/>
        <v>366.38499999999999</v>
      </c>
      <c r="J290" s="37">
        <f t="shared" si="47"/>
        <v>66.129999933456219</v>
      </c>
      <c r="K290" s="38">
        <v>5.08</v>
      </c>
      <c r="L290" s="37">
        <f t="shared" si="48"/>
        <v>86.311999999999998</v>
      </c>
      <c r="M290" s="37">
        <f t="shared" si="52"/>
        <v>0</v>
      </c>
      <c r="N290" s="37">
        <f t="shared" si="52"/>
        <v>39.729824208218751</v>
      </c>
      <c r="O290" s="37">
        <f t="shared" si="52"/>
        <v>49.167939685219743</v>
      </c>
      <c r="P290" s="37">
        <f t="shared" si="52"/>
        <v>36.664325167556953</v>
      </c>
      <c r="Q290" s="37">
        <f t="shared" si="52"/>
        <v>35.377101287060754</v>
      </c>
      <c r="R290" s="37">
        <f t="shared" si="49"/>
        <v>86.311999999999998</v>
      </c>
      <c r="S290" s="37">
        <f t="shared" si="44"/>
        <v>0</v>
      </c>
      <c r="T290" s="37">
        <f t="shared" si="50"/>
        <v>0</v>
      </c>
    </row>
    <row r="291" spans="1:20" x14ac:dyDescent="0.25">
      <c r="A291" s="30">
        <f>'[1]12-2022'!A297</f>
        <v>44907.916666665973</v>
      </c>
      <c r="B291" s="39">
        <v>748.49</v>
      </c>
      <c r="C291" s="40">
        <v>45063.07</v>
      </c>
      <c r="D291" s="33">
        <v>0</v>
      </c>
      <c r="E291" s="33">
        <v>0</v>
      </c>
      <c r="F291" s="41">
        <f t="shared" si="45"/>
        <v>748.49</v>
      </c>
      <c r="G291" s="41">
        <f t="shared" si="45"/>
        <v>45063.07</v>
      </c>
      <c r="H291" s="35">
        <v>385</v>
      </c>
      <c r="I291" s="36">
        <f t="shared" si="46"/>
        <v>363.49</v>
      </c>
      <c r="J291" s="37">
        <f t="shared" si="47"/>
        <v>60.205306684124032</v>
      </c>
      <c r="K291" s="38">
        <v>5.08</v>
      </c>
      <c r="L291" s="37">
        <f t="shared" si="48"/>
        <v>86.311999999999998</v>
      </c>
      <c r="M291" s="37">
        <f t="shared" si="52"/>
        <v>0</v>
      </c>
      <c r="N291" s="37">
        <f t="shared" si="52"/>
        <v>39.729824208218751</v>
      </c>
      <c r="O291" s="37">
        <f t="shared" si="52"/>
        <v>49.167939685219743</v>
      </c>
      <c r="P291" s="37">
        <f t="shared" si="52"/>
        <v>36.664325167556953</v>
      </c>
      <c r="Q291" s="37">
        <f t="shared" si="52"/>
        <v>35.377101287060754</v>
      </c>
      <c r="R291" s="37">
        <f t="shared" si="49"/>
        <v>86.311999999999998</v>
      </c>
      <c r="S291" s="37">
        <f t="shared" si="44"/>
        <v>0</v>
      </c>
      <c r="T291" s="37">
        <f t="shared" si="50"/>
        <v>0</v>
      </c>
    </row>
    <row r="292" spans="1:20" x14ac:dyDescent="0.25">
      <c r="A292" s="30">
        <f>'[1]12-2022'!A298</f>
        <v>44907.958333332637</v>
      </c>
      <c r="B292" s="39">
        <v>737.31799999999998</v>
      </c>
      <c r="C292" s="40">
        <v>40863.270064000004</v>
      </c>
      <c r="D292" s="33">
        <v>0</v>
      </c>
      <c r="E292" s="33">
        <v>0</v>
      </c>
      <c r="F292" s="41">
        <f t="shared" si="45"/>
        <v>737.31799999999998</v>
      </c>
      <c r="G292" s="41">
        <f t="shared" si="45"/>
        <v>40863.270064000004</v>
      </c>
      <c r="H292" s="35">
        <v>384.68999999999994</v>
      </c>
      <c r="I292" s="36">
        <f t="shared" si="46"/>
        <v>352.62800000000004</v>
      </c>
      <c r="J292" s="37">
        <f t="shared" si="47"/>
        <v>55.421500714752661</v>
      </c>
      <c r="K292" s="38">
        <v>5.08</v>
      </c>
      <c r="L292" s="37">
        <f t="shared" si="48"/>
        <v>86.311999999999998</v>
      </c>
      <c r="M292" s="37">
        <f t="shared" si="52"/>
        <v>0</v>
      </c>
      <c r="N292" s="37">
        <f t="shared" si="52"/>
        <v>39.729824208218751</v>
      </c>
      <c r="O292" s="37">
        <f t="shared" si="52"/>
        <v>49.167939685219743</v>
      </c>
      <c r="P292" s="37">
        <f t="shared" si="52"/>
        <v>36.664325167556953</v>
      </c>
      <c r="Q292" s="37">
        <f t="shared" si="52"/>
        <v>35.377101287060754</v>
      </c>
      <c r="R292" s="37">
        <f t="shared" si="49"/>
        <v>86.311999999999998</v>
      </c>
      <c r="S292" s="37">
        <f t="shared" si="44"/>
        <v>0</v>
      </c>
      <c r="T292" s="37">
        <f t="shared" si="50"/>
        <v>0</v>
      </c>
    </row>
    <row r="293" spans="1:20" x14ac:dyDescent="0.25">
      <c r="A293" s="30">
        <f>'[1]12-2022'!A299</f>
        <v>44907.999999999302</v>
      </c>
      <c r="B293" s="39">
        <v>722.04899999999998</v>
      </c>
      <c r="C293" s="40">
        <v>39158.803067999994</v>
      </c>
      <c r="D293" s="33">
        <v>0</v>
      </c>
      <c r="E293" s="33">
        <v>0</v>
      </c>
      <c r="F293" s="41">
        <f t="shared" si="45"/>
        <v>722.04899999999998</v>
      </c>
      <c r="G293" s="41">
        <f t="shared" si="45"/>
        <v>39158.803067999994</v>
      </c>
      <c r="H293" s="35">
        <v>369.22</v>
      </c>
      <c r="I293" s="36">
        <f t="shared" si="46"/>
        <v>352.82899999999995</v>
      </c>
      <c r="J293" s="37">
        <f t="shared" si="47"/>
        <v>54.232888720848578</v>
      </c>
      <c r="K293" s="38">
        <v>5.08</v>
      </c>
      <c r="L293" s="37">
        <f t="shared" si="48"/>
        <v>86.311999999999998</v>
      </c>
      <c r="M293" s="37">
        <f t="shared" si="52"/>
        <v>0</v>
      </c>
      <c r="N293" s="37">
        <f t="shared" si="52"/>
        <v>39.729824208218751</v>
      </c>
      <c r="O293" s="37">
        <f t="shared" si="52"/>
        <v>49.167939685219743</v>
      </c>
      <c r="P293" s="37">
        <f t="shared" si="52"/>
        <v>36.664325167556953</v>
      </c>
      <c r="Q293" s="37">
        <f t="shared" si="52"/>
        <v>35.377101287060754</v>
      </c>
      <c r="R293" s="37">
        <f t="shared" si="49"/>
        <v>86.311999999999998</v>
      </c>
      <c r="S293" s="37">
        <f t="shared" si="44"/>
        <v>0</v>
      </c>
      <c r="T293" s="37">
        <f t="shared" si="50"/>
        <v>0</v>
      </c>
    </row>
    <row r="294" spans="1:20" x14ac:dyDescent="0.25">
      <c r="A294" s="30">
        <f>'[1]12-2022'!A300</f>
        <v>44908.041666665966</v>
      </c>
      <c r="B294" s="31">
        <v>704.35299999999995</v>
      </c>
      <c r="C294" s="32">
        <v>44015.968947000001</v>
      </c>
      <c r="D294" s="33">
        <v>0</v>
      </c>
      <c r="E294" s="33">
        <v>0</v>
      </c>
      <c r="F294" s="41">
        <f t="shared" si="45"/>
        <v>704.35299999999995</v>
      </c>
      <c r="G294" s="41">
        <f t="shared" si="45"/>
        <v>44015.968947000001</v>
      </c>
      <c r="H294" s="35">
        <v>352.0100000000001</v>
      </c>
      <c r="I294" s="36">
        <f t="shared" si="46"/>
        <v>352.34299999999985</v>
      </c>
      <c r="J294" s="37">
        <f t="shared" si="47"/>
        <v>62.491348722870498</v>
      </c>
      <c r="K294" s="38">
        <v>6.23</v>
      </c>
      <c r="L294" s="37">
        <f t="shared" si="48"/>
        <v>98.271999999999991</v>
      </c>
      <c r="M294" s="37">
        <f t="shared" si="52"/>
        <v>0</v>
      </c>
      <c r="N294" s="37">
        <f t="shared" si="52"/>
        <v>39.729824208218751</v>
      </c>
      <c r="O294" s="37">
        <f t="shared" si="52"/>
        <v>49.167939685219743</v>
      </c>
      <c r="P294" s="37">
        <f t="shared" si="52"/>
        <v>36.664325167556953</v>
      </c>
      <c r="Q294" s="37">
        <f t="shared" si="52"/>
        <v>35.377101287060754</v>
      </c>
      <c r="R294" s="37">
        <f t="shared" si="49"/>
        <v>98.271999999999991</v>
      </c>
      <c r="S294" s="37">
        <f t="shared" si="44"/>
        <v>0</v>
      </c>
      <c r="T294" s="37">
        <f t="shared" si="50"/>
        <v>0</v>
      </c>
    </row>
    <row r="295" spans="1:20" x14ac:dyDescent="0.25">
      <c r="A295" s="30">
        <f>'[1]12-2022'!A301</f>
        <v>44908.08333333263</v>
      </c>
      <c r="B295" s="39">
        <v>708.71699999999998</v>
      </c>
      <c r="C295" s="40">
        <v>42472.028861999999</v>
      </c>
      <c r="D295" s="33">
        <v>0</v>
      </c>
      <c r="E295" s="33">
        <v>0</v>
      </c>
      <c r="F295" s="41">
        <f t="shared" si="45"/>
        <v>708.71699999999998</v>
      </c>
      <c r="G295" s="41">
        <f t="shared" si="45"/>
        <v>42472.028861999999</v>
      </c>
      <c r="H295" s="35">
        <v>356.85</v>
      </c>
      <c r="I295" s="36">
        <f t="shared" si="46"/>
        <v>351.86699999999996</v>
      </c>
      <c r="J295" s="37">
        <f t="shared" si="47"/>
        <v>59.928051481762111</v>
      </c>
      <c r="K295" s="38">
        <v>6.23</v>
      </c>
      <c r="L295" s="37">
        <f t="shared" si="48"/>
        <v>98.271999999999991</v>
      </c>
      <c r="M295" s="37">
        <f t="shared" si="52"/>
        <v>0</v>
      </c>
      <c r="N295" s="37">
        <f t="shared" si="52"/>
        <v>39.729824208218751</v>
      </c>
      <c r="O295" s="37">
        <f t="shared" si="52"/>
        <v>49.167939685219743</v>
      </c>
      <c r="P295" s="37">
        <f t="shared" si="52"/>
        <v>36.664325167556953</v>
      </c>
      <c r="Q295" s="37">
        <f t="shared" si="52"/>
        <v>35.377101287060754</v>
      </c>
      <c r="R295" s="37">
        <f t="shared" si="49"/>
        <v>98.271999999999991</v>
      </c>
      <c r="S295" s="37">
        <f t="shared" si="44"/>
        <v>0</v>
      </c>
      <c r="T295" s="37">
        <f t="shared" si="50"/>
        <v>0</v>
      </c>
    </row>
    <row r="296" spans="1:20" x14ac:dyDescent="0.25">
      <c r="A296" s="30">
        <f>'[1]12-2022'!A302</f>
        <v>44908.124999999294</v>
      </c>
      <c r="B296" s="39">
        <v>704.87100000000009</v>
      </c>
      <c r="C296" s="40">
        <v>40679.951069999996</v>
      </c>
      <c r="D296" s="33">
        <v>0</v>
      </c>
      <c r="E296" s="33">
        <v>0</v>
      </c>
      <c r="F296" s="41">
        <f t="shared" si="45"/>
        <v>704.87100000000009</v>
      </c>
      <c r="G296" s="41">
        <f t="shared" si="45"/>
        <v>40679.951069999996</v>
      </c>
      <c r="H296" s="35">
        <v>352.8900000000001</v>
      </c>
      <c r="I296" s="36">
        <f t="shared" si="46"/>
        <v>351.98099999999999</v>
      </c>
      <c r="J296" s="37">
        <f t="shared" si="47"/>
        <v>57.712618436564973</v>
      </c>
      <c r="K296" s="38">
        <v>6.23</v>
      </c>
      <c r="L296" s="37">
        <f t="shared" si="48"/>
        <v>98.271999999999991</v>
      </c>
      <c r="M296" s="37">
        <f t="shared" ref="M296:Q311" si="53">M295</f>
        <v>0</v>
      </c>
      <c r="N296" s="37">
        <f t="shared" si="53"/>
        <v>39.729824208218751</v>
      </c>
      <c r="O296" s="37">
        <f t="shared" si="53"/>
        <v>49.167939685219743</v>
      </c>
      <c r="P296" s="37">
        <f t="shared" si="53"/>
        <v>36.664325167556953</v>
      </c>
      <c r="Q296" s="37">
        <f t="shared" si="53"/>
        <v>35.377101287060754</v>
      </c>
      <c r="R296" s="37">
        <f t="shared" si="49"/>
        <v>98.271999999999991</v>
      </c>
      <c r="S296" s="37">
        <f t="shared" si="44"/>
        <v>0</v>
      </c>
      <c r="T296" s="37">
        <f t="shared" si="50"/>
        <v>0</v>
      </c>
    </row>
    <row r="297" spans="1:20" x14ac:dyDescent="0.25">
      <c r="A297" s="30">
        <f>'[1]12-2022'!A303</f>
        <v>44908.166666665958</v>
      </c>
      <c r="B297" s="39">
        <v>715.94</v>
      </c>
      <c r="C297" s="40">
        <v>42181.335419999996</v>
      </c>
      <c r="D297" s="33">
        <v>0</v>
      </c>
      <c r="E297" s="33">
        <v>0</v>
      </c>
      <c r="F297" s="41">
        <f t="shared" si="45"/>
        <v>715.94</v>
      </c>
      <c r="G297" s="41">
        <f t="shared" si="45"/>
        <v>42181.335419999996</v>
      </c>
      <c r="H297" s="35">
        <v>364.72</v>
      </c>
      <c r="I297" s="36">
        <f t="shared" si="46"/>
        <v>351.22</v>
      </c>
      <c r="J297" s="37">
        <f t="shared" si="47"/>
        <v>58.917416850574057</v>
      </c>
      <c r="K297" s="38">
        <v>6.23</v>
      </c>
      <c r="L297" s="37">
        <f t="shared" si="48"/>
        <v>98.271999999999991</v>
      </c>
      <c r="M297" s="37">
        <f t="shared" si="53"/>
        <v>0</v>
      </c>
      <c r="N297" s="37">
        <f t="shared" si="53"/>
        <v>39.729824208218751</v>
      </c>
      <c r="O297" s="37">
        <f t="shared" si="53"/>
        <v>49.167939685219743</v>
      </c>
      <c r="P297" s="37">
        <f t="shared" si="53"/>
        <v>36.664325167556953</v>
      </c>
      <c r="Q297" s="37">
        <f t="shared" si="53"/>
        <v>35.377101287060754</v>
      </c>
      <c r="R297" s="37">
        <f t="shared" si="49"/>
        <v>98.271999999999991</v>
      </c>
      <c r="S297" s="37">
        <f t="shared" si="44"/>
        <v>0</v>
      </c>
      <c r="T297" s="37">
        <f t="shared" si="50"/>
        <v>0</v>
      </c>
    </row>
    <row r="298" spans="1:20" x14ac:dyDescent="0.25">
      <c r="A298" s="30">
        <f>'[1]12-2022'!A304</f>
        <v>44908.208333332623</v>
      </c>
      <c r="B298" s="39">
        <v>731.21100000000001</v>
      </c>
      <c r="C298" s="40">
        <v>45816.259222999994</v>
      </c>
      <c r="D298" s="33">
        <v>0</v>
      </c>
      <c r="E298" s="33">
        <v>0</v>
      </c>
      <c r="F298" s="41">
        <f t="shared" si="45"/>
        <v>731.21100000000001</v>
      </c>
      <c r="G298" s="41">
        <f t="shared" si="45"/>
        <v>45816.259222999994</v>
      </c>
      <c r="H298" s="35">
        <v>379.03999999999996</v>
      </c>
      <c r="I298" s="36">
        <f t="shared" si="46"/>
        <v>352.17100000000005</v>
      </c>
      <c r="J298" s="37">
        <f t="shared" si="47"/>
        <v>62.658055230296036</v>
      </c>
      <c r="K298" s="38">
        <v>6.23</v>
      </c>
      <c r="L298" s="37">
        <f t="shared" si="48"/>
        <v>98.271999999999991</v>
      </c>
      <c r="M298" s="37">
        <f t="shared" si="53"/>
        <v>0</v>
      </c>
      <c r="N298" s="37">
        <f t="shared" si="53"/>
        <v>39.729824208218751</v>
      </c>
      <c r="O298" s="37">
        <f t="shared" si="53"/>
        <v>49.167939685219743</v>
      </c>
      <c r="P298" s="37">
        <f t="shared" si="53"/>
        <v>36.664325167556953</v>
      </c>
      <c r="Q298" s="37">
        <f t="shared" si="53"/>
        <v>35.377101287060754</v>
      </c>
      <c r="R298" s="37">
        <f t="shared" si="49"/>
        <v>98.271999999999991</v>
      </c>
      <c r="S298" s="37">
        <f t="shared" si="44"/>
        <v>0</v>
      </c>
      <c r="T298" s="37">
        <f t="shared" si="50"/>
        <v>0</v>
      </c>
    </row>
    <row r="299" spans="1:20" x14ac:dyDescent="0.25">
      <c r="A299" s="30">
        <f>'[1]12-2022'!A305</f>
        <v>44908.249999999287</v>
      </c>
      <c r="B299" s="39">
        <v>765.46100000000001</v>
      </c>
      <c r="C299" s="40">
        <v>52572.238292000002</v>
      </c>
      <c r="D299" s="33">
        <v>0</v>
      </c>
      <c r="E299" s="33">
        <v>0</v>
      </c>
      <c r="F299" s="41">
        <f t="shared" si="45"/>
        <v>765.46100000000001</v>
      </c>
      <c r="G299" s="41">
        <f t="shared" si="45"/>
        <v>52572.238292000002</v>
      </c>
      <c r="H299" s="35">
        <v>385</v>
      </c>
      <c r="I299" s="36">
        <f t="shared" si="46"/>
        <v>380.46100000000001</v>
      </c>
      <c r="J299" s="37">
        <f t="shared" si="47"/>
        <v>68.680492268058075</v>
      </c>
      <c r="K299" s="38">
        <v>6.23</v>
      </c>
      <c r="L299" s="37">
        <f t="shared" si="48"/>
        <v>98.271999999999991</v>
      </c>
      <c r="M299" s="37">
        <f t="shared" si="53"/>
        <v>0</v>
      </c>
      <c r="N299" s="37">
        <f t="shared" si="53"/>
        <v>39.729824208218751</v>
      </c>
      <c r="O299" s="37">
        <f t="shared" si="53"/>
        <v>49.167939685219743</v>
      </c>
      <c r="P299" s="37">
        <f t="shared" si="53"/>
        <v>36.664325167556953</v>
      </c>
      <c r="Q299" s="37">
        <f t="shared" si="53"/>
        <v>35.377101287060754</v>
      </c>
      <c r="R299" s="37">
        <f t="shared" si="49"/>
        <v>98.271999999999991</v>
      </c>
      <c r="S299" s="37">
        <f t="shared" si="44"/>
        <v>0</v>
      </c>
      <c r="T299" s="37">
        <f t="shared" si="50"/>
        <v>0</v>
      </c>
    </row>
    <row r="300" spans="1:20" x14ac:dyDescent="0.25">
      <c r="A300" s="30">
        <f>'[1]12-2022'!A306</f>
        <v>44908.291666665951</v>
      </c>
      <c r="B300" s="39">
        <v>824.61299999999994</v>
      </c>
      <c r="C300" s="40">
        <v>82664.970854999992</v>
      </c>
      <c r="D300" s="33">
        <v>0</v>
      </c>
      <c r="E300" s="33">
        <v>0</v>
      </c>
      <c r="F300" s="41">
        <f t="shared" si="45"/>
        <v>824.61299999999994</v>
      </c>
      <c r="G300" s="41">
        <f t="shared" si="45"/>
        <v>82664.970854999992</v>
      </c>
      <c r="H300" s="35">
        <v>385</v>
      </c>
      <c r="I300" s="36">
        <f t="shared" si="46"/>
        <v>439.61299999999994</v>
      </c>
      <c r="J300" s="37">
        <f t="shared" si="47"/>
        <v>100.24698962422373</v>
      </c>
      <c r="K300" s="38">
        <v>6.23</v>
      </c>
      <c r="L300" s="37">
        <f t="shared" si="48"/>
        <v>98.271999999999991</v>
      </c>
      <c r="M300" s="37">
        <f t="shared" si="53"/>
        <v>0</v>
      </c>
      <c r="N300" s="37">
        <f t="shared" si="53"/>
        <v>39.729824208218751</v>
      </c>
      <c r="O300" s="37">
        <f t="shared" si="53"/>
        <v>49.167939685219743</v>
      </c>
      <c r="P300" s="37">
        <f t="shared" si="53"/>
        <v>36.664325167556953</v>
      </c>
      <c r="Q300" s="37">
        <f t="shared" si="53"/>
        <v>35.377101287060754</v>
      </c>
      <c r="R300" s="37">
        <f t="shared" si="49"/>
        <v>98.271999999999991</v>
      </c>
      <c r="S300" s="37">
        <f t="shared" si="44"/>
        <v>1.9749896242237384</v>
      </c>
      <c r="T300" s="37">
        <f t="shared" si="50"/>
        <v>868.23111367387014</v>
      </c>
    </row>
    <row r="301" spans="1:20" x14ac:dyDescent="0.25">
      <c r="A301" s="30">
        <f>'[1]12-2022'!A307</f>
        <v>44908.333333332615</v>
      </c>
      <c r="B301" s="39">
        <v>846.30000000000007</v>
      </c>
      <c r="C301" s="40">
        <v>96196.028200000001</v>
      </c>
      <c r="D301" s="33">
        <v>0</v>
      </c>
      <c r="E301" s="33">
        <v>0</v>
      </c>
      <c r="F301" s="41">
        <f t="shared" si="45"/>
        <v>846.30000000000007</v>
      </c>
      <c r="G301" s="41">
        <f t="shared" si="45"/>
        <v>96196.028200000001</v>
      </c>
      <c r="H301" s="35">
        <v>385</v>
      </c>
      <c r="I301" s="36">
        <f t="shared" si="46"/>
        <v>461.30000000000007</v>
      </c>
      <c r="J301" s="37">
        <f t="shared" si="47"/>
        <v>113.66658182677537</v>
      </c>
      <c r="K301" s="38">
        <v>6.23</v>
      </c>
      <c r="L301" s="37">
        <f t="shared" si="48"/>
        <v>98.271999999999991</v>
      </c>
      <c r="M301" s="37">
        <f t="shared" si="53"/>
        <v>0</v>
      </c>
      <c r="N301" s="37">
        <f t="shared" si="53"/>
        <v>39.729824208218751</v>
      </c>
      <c r="O301" s="37">
        <f t="shared" si="53"/>
        <v>49.167939685219743</v>
      </c>
      <c r="P301" s="37">
        <f t="shared" si="53"/>
        <v>36.664325167556953</v>
      </c>
      <c r="Q301" s="37">
        <f t="shared" si="53"/>
        <v>35.377101287060754</v>
      </c>
      <c r="R301" s="37">
        <f t="shared" si="49"/>
        <v>98.271999999999991</v>
      </c>
      <c r="S301" s="37">
        <f t="shared" si="44"/>
        <v>15.394581826775379</v>
      </c>
      <c r="T301" s="37">
        <f t="shared" si="50"/>
        <v>7101.5205966914837</v>
      </c>
    </row>
    <row r="302" spans="1:20" x14ac:dyDescent="0.25">
      <c r="A302" s="30">
        <f>'[1]12-2022'!A308</f>
        <v>44908.37499999928</v>
      </c>
      <c r="B302" s="39">
        <v>847.45699999999999</v>
      </c>
      <c r="C302" s="40">
        <v>70754.24927</v>
      </c>
      <c r="D302" s="33">
        <v>0</v>
      </c>
      <c r="E302" s="33">
        <v>0</v>
      </c>
      <c r="F302" s="41">
        <f t="shared" si="45"/>
        <v>847.45699999999999</v>
      </c>
      <c r="G302" s="41">
        <f t="shared" si="45"/>
        <v>70754.24927</v>
      </c>
      <c r="H302" s="35">
        <v>385</v>
      </c>
      <c r="I302" s="36">
        <f t="shared" si="46"/>
        <v>462.45699999999999</v>
      </c>
      <c r="J302" s="37">
        <f t="shared" si="47"/>
        <v>83.490075921256178</v>
      </c>
      <c r="K302" s="38">
        <v>6.23</v>
      </c>
      <c r="L302" s="37">
        <f t="shared" si="48"/>
        <v>98.271999999999991</v>
      </c>
      <c r="M302" s="37">
        <f t="shared" si="53"/>
        <v>0</v>
      </c>
      <c r="N302" s="37">
        <f t="shared" si="53"/>
        <v>39.729824208218751</v>
      </c>
      <c r="O302" s="37">
        <f t="shared" si="53"/>
        <v>49.167939685219743</v>
      </c>
      <c r="P302" s="37">
        <f t="shared" si="53"/>
        <v>36.664325167556953</v>
      </c>
      <c r="Q302" s="37">
        <f t="shared" si="53"/>
        <v>35.377101287060754</v>
      </c>
      <c r="R302" s="37">
        <f t="shared" si="49"/>
        <v>98.271999999999991</v>
      </c>
      <c r="S302" s="37">
        <f t="shared" si="44"/>
        <v>0</v>
      </c>
      <c r="T302" s="37">
        <f t="shared" si="50"/>
        <v>0</v>
      </c>
    </row>
    <row r="303" spans="1:20" x14ac:dyDescent="0.25">
      <c r="A303" s="30">
        <f>'[1]12-2022'!A309</f>
        <v>44908.416666665944</v>
      </c>
      <c r="B303" s="39">
        <v>830.149</v>
      </c>
      <c r="C303" s="40">
        <v>59109.460775</v>
      </c>
      <c r="D303" s="33">
        <v>0</v>
      </c>
      <c r="E303" s="33">
        <v>0</v>
      </c>
      <c r="F303" s="41">
        <f t="shared" si="45"/>
        <v>830.149</v>
      </c>
      <c r="G303" s="41">
        <f t="shared" si="45"/>
        <v>59109.460775</v>
      </c>
      <c r="H303" s="35">
        <v>385</v>
      </c>
      <c r="I303" s="36">
        <f t="shared" si="46"/>
        <v>445.149</v>
      </c>
      <c r="J303" s="37">
        <f t="shared" si="47"/>
        <v>71.203435497723902</v>
      </c>
      <c r="K303" s="38">
        <v>6.23</v>
      </c>
      <c r="L303" s="37">
        <f t="shared" si="48"/>
        <v>98.271999999999991</v>
      </c>
      <c r="M303" s="37">
        <f t="shared" si="53"/>
        <v>0</v>
      </c>
      <c r="N303" s="37">
        <f t="shared" si="53"/>
        <v>39.729824208218751</v>
      </c>
      <c r="O303" s="37">
        <f t="shared" si="53"/>
        <v>49.167939685219743</v>
      </c>
      <c r="P303" s="37">
        <f t="shared" si="53"/>
        <v>36.664325167556953</v>
      </c>
      <c r="Q303" s="37">
        <f t="shared" si="53"/>
        <v>35.377101287060754</v>
      </c>
      <c r="R303" s="37">
        <f t="shared" si="49"/>
        <v>98.271999999999991</v>
      </c>
      <c r="S303" s="37">
        <f t="shared" si="44"/>
        <v>0</v>
      </c>
      <c r="T303" s="37">
        <f t="shared" si="50"/>
        <v>0</v>
      </c>
    </row>
    <row r="304" spans="1:20" x14ac:dyDescent="0.25">
      <c r="A304" s="30">
        <f>'[1]12-2022'!A310</f>
        <v>44908.458333332608</v>
      </c>
      <c r="B304" s="39">
        <v>788.053</v>
      </c>
      <c r="C304" s="40">
        <v>56014.329293000003</v>
      </c>
      <c r="D304" s="33">
        <v>0</v>
      </c>
      <c r="E304" s="33">
        <v>0</v>
      </c>
      <c r="F304" s="41">
        <f t="shared" si="45"/>
        <v>788.053</v>
      </c>
      <c r="G304" s="41">
        <f t="shared" si="45"/>
        <v>56014.329293000003</v>
      </c>
      <c r="H304" s="35">
        <v>385</v>
      </c>
      <c r="I304" s="36">
        <f t="shared" si="46"/>
        <v>403.053</v>
      </c>
      <c r="J304" s="37">
        <f t="shared" si="47"/>
        <v>71.079393509066023</v>
      </c>
      <c r="K304" s="38">
        <v>6.23</v>
      </c>
      <c r="L304" s="37">
        <f t="shared" si="48"/>
        <v>98.271999999999991</v>
      </c>
      <c r="M304" s="37">
        <f t="shared" si="53"/>
        <v>0</v>
      </c>
      <c r="N304" s="37">
        <f t="shared" si="53"/>
        <v>39.729824208218751</v>
      </c>
      <c r="O304" s="37">
        <f t="shared" si="53"/>
        <v>49.167939685219743</v>
      </c>
      <c r="P304" s="37">
        <f t="shared" si="53"/>
        <v>36.664325167556953</v>
      </c>
      <c r="Q304" s="37">
        <f t="shared" si="53"/>
        <v>35.377101287060754</v>
      </c>
      <c r="R304" s="37">
        <f t="shared" si="49"/>
        <v>98.271999999999991</v>
      </c>
      <c r="S304" s="37">
        <f t="shared" si="44"/>
        <v>0</v>
      </c>
      <c r="T304" s="37">
        <f t="shared" si="50"/>
        <v>0</v>
      </c>
    </row>
    <row r="305" spans="1:20" x14ac:dyDescent="0.25">
      <c r="A305" s="30">
        <f>'[1]12-2022'!A311</f>
        <v>44908.499999999272</v>
      </c>
      <c r="B305" s="39">
        <v>730.13099999999997</v>
      </c>
      <c r="C305" s="40">
        <v>47463.942704000001</v>
      </c>
      <c r="D305" s="33">
        <v>0</v>
      </c>
      <c r="E305" s="33">
        <v>0</v>
      </c>
      <c r="F305" s="41">
        <f t="shared" si="45"/>
        <v>730.13099999999997</v>
      </c>
      <c r="G305" s="41">
        <f t="shared" si="45"/>
        <v>47463.942704000001</v>
      </c>
      <c r="H305" s="35">
        <v>376.79999999999995</v>
      </c>
      <c r="I305" s="36">
        <f t="shared" si="46"/>
        <v>353.33100000000002</v>
      </c>
      <c r="J305" s="37">
        <f t="shared" si="47"/>
        <v>65.007433876934414</v>
      </c>
      <c r="K305" s="38">
        <v>6.23</v>
      </c>
      <c r="L305" s="37">
        <f t="shared" si="48"/>
        <v>98.271999999999991</v>
      </c>
      <c r="M305" s="37">
        <f t="shared" si="53"/>
        <v>0</v>
      </c>
      <c r="N305" s="37">
        <f t="shared" si="53"/>
        <v>39.729824208218751</v>
      </c>
      <c r="O305" s="37">
        <f t="shared" si="53"/>
        <v>49.167939685219743</v>
      </c>
      <c r="P305" s="37">
        <f t="shared" si="53"/>
        <v>36.664325167556953</v>
      </c>
      <c r="Q305" s="37">
        <f t="shared" si="53"/>
        <v>35.377101287060754</v>
      </c>
      <c r="R305" s="37">
        <f t="shared" si="49"/>
        <v>98.271999999999991</v>
      </c>
      <c r="S305" s="37">
        <f t="shared" si="44"/>
        <v>0</v>
      </c>
      <c r="T305" s="37">
        <f t="shared" si="50"/>
        <v>0</v>
      </c>
    </row>
    <row r="306" spans="1:20" x14ac:dyDescent="0.25">
      <c r="A306" s="30">
        <f>'[1]12-2022'!A312</f>
        <v>44908.541666665937</v>
      </c>
      <c r="B306" s="39">
        <v>702.1</v>
      </c>
      <c r="C306" s="40">
        <v>44372.72</v>
      </c>
      <c r="D306" s="33">
        <v>10.333</v>
      </c>
      <c r="E306" s="33">
        <v>653.04600000000005</v>
      </c>
      <c r="F306" s="41">
        <f t="shared" si="45"/>
        <v>691.76700000000005</v>
      </c>
      <c r="G306" s="41">
        <f t="shared" si="45"/>
        <v>43719.673999999999</v>
      </c>
      <c r="H306" s="35">
        <v>337.37</v>
      </c>
      <c r="I306" s="36">
        <f t="shared" si="46"/>
        <v>354.39700000000005</v>
      </c>
      <c r="J306" s="37">
        <f t="shared" si="47"/>
        <v>63.19999942177062</v>
      </c>
      <c r="K306" s="38">
        <v>6.23</v>
      </c>
      <c r="L306" s="37">
        <f t="shared" si="48"/>
        <v>98.271999999999991</v>
      </c>
      <c r="M306" s="37">
        <f t="shared" si="53"/>
        <v>0</v>
      </c>
      <c r="N306" s="37">
        <f t="shared" si="53"/>
        <v>39.729824208218751</v>
      </c>
      <c r="O306" s="37">
        <f t="shared" si="53"/>
        <v>49.167939685219743</v>
      </c>
      <c r="P306" s="37">
        <f t="shared" si="53"/>
        <v>36.664325167556953</v>
      </c>
      <c r="Q306" s="37">
        <f t="shared" si="53"/>
        <v>35.377101287060754</v>
      </c>
      <c r="R306" s="37">
        <f t="shared" si="49"/>
        <v>98.271999999999991</v>
      </c>
      <c r="S306" s="37">
        <f t="shared" si="44"/>
        <v>0</v>
      </c>
      <c r="T306" s="37">
        <f t="shared" si="50"/>
        <v>0</v>
      </c>
    </row>
    <row r="307" spans="1:20" x14ac:dyDescent="0.25">
      <c r="A307" s="30">
        <f>'[1]12-2022'!A313</f>
        <v>44908.583333332601</v>
      </c>
      <c r="B307" s="39">
        <v>695.3</v>
      </c>
      <c r="C307" s="40">
        <v>42545.406999999999</v>
      </c>
      <c r="D307" s="33">
        <v>32.616999999999997</v>
      </c>
      <c r="E307" s="33">
        <v>1995.8340000000001</v>
      </c>
      <c r="F307" s="41">
        <f t="shared" si="45"/>
        <v>662.68299999999999</v>
      </c>
      <c r="G307" s="41">
        <f t="shared" si="45"/>
        <v>40549.572999999997</v>
      </c>
      <c r="H307" s="35">
        <v>308.48</v>
      </c>
      <c r="I307" s="36">
        <f t="shared" si="46"/>
        <v>354.20299999999997</v>
      </c>
      <c r="J307" s="37">
        <f t="shared" si="47"/>
        <v>61.190000347073934</v>
      </c>
      <c r="K307" s="38">
        <v>6.23</v>
      </c>
      <c r="L307" s="37">
        <f t="shared" si="48"/>
        <v>98.271999999999991</v>
      </c>
      <c r="M307" s="37">
        <f t="shared" si="53"/>
        <v>0</v>
      </c>
      <c r="N307" s="37">
        <f t="shared" si="53"/>
        <v>39.729824208218751</v>
      </c>
      <c r="O307" s="37">
        <f t="shared" si="53"/>
        <v>49.167939685219743</v>
      </c>
      <c r="P307" s="37">
        <f t="shared" si="53"/>
        <v>36.664325167556953</v>
      </c>
      <c r="Q307" s="37">
        <f t="shared" si="53"/>
        <v>35.377101287060754</v>
      </c>
      <c r="R307" s="37">
        <f t="shared" si="49"/>
        <v>98.271999999999991</v>
      </c>
      <c r="S307" s="37">
        <f t="shared" si="44"/>
        <v>0</v>
      </c>
      <c r="T307" s="37">
        <f t="shared" si="50"/>
        <v>0</v>
      </c>
    </row>
    <row r="308" spans="1:20" x14ac:dyDescent="0.25">
      <c r="A308" s="30">
        <f>'[1]12-2022'!A314</f>
        <v>44908.624999999265</v>
      </c>
      <c r="B308" s="39">
        <v>678.7</v>
      </c>
      <c r="C308" s="40">
        <v>40694.851999999999</v>
      </c>
      <c r="D308" s="33">
        <v>31.873999999999999</v>
      </c>
      <c r="E308" s="33">
        <v>1911.165</v>
      </c>
      <c r="F308" s="41">
        <f t="shared" si="45"/>
        <v>646.82600000000002</v>
      </c>
      <c r="G308" s="41">
        <f t="shared" si="45"/>
        <v>38783.686999999998</v>
      </c>
      <c r="H308" s="35">
        <v>292.45000000000005</v>
      </c>
      <c r="I308" s="36">
        <f t="shared" si="46"/>
        <v>354.37599999999998</v>
      </c>
      <c r="J308" s="37">
        <f t="shared" si="47"/>
        <v>59.960000061840425</v>
      </c>
      <c r="K308" s="38">
        <v>6.23</v>
      </c>
      <c r="L308" s="37">
        <f t="shared" si="48"/>
        <v>98.271999999999991</v>
      </c>
      <c r="M308" s="37">
        <f t="shared" si="53"/>
        <v>0</v>
      </c>
      <c r="N308" s="37">
        <f t="shared" si="53"/>
        <v>39.729824208218751</v>
      </c>
      <c r="O308" s="37">
        <f t="shared" si="53"/>
        <v>49.167939685219743</v>
      </c>
      <c r="P308" s="37">
        <f t="shared" si="53"/>
        <v>36.664325167556953</v>
      </c>
      <c r="Q308" s="37">
        <f t="shared" si="53"/>
        <v>35.377101287060754</v>
      </c>
      <c r="R308" s="37">
        <f t="shared" si="49"/>
        <v>98.271999999999991</v>
      </c>
      <c r="S308" s="37">
        <f t="shared" si="44"/>
        <v>0</v>
      </c>
      <c r="T308" s="37">
        <f t="shared" si="50"/>
        <v>0</v>
      </c>
    </row>
    <row r="309" spans="1:20" x14ac:dyDescent="0.25">
      <c r="A309" s="30">
        <f>'[1]12-2022'!A315</f>
        <v>44908.666666665929</v>
      </c>
      <c r="B309" s="39">
        <v>644</v>
      </c>
      <c r="C309" s="40">
        <v>40572</v>
      </c>
      <c r="D309" s="33">
        <v>8.0329999999999995</v>
      </c>
      <c r="E309" s="33">
        <v>506.07900000000001</v>
      </c>
      <c r="F309" s="41">
        <f t="shared" si="45"/>
        <v>635.96699999999998</v>
      </c>
      <c r="G309" s="41">
        <f t="shared" si="45"/>
        <v>40065.921000000002</v>
      </c>
      <c r="H309" s="35">
        <v>281.78000000000009</v>
      </c>
      <c r="I309" s="36">
        <f t="shared" si="46"/>
        <v>354.1869999999999</v>
      </c>
      <c r="J309" s="37">
        <f t="shared" si="47"/>
        <v>63.000000000000007</v>
      </c>
      <c r="K309" s="38">
        <v>6.23</v>
      </c>
      <c r="L309" s="37">
        <f t="shared" si="48"/>
        <v>98.271999999999991</v>
      </c>
      <c r="M309" s="37">
        <f t="shared" si="53"/>
        <v>0</v>
      </c>
      <c r="N309" s="37">
        <f t="shared" si="53"/>
        <v>39.729824208218751</v>
      </c>
      <c r="O309" s="37">
        <f t="shared" si="53"/>
        <v>49.167939685219743</v>
      </c>
      <c r="P309" s="37">
        <f t="shared" si="53"/>
        <v>36.664325167556953</v>
      </c>
      <c r="Q309" s="37">
        <f t="shared" si="53"/>
        <v>35.377101287060754</v>
      </c>
      <c r="R309" s="37">
        <f t="shared" si="49"/>
        <v>98.271999999999991</v>
      </c>
      <c r="S309" s="37">
        <f t="shared" si="44"/>
        <v>0</v>
      </c>
      <c r="T309" s="37">
        <f t="shared" si="50"/>
        <v>0</v>
      </c>
    </row>
    <row r="310" spans="1:20" x14ac:dyDescent="0.25">
      <c r="A310" s="30">
        <f>'[1]12-2022'!A316</f>
        <v>44908.708333332594</v>
      </c>
      <c r="B310" s="39">
        <v>661.5</v>
      </c>
      <c r="C310" s="40">
        <v>48401.955000000002</v>
      </c>
      <c r="D310" s="33">
        <v>18.047000000000001</v>
      </c>
      <c r="E310" s="33">
        <v>1320.499</v>
      </c>
      <c r="F310" s="41">
        <f t="shared" si="45"/>
        <v>643.45299999999997</v>
      </c>
      <c r="G310" s="41">
        <f t="shared" si="45"/>
        <v>47081.455999999998</v>
      </c>
      <c r="H310" s="35">
        <v>192.5</v>
      </c>
      <c r="I310" s="36">
        <f t="shared" si="46"/>
        <v>450.95299999999997</v>
      </c>
      <c r="J310" s="37">
        <f t="shared" si="47"/>
        <v>73.169999984458855</v>
      </c>
      <c r="K310" s="38">
        <v>6.23</v>
      </c>
      <c r="L310" s="37">
        <f t="shared" si="48"/>
        <v>98.271999999999991</v>
      </c>
      <c r="M310" s="37">
        <f t="shared" si="53"/>
        <v>0</v>
      </c>
      <c r="N310" s="37">
        <f t="shared" si="53"/>
        <v>39.729824208218751</v>
      </c>
      <c r="O310" s="37">
        <f t="shared" si="53"/>
        <v>49.167939685219743</v>
      </c>
      <c r="P310" s="37">
        <f t="shared" si="53"/>
        <v>36.664325167556953</v>
      </c>
      <c r="Q310" s="37">
        <f t="shared" si="53"/>
        <v>35.377101287060754</v>
      </c>
      <c r="R310" s="37">
        <f t="shared" si="49"/>
        <v>98.271999999999991</v>
      </c>
      <c r="S310" s="37">
        <f t="shared" si="44"/>
        <v>0</v>
      </c>
      <c r="T310" s="37">
        <f t="shared" si="50"/>
        <v>0</v>
      </c>
    </row>
    <row r="311" spans="1:20" x14ac:dyDescent="0.25">
      <c r="A311" s="30">
        <f>'[1]12-2022'!A317</f>
        <v>44908.749999999258</v>
      </c>
      <c r="B311" s="39">
        <v>701.2</v>
      </c>
      <c r="C311" s="40">
        <v>73885.444000000003</v>
      </c>
      <c r="D311" s="33">
        <v>17.751000000000001</v>
      </c>
      <c r="E311" s="33">
        <v>1870.423</v>
      </c>
      <c r="F311" s="41">
        <f t="shared" si="45"/>
        <v>683.44900000000007</v>
      </c>
      <c r="G311" s="41">
        <f t="shared" si="45"/>
        <v>72015.021000000008</v>
      </c>
      <c r="H311" s="35">
        <v>0</v>
      </c>
      <c r="I311" s="36">
        <f t="shared" si="46"/>
        <v>683.44900000000007</v>
      </c>
      <c r="J311" s="37">
        <f t="shared" si="47"/>
        <v>105.3699998097883</v>
      </c>
      <c r="K311" s="38">
        <v>6.23</v>
      </c>
      <c r="L311" s="37">
        <f t="shared" si="48"/>
        <v>98.271999999999991</v>
      </c>
      <c r="M311" s="37">
        <f t="shared" si="53"/>
        <v>0</v>
      </c>
      <c r="N311" s="37">
        <f t="shared" si="53"/>
        <v>39.729824208218751</v>
      </c>
      <c r="O311" s="37">
        <f t="shared" si="53"/>
        <v>49.167939685219743</v>
      </c>
      <c r="P311" s="37">
        <f t="shared" si="53"/>
        <v>36.664325167556953</v>
      </c>
      <c r="Q311" s="37">
        <f t="shared" si="53"/>
        <v>35.377101287060754</v>
      </c>
      <c r="R311" s="37">
        <f t="shared" si="49"/>
        <v>98.271999999999991</v>
      </c>
      <c r="S311" s="37">
        <f t="shared" si="44"/>
        <v>7.0979998097883055</v>
      </c>
      <c r="T311" s="37">
        <f t="shared" si="50"/>
        <v>4851.1208720000077</v>
      </c>
    </row>
    <row r="312" spans="1:20" x14ac:dyDescent="0.25">
      <c r="A312" s="30">
        <f>'[1]12-2022'!A318</f>
        <v>44908.791666665922</v>
      </c>
      <c r="B312" s="39">
        <v>721.00699999999995</v>
      </c>
      <c r="C312" s="40">
        <v>68142.851720999999</v>
      </c>
      <c r="D312" s="33">
        <v>0</v>
      </c>
      <c r="E312" s="33">
        <v>0</v>
      </c>
      <c r="F312" s="41">
        <f t="shared" si="45"/>
        <v>721.00699999999995</v>
      </c>
      <c r="G312" s="41">
        <f t="shared" si="45"/>
        <v>68142.851720999999</v>
      </c>
      <c r="H312" s="35">
        <v>0</v>
      </c>
      <c r="I312" s="36">
        <f t="shared" si="46"/>
        <v>721.00699999999995</v>
      </c>
      <c r="J312" s="37">
        <f t="shared" si="47"/>
        <v>94.510665944990834</v>
      </c>
      <c r="K312" s="38">
        <v>6.23</v>
      </c>
      <c r="L312" s="37">
        <f t="shared" si="48"/>
        <v>98.271999999999991</v>
      </c>
      <c r="M312" s="37">
        <f t="shared" ref="M312:Q327" si="54">M311</f>
        <v>0</v>
      </c>
      <c r="N312" s="37">
        <f t="shared" si="54"/>
        <v>39.729824208218751</v>
      </c>
      <c r="O312" s="37">
        <f t="shared" si="54"/>
        <v>49.167939685219743</v>
      </c>
      <c r="P312" s="37">
        <f t="shared" si="54"/>
        <v>36.664325167556953</v>
      </c>
      <c r="Q312" s="37">
        <f t="shared" si="54"/>
        <v>35.377101287060754</v>
      </c>
      <c r="R312" s="37">
        <f t="shared" si="49"/>
        <v>98.271999999999991</v>
      </c>
      <c r="S312" s="37">
        <f t="shared" si="44"/>
        <v>0</v>
      </c>
      <c r="T312" s="37">
        <f t="shared" si="50"/>
        <v>0</v>
      </c>
    </row>
    <row r="313" spans="1:20" x14ac:dyDescent="0.25">
      <c r="A313" s="30">
        <f>'[1]12-2022'!A319</f>
        <v>44908.833333332586</v>
      </c>
      <c r="B313" s="39">
        <v>721.94500000000005</v>
      </c>
      <c r="C313" s="40">
        <v>62798.535904999997</v>
      </c>
      <c r="D313" s="33">
        <v>0</v>
      </c>
      <c r="E313" s="33">
        <v>0</v>
      </c>
      <c r="F313" s="41">
        <f t="shared" si="45"/>
        <v>721.94500000000005</v>
      </c>
      <c r="G313" s="41">
        <f t="shared" si="45"/>
        <v>62798.535904999997</v>
      </c>
      <c r="H313" s="35">
        <v>0</v>
      </c>
      <c r="I313" s="36">
        <f t="shared" si="46"/>
        <v>721.94500000000005</v>
      </c>
      <c r="J313" s="37">
        <f t="shared" si="47"/>
        <v>86.985207882871947</v>
      </c>
      <c r="K313" s="38">
        <v>6.23</v>
      </c>
      <c r="L313" s="37">
        <f t="shared" si="48"/>
        <v>98.271999999999991</v>
      </c>
      <c r="M313" s="37">
        <f t="shared" si="54"/>
        <v>0</v>
      </c>
      <c r="N313" s="37">
        <f t="shared" si="54"/>
        <v>39.729824208218751</v>
      </c>
      <c r="O313" s="37">
        <f t="shared" si="54"/>
        <v>49.167939685219743</v>
      </c>
      <c r="P313" s="37">
        <f t="shared" si="54"/>
        <v>36.664325167556953</v>
      </c>
      <c r="Q313" s="37">
        <f t="shared" si="54"/>
        <v>35.377101287060754</v>
      </c>
      <c r="R313" s="37">
        <f t="shared" si="49"/>
        <v>98.271999999999991</v>
      </c>
      <c r="S313" s="37">
        <f t="shared" si="44"/>
        <v>0</v>
      </c>
      <c r="T313" s="37">
        <f t="shared" si="50"/>
        <v>0</v>
      </c>
    </row>
    <row r="314" spans="1:20" x14ac:dyDescent="0.25">
      <c r="A314" s="30">
        <f>'[1]12-2022'!A320</f>
        <v>44908.874999999251</v>
      </c>
      <c r="B314" s="39">
        <v>758.1</v>
      </c>
      <c r="C314" s="40">
        <v>63490.875</v>
      </c>
      <c r="D314" s="33">
        <v>28.367999999999999</v>
      </c>
      <c r="E314" s="33">
        <v>2375.8200000000002</v>
      </c>
      <c r="F314" s="41">
        <f t="shared" si="45"/>
        <v>729.73199999999997</v>
      </c>
      <c r="G314" s="41">
        <f t="shared" si="45"/>
        <v>61115.055</v>
      </c>
      <c r="H314" s="35">
        <v>0</v>
      </c>
      <c r="I314" s="36">
        <f t="shared" si="46"/>
        <v>729.73199999999997</v>
      </c>
      <c r="J314" s="37">
        <f t="shared" si="47"/>
        <v>83.75</v>
      </c>
      <c r="K314" s="38">
        <v>6.23</v>
      </c>
      <c r="L314" s="37">
        <f t="shared" si="48"/>
        <v>98.271999999999991</v>
      </c>
      <c r="M314" s="37">
        <f t="shared" si="54"/>
        <v>0</v>
      </c>
      <c r="N314" s="37">
        <f t="shared" si="54"/>
        <v>39.729824208218751</v>
      </c>
      <c r="O314" s="37">
        <f t="shared" si="54"/>
        <v>49.167939685219743</v>
      </c>
      <c r="P314" s="37">
        <f t="shared" si="54"/>
        <v>36.664325167556953</v>
      </c>
      <c r="Q314" s="37">
        <f t="shared" si="54"/>
        <v>35.377101287060754</v>
      </c>
      <c r="R314" s="37">
        <f t="shared" si="49"/>
        <v>98.271999999999991</v>
      </c>
      <c r="S314" s="37">
        <f t="shared" si="44"/>
        <v>0</v>
      </c>
      <c r="T314" s="37">
        <f t="shared" si="50"/>
        <v>0</v>
      </c>
    </row>
    <row r="315" spans="1:20" x14ac:dyDescent="0.25">
      <c r="A315" s="30">
        <f>'[1]12-2022'!A321</f>
        <v>44908.916666665915</v>
      </c>
      <c r="B315" s="39">
        <v>731.952</v>
      </c>
      <c r="C315" s="40">
        <v>57492.984712000005</v>
      </c>
      <c r="D315" s="33">
        <v>0</v>
      </c>
      <c r="E315" s="33">
        <v>0</v>
      </c>
      <c r="F315" s="41">
        <f t="shared" si="45"/>
        <v>731.952</v>
      </c>
      <c r="G315" s="41">
        <f t="shared" si="45"/>
        <v>57492.984712000005</v>
      </c>
      <c r="H315" s="35">
        <v>0</v>
      </c>
      <c r="I315" s="36">
        <f t="shared" si="46"/>
        <v>731.952</v>
      </c>
      <c r="J315" s="37">
        <f t="shared" si="47"/>
        <v>78.547479495923241</v>
      </c>
      <c r="K315" s="38">
        <v>6.23</v>
      </c>
      <c r="L315" s="37">
        <f t="shared" si="48"/>
        <v>98.271999999999991</v>
      </c>
      <c r="M315" s="37">
        <f t="shared" si="54"/>
        <v>0</v>
      </c>
      <c r="N315" s="37">
        <f t="shared" si="54"/>
        <v>39.729824208218751</v>
      </c>
      <c r="O315" s="37">
        <f t="shared" si="54"/>
        <v>49.167939685219743</v>
      </c>
      <c r="P315" s="37">
        <f t="shared" si="54"/>
        <v>36.664325167556953</v>
      </c>
      <c r="Q315" s="37">
        <f t="shared" si="54"/>
        <v>35.377101287060754</v>
      </c>
      <c r="R315" s="37">
        <f t="shared" si="49"/>
        <v>98.271999999999991</v>
      </c>
      <c r="S315" s="37">
        <f t="shared" si="44"/>
        <v>0</v>
      </c>
      <c r="T315" s="37">
        <f t="shared" si="50"/>
        <v>0</v>
      </c>
    </row>
    <row r="316" spans="1:20" x14ac:dyDescent="0.25">
      <c r="A316" s="30">
        <f>'[1]12-2022'!A322</f>
        <v>44908.958333332579</v>
      </c>
      <c r="B316" s="39">
        <v>721.93999999999994</v>
      </c>
      <c r="C316" s="40">
        <v>52409.619200000001</v>
      </c>
      <c r="D316" s="33">
        <v>0</v>
      </c>
      <c r="E316" s="33">
        <v>0</v>
      </c>
      <c r="F316" s="41">
        <f t="shared" si="45"/>
        <v>721.93999999999994</v>
      </c>
      <c r="G316" s="41">
        <f t="shared" si="45"/>
        <v>52409.619200000001</v>
      </c>
      <c r="H316" s="35">
        <v>0</v>
      </c>
      <c r="I316" s="36">
        <f t="shared" si="46"/>
        <v>721.93999999999994</v>
      </c>
      <c r="J316" s="37">
        <f t="shared" si="47"/>
        <v>72.595533146798914</v>
      </c>
      <c r="K316" s="38">
        <v>6.23</v>
      </c>
      <c r="L316" s="37">
        <f t="shared" si="48"/>
        <v>98.271999999999991</v>
      </c>
      <c r="M316" s="37">
        <f t="shared" si="54"/>
        <v>0</v>
      </c>
      <c r="N316" s="37">
        <f t="shared" si="54"/>
        <v>39.729824208218751</v>
      </c>
      <c r="O316" s="37">
        <f t="shared" si="54"/>
        <v>49.167939685219743</v>
      </c>
      <c r="P316" s="37">
        <f t="shared" si="54"/>
        <v>36.664325167556953</v>
      </c>
      <c r="Q316" s="37">
        <f t="shared" si="54"/>
        <v>35.377101287060754</v>
      </c>
      <c r="R316" s="37">
        <f t="shared" si="49"/>
        <v>98.271999999999991</v>
      </c>
      <c r="S316" s="37">
        <f t="shared" si="44"/>
        <v>0</v>
      </c>
      <c r="T316" s="37">
        <f t="shared" si="50"/>
        <v>0</v>
      </c>
    </row>
    <row r="317" spans="1:20" x14ac:dyDescent="0.25">
      <c r="A317" s="30">
        <f>'[1]12-2022'!A323</f>
        <v>44908.999999999243</v>
      </c>
      <c r="B317" s="39">
        <v>702.51200000000006</v>
      </c>
      <c r="C317" s="40">
        <v>45399.295936000002</v>
      </c>
      <c r="D317" s="33">
        <v>0</v>
      </c>
      <c r="E317" s="33">
        <v>0</v>
      </c>
      <c r="F317" s="41">
        <f t="shared" si="45"/>
        <v>702.51200000000006</v>
      </c>
      <c r="G317" s="41">
        <f t="shared" si="45"/>
        <v>45399.295936000002</v>
      </c>
      <c r="H317" s="35">
        <v>0</v>
      </c>
      <c r="I317" s="36">
        <f t="shared" si="46"/>
        <v>702.51200000000006</v>
      </c>
      <c r="J317" s="37">
        <f t="shared" si="47"/>
        <v>64.624228391828183</v>
      </c>
      <c r="K317" s="38">
        <v>6.23</v>
      </c>
      <c r="L317" s="37">
        <f t="shared" si="48"/>
        <v>98.271999999999991</v>
      </c>
      <c r="M317" s="37">
        <f t="shared" si="54"/>
        <v>0</v>
      </c>
      <c r="N317" s="37">
        <f t="shared" si="54"/>
        <v>39.729824208218751</v>
      </c>
      <c r="O317" s="37">
        <f t="shared" si="54"/>
        <v>49.167939685219743</v>
      </c>
      <c r="P317" s="37">
        <f t="shared" si="54"/>
        <v>36.664325167556953</v>
      </c>
      <c r="Q317" s="37">
        <f t="shared" si="54"/>
        <v>35.377101287060754</v>
      </c>
      <c r="R317" s="37">
        <f t="shared" si="49"/>
        <v>98.271999999999991</v>
      </c>
      <c r="S317" s="37">
        <f t="shared" si="44"/>
        <v>0</v>
      </c>
      <c r="T317" s="37">
        <f t="shared" si="50"/>
        <v>0</v>
      </c>
    </row>
    <row r="318" spans="1:20" x14ac:dyDescent="0.25">
      <c r="A318" s="30">
        <f>'[1]12-2022'!A324</f>
        <v>44909.041666665908</v>
      </c>
      <c r="B318" s="31">
        <v>675.80099999999993</v>
      </c>
      <c r="C318" s="32">
        <v>46363.993612999999</v>
      </c>
      <c r="D318" s="33">
        <v>0</v>
      </c>
      <c r="E318" s="33">
        <v>0</v>
      </c>
      <c r="F318" s="41">
        <f t="shared" si="45"/>
        <v>675.80099999999993</v>
      </c>
      <c r="G318" s="41">
        <f t="shared" si="45"/>
        <v>46363.993612999999</v>
      </c>
      <c r="H318" s="35">
        <v>0</v>
      </c>
      <c r="I318" s="36">
        <f t="shared" si="46"/>
        <v>675.80099999999993</v>
      </c>
      <c r="J318" s="37">
        <f t="shared" si="47"/>
        <v>68.605985509047784</v>
      </c>
      <c r="K318" s="38">
        <v>6.46</v>
      </c>
      <c r="L318" s="37">
        <f t="shared" si="48"/>
        <v>100.66399999999999</v>
      </c>
      <c r="M318" s="37">
        <f t="shared" si="54"/>
        <v>0</v>
      </c>
      <c r="N318" s="37">
        <f t="shared" si="54"/>
        <v>39.729824208218751</v>
      </c>
      <c r="O318" s="37">
        <f t="shared" si="54"/>
        <v>49.167939685219743</v>
      </c>
      <c r="P318" s="37">
        <f t="shared" si="54"/>
        <v>36.664325167556953</v>
      </c>
      <c r="Q318" s="37">
        <f t="shared" si="54"/>
        <v>35.377101287060754</v>
      </c>
      <c r="R318" s="37">
        <f t="shared" si="49"/>
        <v>100.66399999999999</v>
      </c>
      <c r="S318" s="37">
        <f t="shared" si="44"/>
        <v>0</v>
      </c>
      <c r="T318" s="37">
        <f t="shared" si="50"/>
        <v>0</v>
      </c>
    </row>
    <row r="319" spans="1:20" x14ac:dyDescent="0.25">
      <c r="A319" s="30">
        <f>'[1]12-2022'!A325</f>
        <v>44909.083333332572</v>
      </c>
      <c r="B319" s="39">
        <v>663.54700000000003</v>
      </c>
      <c r="C319" s="40">
        <v>42859.131894999999</v>
      </c>
      <c r="D319" s="33">
        <v>0</v>
      </c>
      <c r="E319" s="33">
        <v>0</v>
      </c>
      <c r="F319" s="41">
        <f t="shared" si="45"/>
        <v>663.54700000000003</v>
      </c>
      <c r="G319" s="41">
        <f t="shared" si="45"/>
        <v>42859.131894999999</v>
      </c>
      <c r="H319" s="35">
        <v>0</v>
      </c>
      <c r="I319" s="36">
        <f t="shared" si="46"/>
        <v>663.54700000000003</v>
      </c>
      <c r="J319" s="37">
        <f t="shared" si="47"/>
        <v>64.590951198634002</v>
      </c>
      <c r="K319" s="38">
        <v>6.46</v>
      </c>
      <c r="L319" s="37">
        <f t="shared" si="48"/>
        <v>100.66399999999999</v>
      </c>
      <c r="M319" s="37">
        <f t="shared" si="54"/>
        <v>0</v>
      </c>
      <c r="N319" s="37">
        <f t="shared" si="54"/>
        <v>39.729824208218751</v>
      </c>
      <c r="O319" s="37">
        <f t="shared" si="54"/>
        <v>49.167939685219743</v>
      </c>
      <c r="P319" s="37">
        <f t="shared" si="54"/>
        <v>36.664325167556953</v>
      </c>
      <c r="Q319" s="37">
        <f t="shared" si="54"/>
        <v>35.377101287060754</v>
      </c>
      <c r="R319" s="37">
        <f t="shared" si="49"/>
        <v>100.66399999999999</v>
      </c>
      <c r="S319" s="37">
        <f t="shared" si="44"/>
        <v>0</v>
      </c>
      <c r="T319" s="37">
        <f t="shared" si="50"/>
        <v>0</v>
      </c>
    </row>
    <row r="320" spans="1:20" x14ac:dyDescent="0.25">
      <c r="A320" s="30">
        <f>'[1]12-2022'!A326</f>
        <v>44909.124999999236</v>
      </c>
      <c r="B320" s="39">
        <v>655.13599999999997</v>
      </c>
      <c r="C320" s="40">
        <v>41354.843359999999</v>
      </c>
      <c r="D320" s="33">
        <v>0</v>
      </c>
      <c r="E320" s="33">
        <v>0</v>
      </c>
      <c r="F320" s="41">
        <f t="shared" si="45"/>
        <v>655.13599999999997</v>
      </c>
      <c r="G320" s="41">
        <f t="shared" si="45"/>
        <v>41354.843359999999</v>
      </c>
      <c r="H320" s="35">
        <v>0</v>
      </c>
      <c r="I320" s="36">
        <f t="shared" si="46"/>
        <v>655.13599999999997</v>
      </c>
      <c r="J320" s="37">
        <f t="shared" si="47"/>
        <v>63.124058760318469</v>
      </c>
      <c r="K320" s="38">
        <v>6.46</v>
      </c>
      <c r="L320" s="37">
        <f t="shared" si="48"/>
        <v>100.66399999999999</v>
      </c>
      <c r="M320" s="37">
        <f t="shared" si="54"/>
        <v>0</v>
      </c>
      <c r="N320" s="37">
        <f t="shared" si="54"/>
        <v>39.729824208218751</v>
      </c>
      <c r="O320" s="37">
        <f t="shared" si="54"/>
        <v>49.167939685219743</v>
      </c>
      <c r="P320" s="37">
        <f t="shared" si="54"/>
        <v>36.664325167556953</v>
      </c>
      <c r="Q320" s="37">
        <f t="shared" si="54"/>
        <v>35.377101287060754</v>
      </c>
      <c r="R320" s="37">
        <f t="shared" si="49"/>
        <v>100.66399999999999</v>
      </c>
      <c r="S320" s="37">
        <f t="shared" si="44"/>
        <v>0</v>
      </c>
      <c r="T320" s="37">
        <f t="shared" si="50"/>
        <v>0</v>
      </c>
    </row>
    <row r="321" spans="1:20" x14ac:dyDescent="0.25">
      <c r="A321" s="30">
        <f>'[1]12-2022'!A327</f>
        <v>44909.1666666659</v>
      </c>
      <c r="B321" s="39">
        <v>649.5920000000001</v>
      </c>
      <c r="C321" s="40">
        <v>41917.319071999998</v>
      </c>
      <c r="D321" s="33">
        <v>0</v>
      </c>
      <c r="E321" s="33">
        <v>0</v>
      </c>
      <c r="F321" s="41">
        <f t="shared" si="45"/>
        <v>649.5920000000001</v>
      </c>
      <c r="G321" s="41">
        <f t="shared" si="45"/>
        <v>41917.319071999998</v>
      </c>
      <c r="H321" s="35">
        <v>0</v>
      </c>
      <c r="I321" s="36">
        <f t="shared" si="46"/>
        <v>649.5920000000001</v>
      </c>
      <c r="J321" s="37">
        <f t="shared" si="47"/>
        <v>64.528687348366347</v>
      </c>
      <c r="K321" s="38">
        <v>6.46</v>
      </c>
      <c r="L321" s="37">
        <f t="shared" si="48"/>
        <v>100.66399999999999</v>
      </c>
      <c r="M321" s="37">
        <f t="shared" si="54"/>
        <v>0</v>
      </c>
      <c r="N321" s="37">
        <f t="shared" si="54"/>
        <v>39.729824208218751</v>
      </c>
      <c r="O321" s="37">
        <f t="shared" si="54"/>
        <v>49.167939685219743</v>
      </c>
      <c r="P321" s="37">
        <f t="shared" si="54"/>
        <v>36.664325167556953</v>
      </c>
      <c r="Q321" s="37">
        <f t="shared" si="54"/>
        <v>35.377101287060754</v>
      </c>
      <c r="R321" s="37">
        <f t="shared" si="49"/>
        <v>100.66399999999999</v>
      </c>
      <c r="S321" s="37">
        <f t="shared" si="44"/>
        <v>0</v>
      </c>
      <c r="T321" s="37">
        <f t="shared" si="50"/>
        <v>0</v>
      </c>
    </row>
    <row r="322" spans="1:20" x14ac:dyDescent="0.25">
      <c r="A322" s="30">
        <f>'[1]12-2022'!A328</f>
        <v>44909.208333332565</v>
      </c>
      <c r="B322" s="39">
        <v>649.20499999999993</v>
      </c>
      <c r="C322" s="40">
        <v>42527.565220000004</v>
      </c>
      <c r="D322" s="33">
        <v>0</v>
      </c>
      <c r="E322" s="33">
        <v>0</v>
      </c>
      <c r="F322" s="41">
        <f t="shared" si="45"/>
        <v>649.20499999999993</v>
      </c>
      <c r="G322" s="41">
        <f t="shared" si="45"/>
        <v>42527.565220000004</v>
      </c>
      <c r="H322" s="35">
        <v>0</v>
      </c>
      <c r="I322" s="36">
        <f t="shared" si="46"/>
        <v>649.20499999999993</v>
      </c>
      <c r="J322" s="37">
        <f t="shared" si="47"/>
        <v>65.50714369112994</v>
      </c>
      <c r="K322" s="38">
        <v>6.46</v>
      </c>
      <c r="L322" s="37">
        <f t="shared" si="48"/>
        <v>100.66399999999999</v>
      </c>
      <c r="M322" s="37">
        <f t="shared" si="54"/>
        <v>0</v>
      </c>
      <c r="N322" s="37">
        <f t="shared" si="54"/>
        <v>39.729824208218751</v>
      </c>
      <c r="O322" s="37">
        <f t="shared" si="54"/>
        <v>49.167939685219743</v>
      </c>
      <c r="P322" s="37">
        <f t="shared" si="54"/>
        <v>36.664325167556953</v>
      </c>
      <c r="Q322" s="37">
        <f t="shared" si="54"/>
        <v>35.377101287060754</v>
      </c>
      <c r="R322" s="37">
        <f t="shared" si="49"/>
        <v>100.66399999999999</v>
      </c>
      <c r="S322" s="37">
        <f t="shared" si="44"/>
        <v>0</v>
      </c>
      <c r="T322" s="37">
        <f t="shared" si="50"/>
        <v>0</v>
      </c>
    </row>
    <row r="323" spans="1:20" x14ac:dyDescent="0.25">
      <c r="A323" s="30">
        <f>'[1]12-2022'!A329</f>
        <v>44909.249999999229</v>
      </c>
      <c r="B323" s="39">
        <v>673.73200000000008</v>
      </c>
      <c r="C323" s="40">
        <v>51813.161440000003</v>
      </c>
      <c r="D323" s="33">
        <v>0</v>
      </c>
      <c r="E323" s="33">
        <v>0</v>
      </c>
      <c r="F323" s="41">
        <f t="shared" si="45"/>
        <v>673.73200000000008</v>
      </c>
      <c r="G323" s="41">
        <f t="shared" si="45"/>
        <v>51813.161440000003</v>
      </c>
      <c r="H323" s="35">
        <v>0</v>
      </c>
      <c r="I323" s="36">
        <f t="shared" si="46"/>
        <v>673.73200000000008</v>
      </c>
      <c r="J323" s="37">
        <f t="shared" si="47"/>
        <v>76.904706084912092</v>
      </c>
      <c r="K323" s="38">
        <v>6.46</v>
      </c>
      <c r="L323" s="37">
        <f t="shared" si="48"/>
        <v>100.66399999999999</v>
      </c>
      <c r="M323" s="37">
        <f t="shared" si="54"/>
        <v>0</v>
      </c>
      <c r="N323" s="37">
        <f t="shared" si="54"/>
        <v>39.729824208218751</v>
      </c>
      <c r="O323" s="37">
        <f t="shared" si="54"/>
        <v>49.167939685219743</v>
      </c>
      <c r="P323" s="37">
        <f t="shared" si="54"/>
        <v>36.664325167556953</v>
      </c>
      <c r="Q323" s="37">
        <f t="shared" si="54"/>
        <v>35.377101287060754</v>
      </c>
      <c r="R323" s="37">
        <f t="shared" si="49"/>
        <v>100.66399999999999</v>
      </c>
      <c r="S323" s="37">
        <f t="shared" si="44"/>
        <v>0</v>
      </c>
      <c r="T323" s="37">
        <f t="shared" si="50"/>
        <v>0</v>
      </c>
    </row>
    <row r="324" spans="1:20" x14ac:dyDescent="0.25">
      <c r="A324" s="30">
        <f>'[1]12-2022'!A330</f>
        <v>44909.291666665893</v>
      </c>
      <c r="B324" s="39">
        <v>721.4</v>
      </c>
      <c r="C324" s="40">
        <v>81626.41</v>
      </c>
      <c r="D324" s="33">
        <v>11.375999999999999</v>
      </c>
      <c r="E324" s="33">
        <v>1287.194</v>
      </c>
      <c r="F324" s="41">
        <f t="shared" si="45"/>
        <v>710.024</v>
      </c>
      <c r="G324" s="41">
        <f t="shared" si="45"/>
        <v>80339.216</v>
      </c>
      <c r="H324" s="35">
        <v>0</v>
      </c>
      <c r="I324" s="36">
        <f t="shared" si="46"/>
        <v>710.024</v>
      </c>
      <c r="J324" s="37">
        <f t="shared" si="47"/>
        <v>113.15000056336123</v>
      </c>
      <c r="K324" s="38">
        <v>6.46</v>
      </c>
      <c r="L324" s="37">
        <f t="shared" si="48"/>
        <v>100.66399999999999</v>
      </c>
      <c r="M324" s="37">
        <f t="shared" si="54"/>
        <v>0</v>
      </c>
      <c r="N324" s="37">
        <f t="shared" si="54"/>
        <v>39.729824208218751</v>
      </c>
      <c r="O324" s="37">
        <f t="shared" si="54"/>
        <v>49.167939685219743</v>
      </c>
      <c r="P324" s="37">
        <f t="shared" si="54"/>
        <v>36.664325167556953</v>
      </c>
      <c r="Q324" s="37">
        <f t="shared" si="54"/>
        <v>35.377101287060754</v>
      </c>
      <c r="R324" s="37">
        <f t="shared" si="49"/>
        <v>100.66399999999999</v>
      </c>
      <c r="S324" s="37">
        <f t="shared" si="44"/>
        <v>12.486000563361245</v>
      </c>
      <c r="T324" s="37">
        <f t="shared" si="50"/>
        <v>8865.3600640000041</v>
      </c>
    </row>
    <row r="325" spans="1:20" x14ac:dyDescent="0.25">
      <c r="A325" s="30">
        <f>'[1]12-2022'!A331</f>
        <v>44909.333333332557</v>
      </c>
      <c r="B325" s="39">
        <v>725.98099999999999</v>
      </c>
      <c r="C325" s="40">
        <v>105079.009265</v>
      </c>
      <c r="D325" s="33">
        <v>0</v>
      </c>
      <c r="E325" s="33">
        <v>0</v>
      </c>
      <c r="F325" s="41">
        <f t="shared" si="45"/>
        <v>725.98099999999999</v>
      </c>
      <c r="G325" s="41">
        <f t="shared" si="45"/>
        <v>105079.009265</v>
      </c>
      <c r="H325" s="35">
        <v>0</v>
      </c>
      <c r="I325" s="36">
        <f t="shared" si="46"/>
        <v>725.98099999999999</v>
      </c>
      <c r="J325" s="37">
        <f t="shared" si="47"/>
        <v>144.74071534241256</v>
      </c>
      <c r="K325" s="38">
        <v>6.46</v>
      </c>
      <c r="L325" s="37">
        <f t="shared" si="48"/>
        <v>100.66399999999999</v>
      </c>
      <c r="M325" s="37">
        <f t="shared" si="54"/>
        <v>0</v>
      </c>
      <c r="N325" s="37">
        <f t="shared" si="54"/>
        <v>39.729824208218751</v>
      </c>
      <c r="O325" s="37">
        <f t="shared" si="54"/>
        <v>49.167939685219743</v>
      </c>
      <c r="P325" s="37">
        <f t="shared" si="54"/>
        <v>36.664325167556953</v>
      </c>
      <c r="Q325" s="37">
        <f t="shared" si="54"/>
        <v>35.377101287060754</v>
      </c>
      <c r="R325" s="37">
        <f t="shared" si="49"/>
        <v>100.66399999999999</v>
      </c>
      <c r="S325" s="37">
        <f t="shared" si="44"/>
        <v>44.076715342412569</v>
      </c>
      <c r="T325" s="37">
        <f t="shared" si="50"/>
        <v>31998.857881000018</v>
      </c>
    </row>
    <row r="326" spans="1:20" x14ac:dyDescent="0.25">
      <c r="A326" s="30">
        <f>'[1]12-2022'!A332</f>
        <v>44909.374999999221</v>
      </c>
      <c r="B326" s="39">
        <v>750.4</v>
      </c>
      <c r="C326" s="40">
        <v>74987.471999999994</v>
      </c>
      <c r="D326" s="33">
        <v>25.093</v>
      </c>
      <c r="E326" s="33">
        <v>2507.5430000000001</v>
      </c>
      <c r="F326" s="41">
        <f t="shared" si="45"/>
        <v>725.30700000000002</v>
      </c>
      <c r="G326" s="41">
        <f t="shared" si="45"/>
        <v>72479.928999999989</v>
      </c>
      <c r="H326" s="35">
        <v>0</v>
      </c>
      <c r="I326" s="36">
        <f t="shared" si="46"/>
        <v>725.30700000000002</v>
      </c>
      <c r="J326" s="37">
        <f t="shared" si="47"/>
        <v>99.930000675575982</v>
      </c>
      <c r="K326" s="38">
        <v>6.46</v>
      </c>
      <c r="L326" s="37">
        <f t="shared" si="48"/>
        <v>100.66399999999999</v>
      </c>
      <c r="M326" s="37">
        <f t="shared" si="54"/>
        <v>0</v>
      </c>
      <c r="N326" s="37">
        <f t="shared" si="54"/>
        <v>39.729824208218751</v>
      </c>
      <c r="O326" s="37">
        <f t="shared" si="54"/>
        <v>49.167939685219743</v>
      </c>
      <c r="P326" s="37">
        <f t="shared" si="54"/>
        <v>36.664325167556953</v>
      </c>
      <c r="Q326" s="37">
        <f t="shared" si="54"/>
        <v>35.377101287060754</v>
      </c>
      <c r="R326" s="37">
        <f t="shared" si="49"/>
        <v>100.66399999999999</v>
      </c>
      <c r="S326" s="37">
        <f t="shared" ref="S326:S389" si="55">IF(J326&gt;R326,J326-R326,0)</f>
        <v>0</v>
      </c>
      <c r="T326" s="37">
        <f t="shared" si="50"/>
        <v>0</v>
      </c>
    </row>
    <row r="327" spans="1:20" x14ac:dyDescent="0.25">
      <c r="A327" s="30">
        <f>'[1]12-2022'!A333</f>
        <v>44909.416666665886</v>
      </c>
      <c r="B327" s="39">
        <v>731.178</v>
      </c>
      <c r="C327" s="40">
        <v>61849.325753999998</v>
      </c>
      <c r="D327" s="33">
        <v>0</v>
      </c>
      <c r="E327" s="33">
        <v>0</v>
      </c>
      <c r="F327" s="41">
        <f t="shared" ref="F327:G390" si="56">B327-D327</f>
        <v>731.178</v>
      </c>
      <c r="G327" s="41">
        <f t="shared" si="56"/>
        <v>61849.325753999998</v>
      </c>
      <c r="H327" s="35">
        <v>0</v>
      </c>
      <c r="I327" s="36">
        <f t="shared" ref="I327:I390" si="57">F327-H327</f>
        <v>731.178</v>
      </c>
      <c r="J327" s="37">
        <f t="shared" ref="J327:J390" si="58">IF(F327&gt;0,G327/F327,0)</f>
        <v>84.588603259397843</v>
      </c>
      <c r="K327" s="38">
        <v>6.46</v>
      </c>
      <c r="L327" s="37">
        <f t="shared" ref="L327:L390" si="59">IF(AND(MONTH($A$2)&gt;5,MONTH($A$2)&lt;9),(K327*10800)/1000,(K327*10400)/1000)+33.48</f>
        <v>100.66399999999999</v>
      </c>
      <c r="M327" s="37">
        <f t="shared" si="54"/>
        <v>0</v>
      </c>
      <c r="N327" s="37">
        <f t="shared" si="54"/>
        <v>39.729824208218751</v>
      </c>
      <c r="O327" s="37">
        <f t="shared" si="54"/>
        <v>49.167939685219743</v>
      </c>
      <c r="P327" s="37">
        <f t="shared" si="54"/>
        <v>36.664325167556953</v>
      </c>
      <c r="Q327" s="37">
        <f t="shared" si="54"/>
        <v>35.377101287060754</v>
      </c>
      <c r="R327" s="37">
        <f t="shared" ref="R327:R390" si="60">MAX(L327:Q327)</f>
        <v>100.66399999999999</v>
      </c>
      <c r="S327" s="37">
        <f t="shared" si="55"/>
        <v>0</v>
      </c>
      <c r="T327" s="37">
        <f t="shared" ref="T327:T390" si="61">IF(S327&lt;&gt;" ",S327*I327,0)</f>
        <v>0</v>
      </c>
    </row>
    <row r="328" spans="1:20" x14ac:dyDescent="0.25">
      <c r="A328" s="30">
        <f>'[1]12-2022'!A334</f>
        <v>44909.45833333255</v>
      </c>
      <c r="B328" s="39">
        <v>759.1</v>
      </c>
      <c r="C328" s="40">
        <v>60841.864999999998</v>
      </c>
      <c r="D328" s="33">
        <v>33.753</v>
      </c>
      <c r="E328" s="33">
        <v>2705.3029999999999</v>
      </c>
      <c r="F328" s="41">
        <f t="shared" si="56"/>
        <v>725.34699999999998</v>
      </c>
      <c r="G328" s="41">
        <f t="shared" si="56"/>
        <v>58136.561999999998</v>
      </c>
      <c r="H328" s="35">
        <v>0</v>
      </c>
      <c r="I328" s="36">
        <f t="shared" si="57"/>
        <v>725.34699999999998</v>
      </c>
      <c r="J328" s="37">
        <f t="shared" si="58"/>
        <v>80.14999993106747</v>
      </c>
      <c r="K328" s="38">
        <v>6.46</v>
      </c>
      <c r="L328" s="37">
        <f t="shared" si="59"/>
        <v>100.66399999999999</v>
      </c>
      <c r="M328" s="37">
        <f t="shared" ref="M328:Q343" si="62">M327</f>
        <v>0</v>
      </c>
      <c r="N328" s="37">
        <f t="shared" si="62"/>
        <v>39.729824208218751</v>
      </c>
      <c r="O328" s="37">
        <f t="shared" si="62"/>
        <v>49.167939685219743</v>
      </c>
      <c r="P328" s="37">
        <f t="shared" si="62"/>
        <v>36.664325167556953</v>
      </c>
      <c r="Q328" s="37">
        <f t="shared" si="62"/>
        <v>35.377101287060754</v>
      </c>
      <c r="R328" s="37">
        <f t="shared" si="60"/>
        <v>100.66399999999999</v>
      </c>
      <c r="S328" s="37">
        <f t="shared" si="55"/>
        <v>0</v>
      </c>
      <c r="T328" s="37">
        <f t="shared" si="61"/>
        <v>0</v>
      </c>
    </row>
    <row r="329" spans="1:20" x14ac:dyDescent="0.25">
      <c r="A329" s="30">
        <f>'[1]12-2022'!A335</f>
        <v>44909.499999999214</v>
      </c>
      <c r="B329" s="39">
        <v>727.6</v>
      </c>
      <c r="C329" s="40">
        <v>54446.307999999997</v>
      </c>
      <c r="D329" s="33">
        <v>4.8570000000000002</v>
      </c>
      <c r="E329" s="33">
        <v>363.44900000000001</v>
      </c>
      <c r="F329" s="41">
        <f t="shared" si="56"/>
        <v>722.74300000000005</v>
      </c>
      <c r="G329" s="41">
        <f t="shared" si="56"/>
        <v>54082.858999999997</v>
      </c>
      <c r="H329" s="35">
        <v>0</v>
      </c>
      <c r="I329" s="36">
        <f t="shared" si="57"/>
        <v>722.74300000000005</v>
      </c>
      <c r="J329" s="37">
        <f t="shared" si="58"/>
        <v>74.83000042892148</v>
      </c>
      <c r="K329" s="38">
        <v>6.46</v>
      </c>
      <c r="L329" s="37">
        <f t="shared" si="59"/>
        <v>100.66399999999999</v>
      </c>
      <c r="M329" s="37">
        <f t="shared" si="62"/>
        <v>0</v>
      </c>
      <c r="N329" s="37">
        <f t="shared" si="62"/>
        <v>39.729824208218751</v>
      </c>
      <c r="O329" s="37">
        <f t="shared" si="62"/>
        <v>49.167939685219743</v>
      </c>
      <c r="P329" s="37">
        <f t="shared" si="62"/>
        <v>36.664325167556953</v>
      </c>
      <c r="Q329" s="37">
        <f t="shared" si="62"/>
        <v>35.377101287060754</v>
      </c>
      <c r="R329" s="37">
        <f t="shared" si="60"/>
        <v>100.66399999999999</v>
      </c>
      <c r="S329" s="37">
        <f t="shared" si="55"/>
        <v>0</v>
      </c>
      <c r="T329" s="37">
        <f t="shared" si="61"/>
        <v>0</v>
      </c>
    </row>
    <row r="330" spans="1:20" x14ac:dyDescent="0.25">
      <c r="A330" s="30">
        <f>'[1]12-2022'!A336</f>
        <v>44909.541666665878</v>
      </c>
      <c r="B330" s="39">
        <v>723.93700000000001</v>
      </c>
      <c r="C330" s="40">
        <v>52874.555595999998</v>
      </c>
      <c r="D330" s="33">
        <v>0</v>
      </c>
      <c r="E330" s="33">
        <v>0</v>
      </c>
      <c r="F330" s="41">
        <f t="shared" si="56"/>
        <v>723.93700000000001</v>
      </c>
      <c r="G330" s="41">
        <f t="shared" si="56"/>
        <v>52874.555595999998</v>
      </c>
      <c r="H330" s="35">
        <v>0</v>
      </c>
      <c r="I330" s="36">
        <f t="shared" si="57"/>
        <v>723.93700000000001</v>
      </c>
      <c r="J330" s="37">
        <f t="shared" si="58"/>
        <v>73.037509612024252</v>
      </c>
      <c r="K330" s="38">
        <v>6.46</v>
      </c>
      <c r="L330" s="37">
        <f t="shared" si="59"/>
        <v>100.66399999999999</v>
      </c>
      <c r="M330" s="37">
        <f t="shared" si="62"/>
        <v>0</v>
      </c>
      <c r="N330" s="37">
        <f t="shared" si="62"/>
        <v>39.729824208218751</v>
      </c>
      <c r="O330" s="37">
        <f t="shared" si="62"/>
        <v>49.167939685219743</v>
      </c>
      <c r="P330" s="37">
        <f t="shared" si="62"/>
        <v>36.664325167556953</v>
      </c>
      <c r="Q330" s="37">
        <f t="shared" si="62"/>
        <v>35.377101287060754</v>
      </c>
      <c r="R330" s="37">
        <f t="shared" si="60"/>
        <v>100.66399999999999</v>
      </c>
      <c r="S330" s="37">
        <f t="shared" si="55"/>
        <v>0</v>
      </c>
      <c r="T330" s="37">
        <f t="shared" si="61"/>
        <v>0</v>
      </c>
    </row>
    <row r="331" spans="1:20" x14ac:dyDescent="0.25">
      <c r="A331" s="30">
        <f>'[1]12-2022'!A337</f>
        <v>44909.583333332543</v>
      </c>
      <c r="B331" s="39">
        <v>729.6</v>
      </c>
      <c r="C331" s="40">
        <v>54508.415999999997</v>
      </c>
      <c r="D331" s="33">
        <v>8.1110000000000007</v>
      </c>
      <c r="E331" s="33">
        <v>605.97299999999996</v>
      </c>
      <c r="F331" s="41">
        <f t="shared" si="56"/>
        <v>721.48900000000003</v>
      </c>
      <c r="G331" s="41">
        <f t="shared" si="56"/>
        <v>53902.442999999999</v>
      </c>
      <c r="H331" s="35">
        <v>0</v>
      </c>
      <c r="I331" s="36">
        <f t="shared" si="57"/>
        <v>721.48900000000003</v>
      </c>
      <c r="J331" s="37">
        <f t="shared" si="58"/>
        <v>74.709999736655718</v>
      </c>
      <c r="K331" s="38">
        <v>6.46</v>
      </c>
      <c r="L331" s="37">
        <f t="shared" si="59"/>
        <v>100.66399999999999</v>
      </c>
      <c r="M331" s="37">
        <f t="shared" si="62"/>
        <v>0</v>
      </c>
      <c r="N331" s="37">
        <f t="shared" si="62"/>
        <v>39.729824208218751</v>
      </c>
      <c r="O331" s="37">
        <f t="shared" si="62"/>
        <v>49.167939685219743</v>
      </c>
      <c r="P331" s="37">
        <f t="shared" si="62"/>
        <v>36.664325167556953</v>
      </c>
      <c r="Q331" s="37">
        <f t="shared" si="62"/>
        <v>35.377101287060754</v>
      </c>
      <c r="R331" s="37">
        <f t="shared" si="60"/>
        <v>100.66399999999999</v>
      </c>
      <c r="S331" s="37">
        <f t="shared" si="55"/>
        <v>0</v>
      </c>
      <c r="T331" s="37">
        <f t="shared" si="61"/>
        <v>0</v>
      </c>
    </row>
    <row r="332" spans="1:20" x14ac:dyDescent="0.25">
      <c r="A332" s="30">
        <f>'[1]12-2022'!A338</f>
        <v>44909.624999999207</v>
      </c>
      <c r="B332" s="39">
        <v>715.04099999999994</v>
      </c>
      <c r="C332" s="40">
        <v>53019.946964000002</v>
      </c>
      <c r="D332" s="33">
        <v>0</v>
      </c>
      <c r="E332" s="33">
        <v>0</v>
      </c>
      <c r="F332" s="41">
        <f t="shared" si="56"/>
        <v>715.04099999999994</v>
      </c>
      <c r="G332" s="41">
        <f t="shared" si="56"/>
        <v>53019.946964000002</v>
      </c>
      <c r="H332" s="35">
        <v>0</v>
      </c>
      <c r="I332" s="36">
        <f t="shared" si="57"/>
        <v>715.04099999999994</v>
      </c>
      <c r="J332" s="37">
        <f t="shared" si="58"/>
        <v>74.1495200471022</v>
      </c>
      <c r="K332" s="38">
        <v>6.46</v>
      </c>
      <c r="L332" s="37">
        <f t="shared" si="59"/>
        <v>100.66399999999999</v>
      </c>
      <c r="M332" s="37">
        <f t="shared" si="62"/>
        <v>0</v>
      </c>
      <c r="N332" s="37">
        <f t="shared" si="62"/>
        <v>39.729824208218751</v>
      </c>
      <c r="O332" s="37">
        <f t="shared" si="62"/>
        <v>49.167939685219743</v>
      </c>
      <c r="P332" s="37">
        <f t="shared" si="62"/>
        <v>36.664325167556953</v>
      </c>
      <c r="Q332" s="37">
        <f t="shared" si="62"/>
        <v>35.377101287060754</v>
      </c>
      <c r="R332" s="37">
        <f t="shared" si="60"/>
        <v>100.66399999999999</v>
      </c>
      <c r="S332" s="37">
        <f t="shared" si="55"/>
        <v>0</v>
      </c>
      <c r="T332" s="37">
        <f t="shared" si="61"/>
        <v>0</v>
      </c>
    </row>
    <row r="333" spans="1:20" x14ac:dyDescent="0.25">
      <c r="A333" s="30">
        <f>'[1]12-2022'!A339</f>
        <v>44909.666666665871</v>
      </c>
      <c r="B333" s="39">
        <v>696.26699999999994</v>
      </c>
      <c r="C333" s="40">
        <v>52510.417595999999</v>
      </c>
      <c r="D333" s="33">
        <v>0</v>
      </c>
      <c r="E333" s="33">
        <v>0</v>
      </c>
      <c r="F333" s="41">
        <f t="shared" si="56"/>
        <v>696.26699999999994</v>
      </c>
      <c r="G333" s="41">
        <f t="shared" si="56"/>
        <v>52510.417595999999</v>
      </c>
      <c r="H333" s="35">
        <v>0</v>
      </c>
      <c r="I333" s="36">
        <f t="shared" si="57"/>
        <v>696.26699999999994</v>
      </c>
      <c r="J333" s="37">
        <f t="shared" si="58"/>
        <v>75.417070744412712</v>
      </c>
      <c r="K333" s="38">
        <v>6.46</v>
      </c>
      <c r="L333" s="37">
        <f t="shared" si="59"/>
        <v>100.66399999999999</v>
      </c>
      <c r="M333" s="37">
        <f t="shared" si="62"/>
        <v>0</v>
      </c>
      <c r="N333" s="37">
        <f t="shared" si="62"/>
        <v>39.729824208218751</v>
      </c>
      <c r="O333" s="37">
        <f t="shared" si="62"/>
        <v>49.167939685219743</v>
      </c>
      <c r="P333" s="37">
        <f t="shared" si="62"/>
        <v>36.664325167556953</v>
      </c>
      <c r="Q333" s="37">
        <f t="shared" si="62"/>
        <v>35.377101287060754</v>
      </c>
      <c r="R333" s="37">
        <f t="shared" si="60"/>
        <v>100.66399999999999</v>
      </c>
      <c r="S333" s="37">
        <f t="shared" si="55"/>
        <v>0</v>
      </c>
      <c r="T333" s="37">
        <f t="shared" si="61"/>
        <v>0</v>
      </c>
    </row>
    <row r="334" spans="1:20" x14ac:dyDescent="0.25">
      <c r="A334" s="30">
        <f>'[1]12-2022'!A340</f>
        <v>44909.708333332535</v>
      </c>
      <c r="B334" s="39">
        <v>697.04600000000005</v>
      </c>
      <c r="C334" s="40">
        <v>58640.631642</v>
      </c>
      <c r="D334" s="33">
        <v>0</v>
      </c>
      <c r="E334" s="33">
        <v>0</v>
      </c>
      <c r="F334" s="41">
        <f t="shared" si="56"/>
        <v>697.04600000000005</v>
      </c>
      <c r="G334" s="41">
        <f t="shared" si="56"/>
        <v>58640.631642</v>
      </c>
      <c r="H334" s="35">
        <v>0</v>
      </c>
      <c r="I334" s="36">
        <f t="shared" si="57"/>
        <v>697.04600000000005</v>
      </c>
      <c r="J334" s="37">
        <f t="shared" si="58"/>
        <v>84.127348327083141</v>
      </c>
      <c r="K334" s="38">
        <v>6.46</v>
      </c>
      <c r="L334" s="37">
        <f t="shared" si="59"/>
        <v>100.66399999999999</v>
      </c>
      <c r="M334" s="37">
        <f t="shared" si="62"/>
        <v>0</v>
      </c>
      <c r="N334" s="37">
        <f t="shared" si="62"/>
        <v>39.729824208218751</v>
      </c>
      <c r="O334" s="37">
        <f t="shared" si="62"/>
        <v>49.167939685219743</v>
      </c>
      <c r="P334" s="37">
        <f t="shared" si="62"/>
        <v>36.664325167556953</v>
      </c>
      <c r="Q334" s="37">
        <f t="shared" si="62"/>
        <v>35.377101287060754</v>
      </c>
      <c r="R334" s="37">
        <f t="shared" si="60"/>
        <v>100.66399999999999</v>
      </c>
      <c r="S334" s="37">
        <f t="shared" si="55"/>
        <v>0</v>
      </c>
      <c r="T334" s="37">
        <f t="shared" si="61"/>
        <v>0</v>
      </c>
    </row>
    <row r="335" spans="1:20" x14ac:dyDescent="0.25">
      <c r="A335" s="30">
        <f>'[1]12-2022'!A341</f>
        <v>44909.7499999992</v>
      </c>
      <c r="B335" s="39">
        <v>710.55899999999997</v>
      </c>
      <c r="C335" s="40">
        <v>78729.169834</v>
      </c>
      <c r="D335" s="33">
        <v>0</v>
      </c>
      <c r="E335" s="33">
        <v>0</v>
      </c>
      <c r="F335" s="41">
        <f t="shared" si="56"/>
        <v>710.55899999999997</v>
      </c>
      <c r="G335" s="41">
        <f t="shared" si="56"/>
        <v>78729.169834</v>
      </c>
      <c r="H335" s="35">
        <v>0</v>
      </c>
      <c r="I335" s="36">
        <f t="shared" si="57"/>
        <v>710.55899999999997</v>
      </c>
      <c r="J335" s="37">
        <f t="shared" si="58"/>
        <v>110.79892005308497</v>
      </c>
      <c r="K335" s="38">
        <v>6.46</v>
      </c>
      <c r="L335" s="37">
        <f t="shared" si="59"/>
        <v>100.66399999999999</v>
      </c>
      <c r="M335" s="37">
        <f t="shared" si="62"/>
        <v>0</v>
      </c>
      <c r="N335" s="37">
        <f t="shared" si="62"/>
        <v>39.729824208218751</v>
      </c>
      <c r="O335" s="37">
        <f t="shared" si="62"/>
        <v>49.167939685219743</v>
      </c>
      <c r="P335" s="37">
        <f t="shared" si="62"/>
        <v>36.664325167556953</v>
      </c>
      <c r="Q335" s="37">
        <f t="shared" si="62"/>
        <v>35.377101287060754</v>
      </c>
      <c r="R335" s="37">
        <f t="shared" si="60"/>
        <v>100.66399999999999</v>
      </c>
      <c r="S335" s="37">
        <f t="shared" si="55"/>
        <v>10.134920053084983</v>
      </c>
      <c r="T335" s="37">
        <f t="shared" si="61"/>
        <v>7201.4586580000123</v>
      </c>
    </row>
    <row r="336" spans="1:20" x14ac:dyDescent="0.25">
      <c r="A336" s="30">
        <f>'[1]12-2022'!A342</f>
        <v>44909.791666665864</v>
      </c>
      <c r="B336" s="39">
        <v>696.79100000000005</v>
      </c>
      <c r="C336" s="40">
        <v>66155.968433999995</v>
      </c>
      <c r="D336" s="33">
        <v>0</v>
      </c>
      <c r="E336" s="33">
        <v>0</v>
      </c>
      <c r="F336" s="41">
        <f t="shared" si="56"/>
        <v>696.79100000000005</v>
      </c>
      <c r="G336" s="41">
        <f t="shared" si="56"/>
        <v>66155.968433999995</v>
      </c>
      <c r="H336" s="35">
        <v>0</v>
      </c>
      <c r="I336" s="36">
        <f t="shared" si="57"/>
        <v>696.79100000000005</v>
      </c>
      <c r="J336" s="37">
        <f t="shared" si="58"/>
        <v>94.943775729020601</v>
      </c>
      <c r="K336" s="38">
        <v>6.46</v>
      </c>
      <c r="L336" s="37">
        <f t="shared" si="59"/>
        <v>100.66399999999999</v>
      </c>
      <c r="M336" s="37">
        <f t="shared" si="62"/>
        <v>0</v>
      </c>
      <c r="N336" s="37">
        <f t="shared" si="62"/>
        <v>39.729824208218751</v>
      </c>
      <c r="O336" s="37">
        <f t="shared" si="62"/>
        <v>49.167939685219743</v>
      </c>
      <c r="P336" s="37">
        <f t="shared" si="62"/>
        <v>36.664325167556953</v>
      </c>
      <c r="Q336" s="37">
        <f t="shared" si="62"/>
        <v>35.377101287060754</v>
      </c>
      <c r="R336" s="37">
        <f t="shared" si="60"/>
        <v>100.66399999999999</v>
      </c>
      <c r="S336" s="37">
        <f t="shared" si="55"/>
        <v>0</v>
      </c>
      <c r="T336" s="37">
        <f t="shared" si="61"/>
        <v>0</v>
      </c>
    </row>
    <row r="337" spans="1:20" x14ac:dyDescent="0.25">
      <c r="A337" s="30">
        <f>'[1]12-2022'!A343</f>
        <v>44909.833333332528</v>
      </c>
      <c r="B337" s="39">
        <v>672.6049999999999</v>
      </c>
      <c r="C337" s="40">
        <v>59399.954669999999</v>
      </c>
      <c r="D337" s="33">
        <v>0</v>
      </c>
      <c r="E337" s="33">
        <v>0</v>
      </c>
      <c r="F337" s="41">
        <f t="shared" si="56"/>
        <v>672.6049999999999</v>
      </c>
      <c r="G337" s="41">
        <f t="shared" si="56"/>
        <v>59399.954669999999</v>
      </c>
      <c r="H337" s="35">
        <v>0</v>
      </c>
      <c r="I337" s="36">
        <f t="shared" si="57"/>
        <v>672.6049999999999</v>
      </c>
      <c r="J337" s="37">
        <f t="shared" si="58"/>
        <v>88.313281450479863</v>
      </c>
      <c r="K337" s="38">
        <v>6.46</v>
      </c>
      <c r="L337" s="37">
        <f t="shared" si="59"/>
        <v>100.66399999999999</v>
      </c>
      <c r="M337" s="37">
        <f t="shared" si="62"/>
        <v>0</v>
      </c>
      <c r="N337" s="37">
        <f t="shared" si="62"/>
        <v>39.729824208218751</v>
      </c>
      <c r="O337" s="37">
        <f t="shared" si="62"/>
        <v>49.167939685219743</v>
      </c>
      <c r="P337" s="37">
        <f t="shared" si="62"/>
        <v>36.664325167556953</v>
      </c>
      <c r="Q337" s="37">
        <f t="shared" si="62"/>
        <v>35.377101287060754</v>
      </c>
      <c r="R337" s="37">
        <f t="shared" si="60"/>
        <v>100.66399999999999</v>
      </c>
      <c r="S337" s="37">
        <f t="shared" si="55"/>
        <v>0</v>
      </c>
      <c r="T337" s="37">
        <f t="shared" si="61"/>
        <v>0</v>
      </c>
    </row>
    <row r="338" spans="1:20" x14ac:dyDescent="0.25">
      <c r="A338" s="30">
        <f>'[1]12-2022'!A344</f>
        <v>44909.874999999192</v>
      </c>
      <c r="B338" s="39">
        <v>694.9</v>
      </c>
      <c r="C338" s="40">
        <v>56967.902000000002</v>
      </c>
      <c r="D338" s="33">
        <v>33.713000000000001</v>
      </c>
      <c r="E338" s="33">
        <v>2763.7919999999999</v>
      </c>
      <c r="F338" s="41">
        <f t="shared" si="56"/>
        <v>661.18700000000001</v>
      </c>
      <c r="G338" s="41">
        <f t="shared" si="56"/>
        <v>54204.11</v>
      </c>
      <c r="H338" s="35">
        <v>0</v>
      </c>
      <c r="I338" s="36">
        <f t="shared" si="57"/>
        <v>661.18700000000001</v>
      </c>
      <c r="J338" s="37">
        <f t="shared" si="58"/>
        <v>81.979999606767834</v>
      </c>
      <c r="K338" s="38">
        <v>6.46</v>
      </c>
      <c r="L338" s="37">
        <f t="shared" si="59"/>
        <v>100.66399999999999</v>
      </c>
      <c r="M338" s="37">
        <f t="shared" si="62"/>
        <v>0</v>
      </c>
      <c r="N338" s="37">
        <f t="shared" si="62"/>
        <v>39.729824208218751</v>
      </c>
      <c r="O338" s="37">
        <f t="shared" si="62"/>
        <v>49.167939685219743</v>
      </c>
      <c r="P338" s="37">
        <f t="shared" si="62"/>
        <v>36.664325167556953</v>
      </c>
      <c r="Q338" s="37">
        <f t="shared" si="62"/>
        <v>35.377101287060754</v>
      </c>
      <c r="R338" s="37">
        <f t="shared" si="60"/>
        <v>100.66399999999999</v>
      </c>
      <c r="S338" s="37">
        <f t="shared" si="55"/>
        <v>0</v>
      </c>
      <c r="T338" s="37">
        <f t="shared" si="61"/>
        <v>0</v>
      </c>
    </row>
    <row r="339" spans="1:20" x14ac:dyDescent="0.25">
      <c r="A339" s="30">
        <f>'[1]12-2022'!A345</f>
        <v>44909.916666665857</v>
      </c>
      <c r="B339" s="39">
        <v>660.2</v>
      </c>
      <c r="C339" s="40">
        <v>52221.82</v>
      </c>
      <c r="D339" s="33">
        <v>16.056999999999999</v>
      </c>
      <c r="E339" s="33">
        <v>1270.1089999999999</v>
      </c>
      <c r="F339" s="41">
        <f t="shared" si="56"/>
        <v>644.14300000000003</v>
      </c>
      <c r="G339" s="41">
        <f t="shared" si="56"/>
        <v>50951.711000000003</v>
      </c>
      <c r="H339" s="35">
        <v>0</v>
      </c>
      <c r="I339" s="36">
        <f t="shared" si="57"/>
        <v>644.14300000000003</v>
      </c>
      <c r="J339" s="37">
        <f t="shared" si="58"/>
        <v>79.09999953426491</v>
      </c>
      <c r="K339" s="38">
        <v>6.46</v>
      </c>
      <c r="L339" s="37">
        <f t="shared" si="59"/>
        <v>100.66399999999999</v>
      </c>
      <c r="M339" s="37">
        <f t="shared" si="62"/>
        <v>0</v>
      </c>
      <c r="N339" s="37">
        <f t="shared" si="62"/>
        <v>39.729824208218751</v>
      </c>
      <c r="O339" s="37">
        <f t="shared" si="62"/>
        <v>49.167939685219743</v>
      </c>
      <c r="P339" s="37">
        <f t="shared" si="62"/>
        <v>36.664325167556953</v>
      </c>
      <c r="Q339" s="37">
        <f t="shared" si="62"/>
        <v>35.377101287060754</v>
      </c>
      <c r="R339" s="37">
        <f t="shared" si="60"/>
        <v>100.66399999999999</v>
      </c>
      <c r="S339" s="37">
        <f t="shared" si="55"/>
        <v>0</v>
      </c>
      <c r="T339" s="37">
        <f t="shared" si="61"/>
        <v>0</v>
      </c>
    </row>
    <row r="340" spans="1:20" x14ac:dyDescent="0.25">
      <c r="A340" s="30">
        <f>'[1]12-2022'!A346</f>
        <v>44909.958333332521</v>
      </c>
      <c r="B340" s="39">
        <v>638.4</v>
      </c>
      <c r="C340" s="40">
        <v>45568.991999999998</v>
      </c>
      <c r="D340" s="33">
        <v>31.46</v>
      </c>
      <c r="E340" s="33">
        <v>2245.6149999999998</v>
      </c>
      <c r="F340" s="41">
        <f t="shared" si="56"/>
        <v>606.93999999999994</v>
      </c>
      <c r="G340" s="41">
        <f t="shared" si="56"/>
        <v>43323.377</v>
      </c>
      <c r="H340" s="35">
        <v>0</v>
      </c>
      <c r="I340" s="36">
        <f t="shared" si="57"/>
        <v>606.93999999999994</v>
      </c>
      <c r="J340" s="37">
        <f t="shared" si="58"/>
        <v>71.379999670478142</v>
      </c>
      <c r="K340" s="38">
        <v>6.46</v>
      </c>
      <c r="L340" s="37">
        <f t="shared" si="59"/>
        <v>100.66399999999999</v>
      </c>
      <c r="M340" s="37">
        <f t="shared" si="62"/>
        <v>0</v>
      </c>
      <c r="N340" s="37">
        <f t="shared" si="62"/>
        <v>39.729824208218751</v>
      </c>
      <c r="O340" s="37">
        <f t="shared" si="62"/>
        <v>49.167939685219743</v>
      </c>
      <c r="P340" s="37">
        <f t="shared" si="62"/>
        <v>36.664325167556953</v>
      </c>
      <c r="Q340" s="37">
        <f t="shared" si="62"/>
        <v>35.377101287060754</v>
      </c>
      <c r="R340" s="37">
        <f t="shared" si="60"/>
        <v>100.66399999999999</v>
      </c>
      <c r="S340" s="37">
        <f t="shared" si="55"/>
        <v>0</v>
      </c>
      <c r="T340" s="37">
        <f t="shared" si="61"/>
        <v>0</v>
      </c>
    </row>
    <row r="341" spans="1:20" x14ac:dyDescent="0.25">
      <c r="A341" s="30">
        <f>'[1]12-2022'!A347</f>
        <v>44909.999999999185</v>
      </c>
      <c r="B341" s="39">
        <v>607.20000000000005</v>
      </c>
      <c r="C341" s="40">
        <v>40160.207999999999</v>
      </c>
      <c r="D341" s="33">
        <v>63.573999999999998</v>
      </c>
      <c r="E341" s="33">
        <v>4204.7839999999997</v>
      </c>
      <c r="F341" s="41">
        <f t="shared" si="56"/>
        <v>543.62600000000009</v>
      </c>
      <c r="G341" s="41">
        <f t="shared" si="56"/>
        <v>35955.423999999999</v>
      </c>
      <c r="H341" s="35">
        <v>0</v>
      </c>
      <c r="I341" s="36">
        <f t="shared" si="57"/>
        <v>543.62600000000009</v>
      </c>
      <c r="J341" s="37">
        <f t="shared" si="58"/>
        <v>66.140000662219975</v>
      </c>
      <c r="K341" s="38">
        <v>6.46</v>
      </c>
      <c r="L341" s="37">
        <f t="shared" si="59"/>
        <v>100.66399999999999</v>
      </c>
      <c r="M341" s="37">
        <f t="shared" si="62"/>
        <v>0</v>
      </c>
      <c r="N341" s="37">
        <f t="shared" si="62"/>
        <v>39.729824208218751</v>
      </c>
      <c r="O341" s="37">
        <f t="shared" si="62"/>
        <v>49.167939685219743</v>
      </c>
      <c r="P341" s="37">
        <f t="shared" si="62"/>
        <v>36.664325167556953</v>
      </c>
      <c r="Q341" s="37">
        <f t="shared" si="62"/>
        <v>35.377101287060754</v>
      </c>
      <c r="R341" s="37">
        <f t="shared" si="60"/>
        <v>100.66399999999999</v>
      </c>
      <c r="S341" s="37">
        <f t="shared" si="55"/>
        <v>0</v>
      </c>
      <c r="T341" s="37">
        <f t="shared" si="61"/>
        <v>0</v>
      </c>
    </row>
    <row r="342" spans="1:20" x14ac:dyDescent="0.25">
      <c r="A342" s="30">
        <f>'[1]12-2022'!A348</f>
        <v>44910.041666665849</v>
      </c>
      <c r="B342" s="31">
        <v>550.1</v>
      </c>
      <c r="C342" s="32">
        <v>36521.139000000003</v>
      </c>
      <c r="D342" s="33">
        <v>99.858000000000004</v>
      </c>
      <c r="E342" s="33">
        <v>6629.5730000000003</v>
      </c>
      <c r="F342" s="41">
        <f t="shared" si="56"/>
        <v>450.24200000000002</v>
      </c>
      <c r="G342" s="41">
        <f t="shared" si="56"/>
        <v>29891.566000000003</v>
      </c>
      <c r="H342" s="35">
        <v>0</v>
      </c>
      <c r="I342" s="36">
        <f t="shared" si="57"/>
        <v>450.24200000000002</v>
      </c>
      <c r="J342" s="37">
        <f t="shared" si="58"/>
        <v>66.389999156009438</v>
      </c>
      <c r="K342" s="38">
        <v>6.02</v>
      </c>
      <c r="L342" s="37">
        <f t="shared" si="59"/>
        <v>96.087999999999994</v>
      </c>
      <c r="M342" s="37">
        <f t="shared" si="62"/>
        <v>0</v>
      </c>
      <c r="N342" s="37">
        <f t="shared" si="62"/>
        <v>39.729824208218751</v>
      </c>
      <c r="O342" s="37">
        <f t="shared" si="62"/>
        <v>49.167939685219743</v>
      </c>
      <c r="P342" s="37">
        <f t="shared" si="62"/>
        <v>36.664325167556953</v>
      </c>
      <c r="Q342" s="37">
        <f t="shared" si="62"/>
        <v>35.377101287060754</v>
      </c>
      <c r="R342" s="37">
        <f t="shared" si="60"/>
        <v>96.087999999999994</v>
      </c>
      <c r="S342" s="37">
        <f t="shared" si="55"/>
        <v>0</v>
      </c>
      <c r="T342" s="37">
        <f t="shared" si="61"/>
        <v>0</v>
      </c>
    </row>
    <row r="343" spans="1:20" x14ac:dyDescent="0.25">
      <c r="A343" s="30">
        <f>'[1]12-2022'!A349</f>
        <v>44910.083333332514</v>
      </c>
      <c r="B343" s="39">
        <v>553.79999999999995</v>
      </c>
      <c r="C343" s="40">
        <v>35681.334000000003</v>
      </c>
      <c r="D343" s="33">
        <v>196.571</v>
      </c>
      <c r="E343" s="33">
        <v>12665.07</v>
      </c>
      <c r="F343" s="41">
        <f t="shared" si="56"/>
        <v>357.22899999999993</v>
      </c>
      <c r="G343" s="41">
        <f t="shared" si="56"/>
        <v>23016.264000000003</v>
      </c>
      <c r="H343" s="35">
        <v>0</v>
      </c>
      <c r="I343" s="36">
        <f t="shared" si="57"/>
        <v>357.22899999999993</v>
      </c>
      <c r="J343" s="37">
        <f t="shared" si="58"/>
        <v>64.429998684317368</v>
      </c>
      <c r="K343" s="38">
        <v>6.02</v>
      </c>
      <c r="L343" s="37">
        <f t="shared" si="59"/>
        <v>96.087999999999994</v>
      </c>
      <c r="M343" s="37">
        <f t="shared" si="62"/>
        <v>0</v>
      </c>
      <c r="N343" s="37">
        <f t="shared" si="62"/>
        <v>39.729824208218751</v>
      </c>
      <c r="O343" s="37">
        <f t="shared" si="62"/>
        <v>49.167939685219743</v>
      </c>
      <c r="P343" s="37">
        <f t="shared" si="62"/>
        <v>36.664325167556953</v>
      </c>
      <c r="Q343" s="37">
        <f t="shared" si="62"/>
        <v>35.377101287060754</v>
      </c>
      <c r="R343" s="37">
        <f t="shared" si="60"/>
        <v>96.087999999999994</v>
      </c>
      <c r="S343" s="37">
        <f t="shared" si="55"/>
        <v>0</v>
      </c>
      <c r="T343" s="37">
        <f t="shared" si="61"/>
        <v>0</v>
      </c>
    </row>
    <row r="344" spans="1:20" x14ac:dyDescent="0.25">
      <c r="A344" s="30">
        <f>'[1]12-2022'!A350</f>
        <v>44910.124999999178</v>
      </c>
      <c r="B344" s="39">
        <v>527.4</v>
      </c>
      <c r="C344" s="40">
        <v>33384.42</v>
      </c>
      <c r="D344" s="33">
        <v>186.637</v>
      </c>
      <c r="E344" s="33">
        <v>11814.121999999999</v>
      </c>
      <c r="F344" s="41">
        <f t="shared" si="56"/>
        <v>340.76299999999998</v>
      </c>
      <c r="G344" s="41">
        <f t="shared" si="56"/>
        <v>21570.297999999999</v>
      </c>
      <c r="H344" s="35">
        <v>0</v>
      </c>
      <c r="I344" s="36">
        <f t="shared" si="57"/>
        <v>340.76299999999998</v>
      </c>
      <c r="J344" s="37">
        <f t="shared" si="58"/>
        <v>63.300000293459092</v>
      </c>
      <c r="K344" s="38">
        <v>6.02</v>
      </c>
      <c r="L344" s="37">
        <f t="shared" si="59"/>
        <v>96.087999999999994</v>
      </c>
      <c r="M344" s="37">
        <f t="shared" ref="M344:Q359" si="63">M343</f>
        <v>0</v>
      </c>
      <c r="N344" s="37">
        <f t="shared" si="63"/>
        <v>39.729824208218751</v>
      </c>
      <c r="O344" s="37">
        <f t="shared" si="63"/>
        <v>49.167939685219743</v>
      </c>
      <c r="P344" s="37">
        <f t="shared" si="63"/>
        <v>36.664325167556953</v>
      </c>
      <c r="Q344" s="37">
        <f t="shared" si="63"/>
        <v>35.377101287060754</v>
      </c>
      <c r="R344" s="37">
        <f t="shared" si="60"/>
        <v>96.087999999999994</v>
      </c>
      <c r="S344" s="37">
        <f t="shared" si="55"/>
        <v>0</v>
      </c>
      <c r="T344" s="37">
        <f t="shared" si="61"/>
        <v>0</v>
      </c>
    </row>
    <row r="345" spans="1:20" x14ac:dyDescent="0.25">
      <c r="A345" s="30">
        <f>'[1]12-2022'!A351</f>
        <v>44910.166666665842</v>
      </c>
      <c r="B345" s="39">
        <v>521.20000000000005</v>
      </c>
      <c r="C345" s="40">
        <v>32924.203999999998</v>
      </c>
      <c r="D345" s="33">
        <v>180.83699999999999</v>
      </c>
      <c r="E345" s="33">
        <v>11423.473</v>
      </c>
      <c r="F345" s="41">
        <f t="shared" si="56"/>
        <v>340.36300000000006</v>
      </c>
      <c r="G345" s="41">
        <f t="shared" si="56"/>
        <v>21500.731</v>
      </c>
      <c r="H345" s="35">
        <v>0</v>
      </c>
      <c r="I345" s="36">
        <f t="shared" si="57"/>
        <v>340.36300000000006</v>
      </c>
      <c r="J345" s="37">
        <f t="shared" si="58"/>
        <v>63.1700008520315</v>
      </c>
      <c r="K345" s="38">
        <v>6.02</v>
      </c>
      <c r="L345" s="37">
        <f t="shared" si="59"/>
        <v>96.087999999999994</v>
      </c>
      <c r="M345" s="37">
        <f t="shared" si="63"/>
        <v>0</v>
      </c>
      <c r="N345" s="37">
        <f t="shared" si="63"/>
        <v>39.729824208218751</v>
      </c>
      <c r="O345" s="37">
        <f t="shared" si="63"/>
        <v>49.167939685219743</v>
      </c>
      <c r="P345" s="37">
        <f t="shared" si="63"/>
        <v>36.664325167556953</v>
      </c>
      <c r="Q345" s="37">
        <f t="shared" si="63"/>
        <v>35.377101287060754</v>
      </c>
      <c r="R345" s="37">
        <f t="shared" si="60"/>
        <v>96.087999999999994</v>
      </c>
      <c r="S345" s="37">
        <f t="shared" si="55"/>
        <v>0</v>
      </c>
      <c r="T345" s="37">
        <f t="shared" si="61"/>
        <v>0</v>
      </c>
    </row>
    <row r="346" spans="1:20" x14ac:dyDescent="0.25">
      <c r="A346" s="30">
        <f>'[1]12-2022'!A352</f>
        <v>44910.208333332506</v>
      </c>
      <c r="B346" s="39">
        <v>553.29999999999995</v>
      </c>
      <c r="C346" s="40">
        <v>35134.550000000003</v>
      </c>
      <c r="D346" s="33">
        <v>203.75899999999999</v>
      </c>
      <c r="E346" s="33">
        <v>12938.697</v>
      </c>
      <c r="F346" s="41">
        <f t="shared" si="56"/>
        <v>349.54099999999994</v>
      </c>
      <c r="G346" s="41">
        <f t="shared" si="56"/>
        <v>22195.853000000003</v>
      </c>
      <c r="H346" s="35">
        <v>0</v>
      </c>
      <c r="I346" s="36">
        <f t="shared" si="57"/>
        <v>349.54099999999994</v>
      </c>
      <c r="J346" s="37">
        <f t="shared" si="58"/>
        <v>63.499998569552659</v>
      </c>
      <c r="K346" s="38">
        <v>6.02</v>
      </c>
      <c r="L346" s="37">
        <f t="shared" si="59"/>
        <v>96.087999999999994</v>
      </c>
      <c r="M346" s="37">
        <f t="shared" si="63"/>
        <v>0</v>
      </c>
      <c r="N346" s="37">
        <f t="shared" si="63"/>
        <v>39.729824208218751</v>
      </c>
      <c r="O346" s="37">
        <f t="shared" si="63"/>
        <v>49.167939685219743</v>
      </c>
      <c r="P346" s="37">
        <f t="shared" si="63"/>
        <v>36.664325167556953</v>
      </c>
      <c r="Q346" s="37">
        <f t="shared" si="63"/>
        <v>35.377101287060754</v>
      </c>
      <c r="R346" s="37">
        <f t="shared" si="60"/>
        <v>96.087999999999994</v>
      </c>
      <c r="S346" s="37">
        <f t="shared" si="55"/>
        <v>0</v>
      </c>
      <c r="T346" s="37">
        <f t="shared" si="61"/>
        <v>0</v>
      </c>
    </row>
    <row r="347" spans="1:20" x14ac:dyDescent="0.25">
      <c r="A347" s="30">
        <f>'[1]12-2022'!A353</f>
        <v>44910.249999999171</v>
      </c>
      <c r="B347" s="39">
        <v>570.4</v>
      </c>
      <c r="C347" s="40">
        <v>37868.856</v>
      </c>
      <c r="D347" s="33">
        <v>217.81</v>
      </c>
      <c r="E347" s="33">
        <v>14460.406000000001</v>
      </c>
      <c r="F347" s="41">
        <f t="shared" si="56"/>
        <v>352.59</v>
      </c>
      <c r="G347" s="41">
        <f t="shared" si="56"/>
        <v>23408.449999999997</v>
      </c>
      <c r="H347" s="35">
        <v>0</v>
      </c>
      <c r="I347" s="36">
        <f t="shared" si="57"/>
        <v>352.59</v>
      </c>
      <c r="J347" s="37">
        <f t="shared" si="58"/>
        <v>66.389999716384466</v>
      </c>
      <c r="K347" s="38">
        <v>6.02</v>
      </c>
      <c r="L347" s="37">
        <f t="shared" si="59"/>
        <v>96.087999999999994</v>
      </c>
      <c r="M347" s="37">
        <f t="shared" si="63"/>
        <v>0</v>
      </c>
      <c r="N347" s="37">
        <f t="shared" si="63"/>
        <v>39.729824208218751</v>
      </c>
      <c r="O347" s="37">
        <f t="shared" si="63"/>
        <v>49.167939685219743</v>
      </c>
      <c r="P347" s="37">
        <f t="shared" si="63"/>
        <v>36.664325167556953</v>
      </c>
      <c r="Q347" s="37">
        <f t="shared" si="63"/>
        <v>35.377101287060754</v>
      </c>
      <c r="R347" s="37">
        <f t="shared" si="60"/>
        <v>96.087999999999994</v>
      </c>
      <c r="S347" s="37">
        <f t="shared" si="55"/>
        <v>0</v>
      </c>
      <c r="T347" s="37">
        <f t="shared" si="61"/>
        <v>0</v>
      </c>
    </row>
    <row r="348" spans="1:20" x14ac:dyDescent="0.25">
      <c r="A348" s="30">
        <f>'[1]12-2022'!A354</f>
        <v>44910.291666665835</v>
      </c>
      <c r="B348" s="39">
        <v>625.1</v>
      </c>
      <c r="C348" s="40">
        <v>49645.442000000003</v>
      </c>
      <c r="D348" s="33">
        <v>293.38400000000001</v>
      </c>
      <c r="E348" s="33">
        <v>23300.557000000001</v>
      </c>
      <c r="F348" s="41">
        <f t="shared" si="56"/>
        <v>331.71600000000001</v>
      </c>
      <c r="G348" s="41">
        <f t="shared" si="56"/>
        <v>26344.885000000002</v>
      </c>
      <c r="H348" s="35">
        <v>0</v>
      </c>
      <c r="I348" s="36">
        <f t="shared" si="57"/>
        <v>331.71600000000001</v>
      </c>
      <c r="J348" s="37">
        <f t="shared" si="58"/>
        <v>79.420000844095554</v>
      </c>
      <c r="K348" s="38">
        <v>6.02</v>
      </c>
      <c r="L348" s="37">
        <f t="shared" si="59"/>
        <v>96.087999999999994</v>
      </c>
      <c r="M348" s="37">
        <f t="shared" si="63"/>
        <v>0</v>
      </c>
      <c r="N348" s="37">
        <f t="shared" si="63"/>
        <v>39.729824208218751</v>
      </c>
      <c r="O348" s="37">
        <f t="shared" si="63"/>
        <v>49.167939685219743</v>
      </c>
      <c r="P348" s="37">
        <f t="shared" si="63"/>
        <v>36.664325167556953</v>
      </c>
      <c r="Q348" s="37">
        <f t="shared" si="63"/>
        <v>35.377101287060754</v>
      </c>
      <c r="R348" s="37">
        <f t="shared" si="60"/>
        <v>96.087999999999994</v>
      </c>
      <c r="S348" s="37">
        <f t="shared" si="55"/>
        <v>0</v>
      </c>
      <c r="T348" s="37">
        <f t="shared" si="61"/>
        <v>0</v>
      </c>
    </row>
    <row r="349" spans="1:20" x14ac:dyDescent="0.25">
      <c r="A349" s="30">
        <f>'[1]12-2022'!A355</f>
        <v>44910.333333332499</v>
      </c>
      <c r="B349" s="39">
        <v>626.4</v>
      </c>
      <c r="C349" s="40">
        <v>53851.608</v>
      </c>
      <c r="D349" s="33">
        <v>337.60300000000001</v>
      </c>
      <c r="E349" s="33">
        <v>29023.73</v>
      </c>
      <c r="F349" s="41">
        <f t="shared" si="56"/>
        <v>288.79699999999997</v>
      </c>
      <c r="G349" s="41">
        <f t="shared" si="56"/>
        <v>24827.878000000001</v>
      </c>
      <c r="H349" s="35">
        <v>0</v>
      </c>
      <c r="I349" s="36">
        <f t="shared" si="57"/>
        <v>288.79699999999997</v>
      </c>
      <c r="J349" s="37">
        <f t="shared" si="58"/>
        <v>85.969999688362421</v>
      </c>
      <c r="K349" s="38">
        <v>6.02</v>
      </c>
      <c r="L349" s="37">
        <f t="shared" si="59"/>
        <v>96.087999999999994</v>
      </c>
      <c r="M349" s="37">
        <f t="shared" si="63"/>
        <v>0</v>
      </c>
      <c r="N349" s="37">
        <f t="shared" si="63"/>
        <v>39.729824208218751</v>
      </c>
      <c r="O349" s="37">
        <f t="shared" si="63"/>
        <v>49.167939685219743</v>
      </c>
      <c r="P349" s="37">
        <f t="shared" si="63"/>
        <v>36.664325167556953</v>
      </c>
      <c r="Q349" s="37">
        <f t="shared" si="63"/>
        <v>35.377101287060754</v>
      </c>
      <c r="R349" s="37">
        <f t="shared" si="60"/>
        <v>96.087999999999994</v>
      </c>
      <c r="S349" s="37">
        <f t="shared" si="55"/>
        <v>0</v>
      </c>
      <c r="T349" s="37">
        <f t="shared" si="61"/>
        <v>0</v>
      </c>
    </row>
    <row r="350" spans="1:20" x14ac:dyDescent="0.25">
      <c r="A350" s="30">
        <f>'[1]12-2022'!A356</f>
        <v>44910.374999999163</v>
      </c>
      <c r="B350" s="39">
        <v>660.9</v>
      </c>
      <c r="C350" s="40">
        <v>55251.24</v>
      </c>
      <c r="D350" s="33">
        <v>390.67399999999998</v>
      </c>
      <c r="E350" s="33">
        <v>32660.346000000001</v>
      </c>
      <c r="F350" s="41">
        <f t="shared" si="56"/>
        <v>270.226</v>
      </c>
      <c r="G350" s="41">
        <f t="shared" si="56"/>
        <v>22590.893999999997</v>
      </c>
      <c r="H350" s="35">
        <v>0</v>
      </c>
      <c r="I350" s="36">
        <f t="shared" si="57"/>
        <v>270.226</v>
      </c>
      <c r="J350" s="37">
        <f t="shared" si="58"/>
        <v>83.600001480242454</v>
      </c>
      <c r="K350" s="38">
        <v>6.02</v>
      </c>
      <c r="L350" s="37">
        <f t="shared" si="59"/>
        <v>96.087999999999994</v>
      </c>
      <c r="M350" s="37">
        <f t="shared" si="63"/>
        <v>0</v>
      </c>
      <c r="N350" s="37">
        <f t="shared" si="63"/>
        <v>39.729824208218751</v>
      </c>
      <c r="O350" s="37">
        <f t="shared" si="63"/>
        <v>49.167939685219743</v>
      </c>
      <c r="P350" s="37">
        <f t="shared" si="63"/>
        <v>36.664325167556953</v>
      </c>
      <c r="Q350" s="37">
        <f t="shared" si="63"/>
        <v>35.377101287060754</v>
      </c>
      <c r="R350" s="37">
        <f t="shared" si="60"/>
        <v>96.087999999999994</v>
      </c>
      <c r="S350" s="37">
        <f t="shared" si="55"/>
        <v>0</v>
      </c>
      <c r="T350" s="37">
        <f t="shared" si="61"/>
        <v>0</v>
      </c>
    </row>
    <row r="351" spans="1:20" x14ac:dyDescent="0.25">
      <c r="A351" s="30">
        <f>'[1]12-2022'!A357</f>
        <v>44910.416666665828</v>
      </c>
      <c r="B351" s="39">
        <v>643.79999999999995</v>
      </c>
      <c r="C351" s="40">
        <v>52250.807999999997</v>
      </c>
      <c r="D351" s="33">
        <v>389.20299999999997</v>
      </c>
      <c r="E351" s="33">
        <v>31587.715</v>
      </c>
      <c r="F351" s="41">
        <f t="shared" si="56"/>
        <v>254.59699999999998</v>
      </c>
      <c r="G351" s="41">
        <f t="shared" si="56"/>
        <v>20663.092999999997</v>
      </c>
      <c r="H351" s="35">
        <v>0</v>
      </c>
      <c r="I351" s="36">
        <f t="shared" si="57"/>
        <v>254.59699999999998</v>
      </c>
      <c r="J351" s="37">
        <f t="shared" si="58"/>
        <v>81.160001885332505</v>
      </c>
      <c r="K351" s="38">
        <v>6.02</v>
      </c>
      <c r="L351" s="37">
        <f t="shared" si="59"/>
        <v>96.087999999999994</v>
      </c>
      <c r="M351" s="37">
        <f t="shared" si="63"/>
        <v>0</v>
      </c>
      <c r="N351" s="37">
        <f t="shared" si="63"/>
        <v>39.729824208218751</v>
      </c>
      <c r="O351" s="37">
        <f t="shared" si="63"/>
        <v>49.167939685219743</v>
      </c>
      <c r="P351" s="37">
        <f t="shared" si="63"/>
        <v>36.664325167556953</v>
      </c>
      <c r="Q351" s="37">
        <f t="shared" si="63"/>
        <v>35.377101287060754</v>
      </c>
      <c r="R351" s="37">
        <f t="shared" si="60"/>
        <v>96.087999999999994</v>
      </c>
      <c r="S351" s="37">
        <f t="shared" si="55"/>
        <v>0</v>
      </c>
      <c r="T351" s="37">
        <f t="shared" si="61"/>
        <v>0</v>
      </c>
    </row>
    <row r="352" spans="1:20" x14ac:dyDescent="0.25">
      <c r="A352" s="30">
        <f>'[1]12-2022'!A358</f>
        <v>44910.458333332492</v>
      </c>
      <c r="B352" s="39">
        <v>676.7</v>
      </c>
      <c r="C352" s="40">
        <v>51415.665999999997</v>
      </c>
      <c r="D352" s="33">
        <v>424.46199999999999</v>
      </c>
      <c r="E352" s="33">
        <v>32250.623</v>
      </c>
      <c r="F352" s="41">
        <f t="shared" si="56"/>
        <v>252.23800000000006</v>
      </c>
      <c r="G352" s="41">
        <f t="shared" si="56"/>
        <v>19165.042999999998</v>
      </c>
      <c r="H352" s="35">
        <v>0</v>
      </c>
      <c r="I352" s="36">
        <f t="shared" si="57"/>
        <v>252.23800000000006</v>
      </c>
      <c r="J352" s="37">
        <f t="shared" si="58"/>
        <v>75.979999048517641</v>
      </c>
      <c r="K352" s="38">
        <v>6.02</v>
      </c>
      <c r="L352" s="37">
        <f t="shared" si="59"/>
        <v>96.087999999999994</v>
      </c>
      <c r="M352" s="37">
        <f t="shared" si="63"/>
        <v>0</v>
      </c>
      <c r="N352" s="37">
        <f t="shared" si="63"/>
        <v>39.729824208218751</v>
      </c>
      <c r="O352" s="37">
        <f t="shared" si="63"/>
        <v>49.167939685219743</v>
      </c>
      <c r="P352" s="37">
        <f t="shared" si="63"/>
        <v>36.664325167556953</v>
      </c>
      <c r="Q352" s="37">
        <f t="shared" si="63"/>
        <v>35.377101287060754</v>
      </c>
      <c r="R352" s="37">
        <f t="shared" si="60"/>
        <v>96.087999999999994</v>
      </c>
      <c r="S352" s="37">
        <f t="shared" si="55"/>
        <v>0</v>
      </c>
      <c r="T352" s="37">
        <f t="shared" si="61"/>
        <v>0</v>
      </c>
    </row>
    <row r="353" spans="1:20" x14ac:dyDescent="0.25">
      <c r="A353" s="30">
        <f>'[1]12-2022'!A359</f>
        <v>44910.499999999156</v>
      </c>
      <c r="B353" s="39">
        <v>654.20000000000005</v>
      </c>
      <c r="C353" s="40">
        <v>46153.81</v>
      </c>
      <c r="D353" s="33">
        <v>408.28500000000003</v>
      </c>
      <c r="E353" s="33">
        <v>28804.507000000001</v>
      </c>
      <c r="F353" s="41">
        <f t="shared" si="56"/>
        <v>245.91500000000002</v>
      </c>
      <c r="G353" s="41">
        <f t="shared" si="56"/>
        <v>17349.302999999996</v>
      </c>
      <c r="H353" s="35">
        <v>0</v>
      </c>
      <c r="I353" s="36">
        <f t="shared" si="57"/>
        <v>245.91500000000002</v>
      </c>
      <c r="J353" s="37">
        <f t="shared" si="58"/>
        <v>70.549998983388548</v>
      </c>
      <c r="K353" s="38">
        <v>6.02</v>
      </c>
      <c r="L353" s="37">
        <f t="shared" si="59"/>
        <v>96.087999999999994</v>
      </c>
      <c r="M353" s="37">
        <f t="shared" si="63"/>
        <v>0</v>
      </c>
      <c r="N353" s="37">
        <f t="shared" si="63"/>
        <v>39.729824208218751</v>
      </c>
      <c r="O353" s="37">
        <f t="shared" si="63"/>
        <v>49.167939685219743</v>
      </c>
      <c r="P353" s="37">
        <f t="shared" si="63"/>
        <v>36.664325167556953</v>
      </c>
      <c r="Q353" s="37">
        <f t="shared" si="63"/>
        <v>35.377101287060754</v>
      </c>
      <c r="R353" s="37">
        <f t="shared" si="60"/>
        <v>96.087999999999994</v>
      </c>
      <c r="S353" s="37">
        <f t="shared" si="55"/>
        <v>0</v>
      </c>
      <c r="T353" s="37">
        <f t="shared" si="61"/>
        <v>0</v>
      </c>
    </row>
    <row r="354" spans="1:20" x14ac:dyDescent="0.25">
      <c r="A354" s="30">
        <f>'[1]12-2022'!A360</f>
        <v>44910.54166666582</v>
      </c>
      <c r="B354" s="39">
        <v>650</v>
      </c>
      <c r="C354" s="40">
        <v>45162</v>
      </c>
      <c r="D354" s="33">
        <v>407.30500000000001</v>
      </c>
      <c r="E354" s="33">
        <v>28299.550999999999</v>
      </c>
      <c r="F354" s="41">
        <f t="shared" si="56"/>
        <v>242.69499999999999</v>
      </c>
      <c r="G354" s="41">
        <f t="shared" si="56"/>
        <v>16862.449000000001</v>
      </c>
      <c r="H354" s="35">
        <v>0</v>
      </c>
      <c r="I354" s="36">
        <f t="shared" si="57"/>
        <v>242.69499999999999</v>
      </c>
      <c r="J354" s="37">
        <f t="shared" si="58"/>
        <v>69.480001648159217</v>
      </c>
      <c r="K354" s="38">
        <v>6.02</v>
      </c>
      <c r="L354" s="37">
        <f t="shared" si="59"/>
        <v>96.087999999999994</v>
      </c>
      <c r="M354" s="37">
        <f t="shared" si="63"/>
        <v>0</v>
      </c>
      <c r="N354" s="37">
        <f t="shared" si="63"/>
        <v>39.729824208218751</v>
      </c>
      <c r="O354" s="37">
        <f t="shared" si="63"/>
        <v>49.167939685219743</v>
      </c>
      <c r="P354" s="37">
        <f t="shared" si="63"/>
        <v>36.664325167556953</v>
      </c>
      <c r="Q354" s="37">
        <f t="shared" si="63"/>
        <v>35.377101287060754</v>
      </c>
      <c r="R354" s="37">
        <f t="shared" si="60"/>
        <v>96.087999999999994</v>
      </c>
      <c r="S354" s="37">
        <f t="shared" si="55"/>
        <v>0</v>
      </c>
      <c r="T354" s="37">
        <f t="shared" si="61"/>
        <v>0</v>
      </c>
    </row>
    <row r="355" spans="1:20" x14ac:dyDescent="0.25">
      <c r="A355" s="30">
        <f>'[1]12-2022'!A361</f>
        <v>44910.583333332484</v>
      </c>
      <c r="B355" s="39">
        <v>670.3</v>
      </c>
      <c r="C355" s="40">
        <v>45399.419000000002</v>
      </c>
      <c r="D355" s="33">
        <v>421.32900000000001</v>
      </c>
      <c r="E355" s="33">
        <v>28536.613000000001</v>
      </c>
      <c r="F355" s="41">
        <f t="shared" si="56"/>
        <v>248.97099999999995</v>
      </c>
      <c r="G355" s="41">
        <f t="shared" si="56"/>
        <v>16862.806</v>
      </c>
      <c r="H355" s="35">
        <v>0</v>
      </c>
      <c r="I355" s="36">
        <f t="shared" si="57"/>
        <v>248.97099999999995</v>
      </c>
      <c r="J355" s="37">
        <f t="shared" si="58"/>
        <v>67.73000068281047</v>
      </c>
      <c r="K355" s="38">
        <v>6.02</v>
      </c>
      <c r="L355" s="37">
        <f t="shared" si="59"/>
        <v>96.087999999999994</v>
      </c>
      <c r="M355" s="37">
        <f t="shared" si="63"/>
        <v>0</v>
      </c>
      <c r="N355" s="37">
        <f t="shared" si="63"/>
        <v>39.729824208218751</v>
      </c>
      <c r="O355" s="37">
        <f t="shared" si="63"/>
        <v>49.167939685219743</v>
      </c>
      <c r="P355" s="37">
        <f t="shared" si="63"/>
        <v>36.664325167556953</v>
      </c>
      <c r="Q355" s="37">
        <f t="shared" si="63"/>
        <v>35.377101287060754</v>
      </c>
      <c r="R355" s="37">
        <f t="shared" si="60"/>
        <v>96.087999999999994</v>
      </c>
      <c r="S355" s="37">
        <f t="shared" si="55"/>
        <v>0</v>
      </c>
      <c r="T355" s="37">
        <f t="shared" si="61"/>
        <v>0</v>
      </c>
    </row>
    <row r="356" spans="1:20" x14ac:dyDescent="0.25">
      <c r="A356" s="30">
        <f>'[1]12-2022'!A362</f>
        <v>44910.624999999149</v>
      </c>
      <c r="B356" s="39">
        <v>654.4</v>
      </c>
      <c r="C356" s="40">
        <v>43439.072</v>
      </c>
      <c r="D356" s="33">
        <v>391.30799999999999</v>
      </c>
      <c r="E356" s="33">
        <v>25975.025000000001</v>
      </c>
      <c r="F356" s="41">
        <f t="shared" si="56"/>
        <v>263.09199999999998</v>
      </c>
      <c r="G356" s="41">
        <f t="shared" si="56"/>
        <v>17464.046999999999</v>
      </c>
      <c r="H356" s="35">
        <v>0</v>
      </c>
      <c r="I356" s="36">
        <f t="shared" si="57"/>
        <v>263.09199999999998</v>
      </c>
      <c r="J356" s="37">
        <f t="shared" si="58"/>
        <v>66.380000152038065</v>
      </c>
      <c r="K356" s="38">
        <v>6.02</v>
      </c>
      <c r="L356" s="37">
        <f t="shared" si="59"/>
        <v>96.087999999999994</v>
      </c>
      <c r="M356" s="37">
        <f t="shared" si="63"/>
        <v>0</v>
      </c>
      <c r="N356" s="37">
        <f t="shared" si="63"/>
        <v>39.729824208218751</v>
      </c>
      <c r="O356" s="37">
        <f t="shared" si="63"/>
        <v>49.167939685219743</v>
      </c>
      <c r="P356" s="37">
        <f t="shared" si="63"/>
        <v>36.664325167556953</v>
      </c>
      <c r="Q356" s="37">
        <f t="shared" si="63"/>
        <v>35.377101287060754</v>
      </c>
      <c r="R356" s="37">
        <f t="shared" si="60"/>
        <v>96.087999999999994</v>
      </c>
      <c r="S356" s="37">
        <f t="shared" si="55"/>
        <v>0</v>
      </c>
      <c r="T356" s="37">
        <f t="shared" si="61"/>
        <v>0</v>
      </c>
    </row>
    <row r="357" spans="1:20" x14ac:dyDescent="0.25">
      <c r="A357" s="30">
        <f>'[1]12-2022'!A363</f>
        <v>44910.666666665813</v>
      </c>
      <c r="B357" s="39">
        <v>632.20000000000005</v>
      </c>
      <c r="C357" s="40">
        <v>42230.96</v>
      </c>
      <c r="D357" s="33">
        <v>360.072</v>
      </c>
      <c r="E357" s="33">
        <v>24052.81</v>
      </c>
      <c r="F357" s="41">
        <f t="shared" si="56"/>
        <v>272.12800000000004</v>
      </c>
      <c r="G357" s="41">
        <f t="shared" si="56"/>
        <v>18178.149999999998</v>
      </c>
      <c r="H357" s="35">
        <v>0</v>
      </c>
      <c r="I357" s="36">
        <f t="shared" si="57"/>
        <v>272.12800000000004</v>
      </c>
      <c r="J357" s="37">
        <f t="shared" si="58"/>
        <v>66.799998530103466</v>
      </c>
      <c r="K357" s="38">
        <v>6.02</v>
      </c>
      <c r="L357" s="37">
        <f t="shared" si="59"/>
        <v>96.087999999999994</v>
      </c>
      <c r="M357" s="37">
        <f t="shared" si="63"/>
        <v>0</v>
      </c>
      <c r="N357" s="37">
        <f t="shared" si="63"/>
        <v>39.729824208218751</v>
      </c>
      <c r="O357" s="37">
        <f t="shared" si="63"/>
        <v>49.167939685219743</v>
      </c>
      <c r="P357" s="37">
        <f t="shared" si="63"/>
        <v>36.664325167556953</v>
      </c>
      <c r="Q357" s="37">
        <f t="shared" si="63"/>
        <v>35.377101287060754</v>
      </c>
      <c r="R357" s="37">
        <f t="shared" si="60"/>
        <v>96.087999999999994</v>
      </c>
      <c r="S357" s="37">
        <f t="shared" si="55"/>
        <v>0</v>
      </c>
      <c r="T357" s="37">
        <f t="shared" si="61"/>
        <v>0</v>
      </c>
    </row>
    <row r="358" spans="1:20" x14ac:dyDescent="0.25">
      <c r="A358" s="30">
        <f>'[1]12-2022'!A364</f>
        <v>44910.708333332477</v>
      </c>
      <c r="B358" s="39">
        <v>644.4</v>
      </c>
      <c r="C358" s="40">
        <v>48774.635999999999</v>
      </c>
      <c r="D358" s="33">
        <v>365.173</v>
      </c>
      <c r="E358" s="33">
        <v>27639.944</v>
      </c>
      <c r="F358" s="41">
        <f t="shared" si="56"/>
        <v>279.22699999999998</v>
      </c>
      <c r="G358" s="41">
        <f t="shared" si="56"/>
        <v>21134.691999999999</v>
      </c>
      <c r="H358" s="35">
        <v>0</v>
      </c>
      <c r="I358" s="36">
        <f t="shared" si="57"/>
        <v>279.22699999999998</v>
      </c>
      <c r="J358" s="37">
        <f t="shared" si="58"/>
        <v>75.690001325086754</v>
      </c>
      <c r="K358" s="38">
        <v>6.02</v>
      </c>
      <c r="L358" s="37">
        <f t="shared" si="59"/>
        <v>96.087999999999994</v>
      </c>
      <c r="M358" s="37">
        <f t="shared" si="63"/>
        <v>0</v>
      </c>
      <c r="N358" s="37">
        <f t="shared" si="63"/>
        <v>39.729824208218751</v>
      </c>
      <c r="O358" s="37">
        <f t="shared" si="63"/>
        <v>49.167939685219743</v>
      </c>
      <c r="P358" s="37">
        <f t="shared" si="63"/>
        <v>36.664325167556953</v>
      </c>
      <c r="Q358" s="37">
        <f t="shared" si="63"/>
        <v>35.377101287060754</v>
      </c>
      <c r="R358" s="37">
        <f t="shared" si="60"/>
        <v>96.087999999999994</v>
      </c>
      <c r="S358" s="37">
        <f t="shared" si="55"/>
        <v>0</v>
      </c>
      <c r="T358" s="37">
        <f t="shared" si="61"/>
        <v>0</v>
      </c>
    </row>
    <row r="359" spans="1:20" x14ac:dyDescent="0.25">
      <c r="A359" s="30">
        <f>'[1]12-2022'!A365</f>
        <v>44910.749999999141</v>
      </c>
      <c r="B359" s="39">
        <v>677.3</v>
      </c>
      <c r="C359" s="40">
        <v>62474.152000000002</v>
      </c>
      <c r="D359" s="33">
        <v>385.137</v>
      </c>
      <c r="E359" s="33">
        <v>35525.036999999997</v>
      </c>
      <c r="F359" s="41">
        <f t="shared" si="56"/>
        <v>292.16299999999995</v>
      </c>
      <c r="G359" s="41">
        <f t="shared" si="56"/>
        <v>26949.115000000005</v>
      </c>
      <c r="H359" s="35">
        <v>0</v>
      </c>
      <c r="I359" s="36">
        <f t="shared" si="57"/>
        <v>292.16299999999995</v>
      </c>
      <c r="J359" s="37">
        <f t="shared" si="58"/>
        <v>92.239999589270411</v>
      </c>
      <c r="K359" s="38">
        <v>6.02</v>
      </c>
      <c r="L359" s="37">
        <f t="shared" si="59"/>
        <v>96.087999999999994</v>
      </c>
      <c r="M359" s="37">
        <f t="shared" si="63"/>
        <v>0</v>
      </c>
      <c r="N359" s="37">
        <f t="shared" si="63"/>
        <v>39.729824208218751</v>
      </c>
      <c r="O359" s="37">
        <f t="shared" si="63"/>
        <v>49.167939685219743</v>
      </c>
      <c r="P359" s="37">
        <f t="shared" si="63"/>
        <v>36.664325167556953</v>
      </c>
      <c r="Q359" s="37">
        <f t="shared" si="63"/>
        <v>35.377101287060754</v>
      </c>
      <c r="R359" s="37">
        <f t="shared" si="60"/>
        <v>96.087999999999994</v>
      </c>
      <c r="S359" s="37">
        <f t="shared" si="55"/>
        <v>0</v>
      </c>
      <c r="T359" s="37">
        <f t="shared" si="61"/>
        <v>0</v>
      </c>
    </row>
    <row r="360" spans="1:20" x14ac:dyDescent="0.25">
      <c r="A360" s="30">
        <f>'[1]12-2022'!A366</f>
        <v>44910.791666665806</v>
      </c>
      <c r="B360" s="39">
        <v>660.9</v>
      </c>
      <c r="C360" s="40">
        <v>53737.779000000002</v>
      </c>
      <c r="D360" s="33">
        <v>347.42599999999999</v>
      </c>
      <c r="E360" s="33">
        <v>28249.207999999999</v>
      </c>
      <c r="F360" s="41">
        <f t="shared" si="56"/>
        <v>313.47399999999999</v>
      </c>
      <c r="G360" s="41">
        <f t="shared" si="56"/>
        <v>25488.571000000004</v>
      </c>
      <c r="H360" s="35">
        <v>0</v>
      </c>
      <c r="I360" s="36">
        <f t="shared" si="57"/>
        <v>313.47399999999999</v>
      </c>
      <c r="J360" s="37">
        <f t="shared" si="58"/>
        <v>81.310000191403446</v>
      </c>
      <c r="K360" s="38">
        <v>6.02</v>
      </c>
      <c r="L360" s="37">
        <f t="shared" si="59"/>
        <v>96.087999999999994</v>
      </c>
      <c r="M360" s="37">
        <f t="shared" ref="M360:Q375" si="64">M359</f>
        <v>0</v>
      </c>
      <c r="N360" s="37">
        <f t="shared" si="64"/>
        <v>39.729824208218751</v>
      </c>
      <c r="O360" s="37">
        <f t="shared" si="64"/>
        <v>49.167939685219743</v>
      </c>
      <c r="P360" s="37">
        <f t="shared" si="64"/>
        <v>36.664325167556953</v>
      </c>
      <c r="Q360" s="37">
        <f t="shared" si="64"/>
        <v>35.377101287060754</v>
      </c>
      <c r="R360" s="37">
        <f t="shared" si="60"/>
        <v>96.087999999999994</v>
      </c>
      <c r="S360" s="37">
        <f t="shared" si="55"/>
        <v>0</v>
      </c>
      <c r="T360" s="37">
        <f t="shared" si="61"/>
        <v>0</v>
      </c>
    </row>
    <row r="361" spans="1:20" x14ac:dyDescent="0.25">
      <c r="A361" s="30">
        <f>'[1]12-2022'!A367</f>
        <v>44910.83333333247</v>
      </c>
      <c r="B361" s="39">
        <v>652.79999999999995</v>
      </c>
      <c r="C361" s="40">
        <v>47478.144</v>
      </c>
      <c r="D361" s="33">
        <v>317.25599999999997</v>
      </c>
      <c r="E361" s="33">
        <v>23074.028999999999</v>
      </c>
      <c r="F361" s="41">
        <f t="shared" si="56"/>
        <v>335.54399999999998</v>
      </c>
      <c r="G361" s="41">
        <f t="shared" si="56"/>
        <v>24404.115000000002</v>
      </c>
      <c r="H361" s="35">
        <v>0</v>
      </c>
      <c r="I361" s="36">
        <f t="shared" si="57"/>
        <v>335.54399999999998</v>
      </c>
      <c r="J361" s="37">
        <f t="shared" si="58"/>
        <v>72.729999642371794</v>
      </c>
      <c r="K361" s="38">
        <v>6.02</v>
      </c>
      <c r="L361" s="37">
        <f t="shared" si="59"/>
        <v>96.087999999999994</v>
      </c>
      <c r="M361" s="37">
        <f t="shared" si="64"/>
        <v>0</v>
      </c>
      <c r="N361" s="37">
        <f t="shared" si="64"/>
        <v>39.729824208218751</v>
      </c>
      <c r="O361" s="37">
        <f t="shared" si="64"/>
        <v>49.167939685219743</v>
      </c>
      <c r="P361" s="37">
        <f t="shared" si="64"/>
        <v>36.664325167556953</v>
      </c>
      <c r="Q361" s="37">
        <f t="shared" si="64"/>
        <v>35.377101287060754</v>
      </c>
      <c r="R361" s="37">
        <f t="shared" si="60"/>
        <v>96.087999999999994</v>
      </c>
      <c r="S361" s="37">
        <f t="shared" si="55"/>
        <v>0</v>
      </c>
      <c r="T361" s="37">
        <f t="shared" si="61"/>
        <v>0</v>
      </c>
    </row>
    <row r="362" spans="1:20" x14ac:dyDescent="0.25">
      <c r="A362" s="30">
        <f>'[1]12-2022'!A368</f>
        <v>44910.874999999134</v>
      </c>
      <c r="B362" s="39">
        <v>692.4</v>
      </c>
      <c r="C362" s="40">
        <v>47713.284</v>
      </c>
      <c r="D362" s="33">
        <v>346.47899999999998</v>
      </c>
      <c r="E362" s="33">
        <v>23875.867999999999</v>
      </c>
      <c r="F362" s="41">
        <f t="shared" si="56"/>
        <v>345.92099999999999</v>
      </c>
      <c r="G362" s="41">
        <f t="shared" si="56"/>
        <v>23837.416000000001</v>
      </c>
      <c r="H362" s="35">
        <v>0</v>
      </c>
      <c r="I362" s="36">
        <f t="shared" si="57"/>
        <v>345.92099999999999</v>
      </c>
      <c r="J362" s="37">
        <f t="shared" si="58"/>
        <v>68.909999682008319</v>
      </c>
      <c r="K362" s="38">
        <v>6.02</v>
      </c>
      <c r="L362" s="37">
        <f t="shared" si="59"/>
        <v>96.087999999999994</v>
      </c>
      <c r="M362" s="37">
        <f t="shared" si="64"/>
        <v>0</v>
      </c>
      <c r="N362" s="37">
        <f t="shared" si="64"/>
        <v>39.729824208218751</v>
      </c>
      <c r="O362" s="37">
        <f t="shared" si="64"/>
        <v>49.167939685219743</v>
      </c>
      <c r="P362" s="37">
        <f t="shared" si="64"/>
        <v>36.664325167556953</v>
      </c>
      <c r="Q362" s="37">
        <f t="shared" si="64"/>
        <v>35.377101287060754</v>
      </c>
      <c r="R362" s="37">
        <f t="shared" si="60"/>
        <v>96.087999999999994</v>
      </c>
      <c r="S362" s="37">
        <f t="shared" si="55"/>
        <v>0</v>
      </c>
      <c r="T362" s="37">
        <f t="shared" si="61"/>
        <v>0</v>
      </c>
    </row>
    <row r="363" spans="1:20" x14ac:dyDescent="0.25">
      <c r="A363" s="30">
        <f>'[1]12-2022'!A369</f>
        <v>44910.916666665798</v>
      </c>
      <c r="B363" s="39">
        <v>651.70000000000005</v>
      </c>
      <c r="C363" s="40">
        <v>40275.06</v>
      </c>
      <c r="D363" s="33">
        <v>301.37400000000002</v>
      </c>
      <c r="E363" s="33">
        <v>18624.913</v>
      </c>
      <c r="F363" s="41">
        <f t="shared" si="56"/>
        <v>350.32600000000002</v>
      </c>
      <c r="G363" s="41">
        <f t="shared" si="56"/>
        <v>21650.146999999997</v>
      </c>
      <c r="H363" s="35">
        <v>0</v>
      </c>
      <c r="I363" s="36">
        <f t="shared" si="57"/>
        <v>350.32600000000002</v>
      </c>
      <c r="J363" s="37">
        <f t="shared" si="58"/>
        <v>61.800000570896813</v>
      </c>
      <c r="K363" s="38">
        <v>6.02</v>
      </c>
      <c r="L363" s="37">
        <f t="shared" si="59"/>
        <v>96.087999999999994</v>
      </c>
      <c r="M363" s="37">
        <f t="shared" si="64"/>
        <v>0</v>
      </c>
      <c r="N363" s="37">
        <f t="shared" si="64"/>
        <v>39.729824208218751</v>
      </c>
      <c r="O363" s="37">
        <f t="shared" si="64"/>
        <v>49.167939685219743</v>
      </c>
      <c r="P363" s="37">
        <f t="shared" si="64"/>
        <v>36.664325167556953</v>
      </c>
      <c r="Q363" s="37">
        <f t="shared" si="64"/>
        <v>35.377101287060754</v>
      </c>
      <c r="R363" s="37">
        <f t="shared" si="60"/>
        <v>96.087999999999994</v>
      </c>
      <c r="S363" s="37">
        <f t="shared" si="55"/>
        <v>0</v>
      </c>
      <c r="T363" s="37">
        <f t="shared" si="61"/>
        <v>0</v>
      </c>
    </row>
    <row r="364" spans="1:20" x14ac:dyDescent="0.25">
      <c r="A364" s="30">
        <f>'[1]12-2022'!A370</f>
        <v>44910.958333332463</v>
      </c>
      <c r="B364" s="39">
        <v>633.9</v>
      </c>
      <c r="C364" s="40">
        <v>36816.911999999997</v>
      </c>
      <c r="D364" s="33">
        <v>292.76</v>
      </c>
      <c r="E364" s="33">
        <v>17003.501</v>
      </c>
      <c r="F364" s="41">
        <f t="shared" si="56"/>
        <v>341.14</v>
      </c>
      <c r="G364" s="41">
        <f t="shared" si="56"/>
        <v>19813.410999999996</v>
      </c>
      <c r="H364" s="35">
        <v>0</v>
      </c>
      <c r="I364" s="36">
        <f t="shared" si="57"/>
        <v>341.14</v>
      </c>
      <c r="J364" s="37">
        <f t="shared" si="58"/>
        <v>58.079999413730427</v>
      </c>
      <c r="K364" s="38">
        <v>6.02</v>
      </c>
      <c r="L364" s="37">
        <f t="shared" si="59"/>
        <v>96.087999999999994</v>
      </c>
      <c r="M364" s="37">
        <f t="shared" si="64"/>
        <v>0</v>
      </c>
      <c r="N364" s="37">
        <f t="shared" si="64"/>
        <v>39.729824208218751</v>
      </c>
      <c r="O364" s="37">
        <f t="shared" si="64"/>
        <v>49.167939685219743</v>
      </c>
      <c r="P364" s="37">
        <f t="shared" si="64"/>
        <v>36.664325167556953</v>
      </c>
      <c r="Q364" s="37">
        <f t="shared" si="64"/>
        <v>35.377101287060754</v>
      </c>
      <c r="R364" s="37">
        <f t="shared" si="60"/>
        <v>96.087999999999994</v>
      </c>
      <c r="S364" s="37">
        <f t="shared" si="55"/>
        <v>0</v>
      </c>
      <c r="T364" s="37">
        <f t="shared" si="61"/>
        <v>0</v>
      </c>
    </row>
    <row r="365" spans="1:20" x14ac:dyDescent="0.25">
      <c r="A365" s="30">
        <f>'[1]12-2022'!A371</f>
        <v>44910.999999999127</v>
      </c>
      <c r="B365" s="39">
        <v>601.6</v>
      </c>
      <c r="C365" s="40">
        <v>32167.552</v>
      </c>
      <c r="D365" s="33">
        <v>279.62099999999998</v>
      </c>
      <c r="E365" s="33">
        <v>14951.334999999999</v>
      </c>
      <c r="F365" s="41">
        <f t="shared" si="56"/>
        <v>321.97900000000004</v>
      </c>
      <c r="G365" s="41">
        <f t="shared" si="56"/>
        <v>17216.217000000001</v>
      </c>
      <c r="H365" s="35">
        <v>0</v>
      </c>
      <c r="I365" s="36">
        <f t="shared" si="57"/>
        <v>321.97900000000004</v>
      </c>
      <c r="J365" s="37">
        <f t="shared" si="58"/>
        <v>53.469999596246957</v>
      </c>
      <c r="K365" s="38">
        <v>6.02</v>
      </c>
      <c r="L365" s="37">
        <f t="shared" si="59"/>
        <v>96.087999999999994</v>
      </c>
      <c r="M365" s="37">
        <f t="shared" si="64"/>
        <v>0</v>
      </c>
      <c r="N365" s="37">
        <f t="shared" si="64"/>
        <v>39.729824208218751</v>
      </c>
      <c r="O365" s="37">
        <f t="shared" si="64"/>
        <v>49.167939685219743</v>
      </c>
      <c r="P365" s="37">
        <f t="shared" si="64"/>
        <v>36.664325167556953</v>
      </c>
      <c r="Q365" s="37">
        <f t="shared" si="64"/>
        <v>35.377101287060754</v>
      </c>
      <c r="R365" s="37">
        <f t="shared" si="60"/>
        <v>96.087999999999994</v>
      </c>
      <c r="S365" s="37">
        <f t="shared" si="55"/>
        <v>0</v>
      </c>
      <c r="T365" s="37">
        <f t="shared" si="61"/>
        <v>0</v>
      </c>
    </row>
    <row r="366" spans="1:20" x14ac:dyDescent="0.25">
      <c r="A366" s="30">
        <f>'[1]12-2022'!A372</f>
        <v>44911.041666665791</v>
      </c>
      <c r="B366" s="31">
        <v>312.05799999999999</v>
      </c>
      <c r="C366" s="32">
        <v>16248.605588</v>
      </c>
      <c r="D366" s="33">
        <v>0</v>
      </c>
      <c r="E366" s="33">
        <v>0</v>
      </c>
      <c r="F366" s="41">
        <f t="shared" si="56"/>
        <v>312.05799999999999</v>
      </c>
      <c r="G366" s="41">
        <f t="shared" si="56"/>
        <v>16248.605588</v>
      </c>
      <c r="H366" s="35">
        <v>0</v>
      </c>
      <c r="I366" s="36">
        <f t="shared" si="57"/>
        <v>312.05799999999999</v>
      </c>
      <c r="J366" s="37">
        <f t="shared" si="58"/>
        <v>52.069184536208013</v>
      </c>
      <c r="K366" s="38">
        <v>6.52</v>
      </c>
      <c r="L366" s="37">
        <f t="shared" si="59"/>
        <v>101.28800000000001</v>
      </c>
      <c r="M366" s="37">
        <f t="shared" si="64"/>
        <v>0</v>
      </c>
      <c r="N366" s="37">
        <f t="shared" si="64"/>
        <v>39.729824208218751</v>
      </c>
      <c r="O366" s="37">
        <f t="shared" si="64"/>
        <v>49.167939685219743</v>
      </c>
      <c r="P366" s="37">
        <f t="shared" si="64"/>
        <v>36.664325167556953</v>
      </c>
      <c r="Q366" s="37">
        <f t="shared" si="64"/>
        <v>35.377101287060754</v>
      </c>
      <c r="R366" s="37">
        <f t="shared" si="60"/>
        <v>101.28800000000001</v>
      </c>
      <c r="S366" s="37">
        <f t="shared" si="55"/>
        <v>0</v>
      </c>
      <c r="T366" s="37">
        <f t="shared" si="61"/>
        <v>0</v>
      </c>
    </row>
    <row r="367" spans="1:20" x14ac:dyDescent="0.25">
      <c r="A367" s="30">
        <f>'[1]12-2022'!A373</f>
        <v>44911.083333332455</v>
      </c>
      <c r="B367" s="39">
        <v>285.49599999999998</v>
      </c>
      <c r="C367" s="40">
        <v>14854.43269</v>
      </c>
      <c r="D367" s="33">
        <v>0</v>
      </c>
      <c r="E367" s="33">
        <v>0</v>
      </c>
      <c r="F367" s="41">
        <f t="shared" si="56"/>
        <v>285.49599999999998</v>
      </c>
      <c r="G367" s="41">
        <f t="shared" si="56"/>
        <v>14854.43269</v>
      </c>
      <c r="H367" s="35">
        <v>0</v>
      </c>
      <c r="I367" s="36">
        <f t="shared" si="57"/>
        <v>285.49599999999998</v>
      </c>
      <c r="J367" s="37">
        <f t="shared" si="58"/>
        <v>52.030265537870939</v>
      </c>
      <c r="K367" s="38">
        <v>6.52</v>
      </c>
      <c r="L367" s="37">
        <f t="shared" si="59"/>
        <v>101.28800000000001</v>
      </c>
      <c r="M367" s="37">
        <f t="shared" si="64"/>
        <v>0</v>
      </c>
      <c r="N367" s="37">
        <f t="shared" si="64"/>
        <v>39.729824208218751</v>
      </c>
      <c r="O367" s="37">
        <f t="shared" si="64"/>
        <v>49.167939685219743</v>
      </c>
      <c r="P367" s="37">
        <f t="shared" si="64"/>
        <v>36.664325167556953</v>
      </c>
      <c r="Q367" s="37">
        <f t="shared" si="64"/>
        <v>35.377101287060754</v>
      </c>
      <c r="R367" s="37">
        <f t="shared" si="60"/>
        <v>101.28800000000001</v>
      </c>
      <c r="S367" s="37">
        <f t="shared" si="55"/>
        <v>0</v>
      </c>
      <c r="T367" s="37">
        <f t="shared" si="61"/>
        <v>0</v>
      </c>
    </row>
    <row r="368" spans="1:20" x14ac:dyDescent="0.25">
      <c r="A368" s="30">
        <f>'[1]12-2022'!A374</f>
        <v>44911.12499999912</v>
      </c>
      <c r="B368" s="39">
        <v>280.959</v>
      </c>
      <c r="C368" s="40">
        <v>14299.726329000001</v>
      </c>
      <c r="D368" s="33">
        <v>0</v>
      </c>
      <c r="E368" s="33">
        <v>0</v>
      </c>
      <c r="F368" s="41">
        <f t="shared" si="56"/>
        <v>280.959</v>
      </c>
      <c r="G368" s="41">
        <f t="shared" si="56"/>
        <v>14299.726329000001</v>
      </c>
      <c r="H368" s="35">
        <v>0</v>
      </c>
      <c r="I368" s="36">
        <f t="shared" si="57"/>
        <v>280.959</v>
      </c>
      <c r="J368" s="37">
        <f t="shared" si="58"/>
        <v>50.896131923163168</v>
      </c>
      <c r="K368" s="38">
        <v>6.52</v>
      </c>
      <c r="L368" s="37">
        <f t="shared" si="59"/>
        <v>101.28800000000001</v>
      </c>
      <c r="M368" s="37">
        <f t="shared" si="64"/>
        <v>0</v>
      </c>
      <c r="N368" s="37">
        <f t="shared" si="64"/>
        <v>39.729824208218751</v>
      </c>
      <c r="O368" s="37">
        <f t="shared" si="64"/>
        <v>49.167939685219743</v>
      </c>
      <c r="P368" s="37">
        <f t="shared" si="64"/>
        <v>36.664325167556953</v>
      </c>
      <c r="Q368" s="37">
        <f t="shared" si="64"/>
        <v>35.377101287060754</v>
      </c>
      <c r="R368" s="37">
        <f t="shared" si="60"/>
        <v>101.28800000000001</v>
      </c>
      <c r="S368" s="37">
        <f t="shared" si="55"/>
        <v>0</v>
      </c>
      <c r="T368" s="37">
        <f t="shared" si="61"/>
        <v>0</v>
      </c>
    </row>
    <row r="369" spans="1:20" x14ac:dyDescent="0.25">
      <c r="A369" s="30">
        <f>'[1]12-2022'!A375</f>
        <v>44911.166666665784</v>
      </c>
      <c r="B369" s="39">
        <v>282.76099999999997</v>
      </c>
      <c r="C369" s="40">
        <v>14818.324483</v>
      </c>
      <c r="D369" s="33">
        <v>0</v>
      </c>
      <c r="E369" s="33">
        <v>0</v>
      </c>
      <c r="F369" s="41">
        <f t="shared" si="56"/>
        <v>282.76099999999997</v>
      </c>
      <c r="G369" s="41">
        <f t="shared" si="56"/>
        <v>14818.324483</v>
      </c>
      <c r="H369" s="35">
        <v>0</v>
      </c>
      <c r="I369" s="36">
        <f t="shared" si="57"/>
        <v>282.76099999999997</v>
      </c>
      <c r="J369" s="37">
        <f t="shared" si="58"/>
        <v>52.405828537174514</v>
      </c>
      <c r="K369" s="38">
        <v>6.52</v>
      </c>
      <c r="L369" s="37">
        <f t="shared" si="59"/>
        <v>101.28800000000001</v>
      </c>
      <c r="M369" s="37">
        <f t="shared" si="64"/>
        <v>0</v>
      </c>
      <c r="N369" s="37">
        <f t="shared" si="64"/>
        <v>39.729824208218751</v>
      </c>
      <c r="O369" s="37">
        <f t="shared" si="64"/>
        <v>49.167939685219743</v>
      </c>
      <c r="P369" s="37">
        <f t="shared" si="64"/>
        <v>36.664325167556953</v>
      </c>
      <c r="Q369" s="37">
        <f t="shared" si="64"/>
        <v>35.377101287060754</v>
      </c>
      <c r="R369" s="37">
        <f t="shared" si="60"/>
        <v>101.28800000000001</v>
      </c>
      <c r="S369" s="37">
        <f t="shared" si="55"/>
        <v>0</v>
      </c>
      <c r="T369" s="37">
        <f t="shared" si="61"/>
        <v>0</v>
      </c>
    </row>
    <row r="370" spans="1:20" x14ac:dyDescent="0.25">
      <c r="A370" s="30">
        <f>'[1]12-2022'!A376</f>
        <v>44911.208333332448</v>
      </c>
      <c r="B370" s="39">
        <v>282.488</v>
      </c>
      <c r="C370" s="40">
        <v>15754.116128</v>
      </c>
      <c r="D370" s="33">
        <v>0</v>
      </c>
      <c r="E370" s="33">
        <v>0</v>
      </c>
      <c r="F370" s="41">
        <f t="shared" si="56"/>
        <v>282.488</v>
      </c>
      <c r="G370" s="41">
        <f t="shared" si="56"/>
        <v>15754.116128</v>
      </c>
      <c r="H370" s="35">
        <v>0</v>
      </c>
      <c r="I370" s="36">
        <f t="shared" si="57"/>
        <v>282.488</v>
      </c>
      <c r="J370" s="37">
        <f t="shared" si="58"/>
        <v>55.769151709099148</v>
      </c>
      <c r="K370" s="38">
        <v>6.52</v>
      </c>
      <c r="L370" s="37">
        <f t="shared" si="59"/>
        <v>101.28800000000001</v>
      </c>
      <c r="M370" s="37">
        <f t="shared" si="64"/>
        <v>0</v>
      </c>
      <c r="N370" s="37">
        <f t="shared" si="64"/>
        <v>39.729824208218751</v>
      </c>
      <c r="O370" s="37">
        <f t="shared" si="64"/>
        <v>49.167939685219743</v>
      </c>
      <c r="P370" s="37">
        <f t="shared" si="64"/>
        <v>36.664325167556953</v>
      </c>
      <c r="Q370" s="37">
        <f t="shared" si="64"/>
        <v>35.377101287060754</v>
      </c>
      <c r="R370" s="37">
        <f t="shared" si="60"/>
        <v>101.28800000000001</v>
      </c>
      <c r="S370" s="37">
        <f t="shared" si="55"/>
        <v>0</v>
      </c>
      <c r="T370" s="37">
        <f t="shared" si="61"/>
        <v>0</v>
      </c>
    </row>
    <row r="371" spans="1:20" x14ac:dyDescent="0.25">
      <c r="A371" s="30">
        <f>'[1]12-2022'!A377</f>
        <v>44911.249999999112</v>
      </c>
      <c r="B371" s="39">
        <v>306.19600000000003</v>
      </c>
      <c r="C371" s="40">
        <v>18977.235219999999</v>
      </c>
      <c r="D371" s="33">
        <v>0</v>
      </c>
      <c r="E371" s="33">
        <v>0</v>
      </c>
      <c r="F371" s="41">
        <f t="shared" si="56"/>
        <v>306.19600000000003</v>
      </c>
      <c r="G371" s="41">
        <f t="shared" si="56"/>
        <v>18977.235219999999</v>
      </c>
      <c r="H371" s="35">
        <v>0</v>
      </c>
      <c r="I371" s="36">
        <f t="shared" si="57"/>
        <v>306.19600000000003</v>
      </c>
      <c r="J371" s="37">
        <f t="shared" si="58"/>
        <v>61.977410612810083</v>
      </c>
      <c r="K371" s="38">
        <v>6.52</v>
      </c>
      <c r="L371" s="37">
        <f t="shared" si="59"/>
        <v>101.28800000000001</v>
      </c>
      <c r="M371" s="37">
        <f t="shared" si="64"/>
        <v>0</v>
      </c>
      <c r="N371" s="37">
        <f t="shared" si="64"/>
        <v>39.729824208218751</v>
      </c>
      <c r="O371" s="37">
        <f t="shared" si="64"/>
        <v>49.167939685219743</v>
      </c>
      <c r="P371" s="37">
        <f t="shared" si="64"/>
        <v>36.664325167556953</v>
      </c>
      <c r="Q371" s="37">
        <f t="shared" si="64"/>
        <v>35.377101287060754</v>
      </c>
      <c r="R371" s="37">
        <f t="shared" si="60"/>
        <v>101.28800000000001</v>
      </c>
      <c r="S371" s="37">
        <f t="shared" si="55"/>
        <v>0</v>
      </c>
      <c r="T371" s="37">
        <f t="shared" si="61"/>
        <v>0</v>
      </c>
    </row>
    <row r="372" spans="1:20" x14ac:dyDescent="0.25">
      <c r="A372" s="30">
        <f>'[1]12-2022'!A378</f>
        <v>44911.291666665777</v>
      </c>
      <c r="B372" s="39">
        <v>388.25</v>
      </c>
      <c r="C372" s="40">
        <v>27325.035</v>
      </c>
      <c r="D372" s="33">
        <v>39.889000000000003</v>
      </c>
      <c r="E372" s="33">
        <v>2807.3879999999999</v>
      </c>
      <c r="F372" s="41">
        <f t="shared" si="56"/>
        <v>348.36099999999999</v>
      </c>
      <c r="G372" s="41">
        <f t="shared" si="56"/>
        <v>24517.647000000001</v>
      </c>
      <c r="H372" s="35">
        <v>0</v>
      </c>
      <c r="I372" s="36">
        <f t="shared" si="57"/>
        <v>348.36099999999999</v>
      </c>
      <c r="J372" s="37">
        <f t="shared" si="58"/>
        <v>70.37999948329464</v>
      </c>
      <c r="K372" s="38">
        <v>6.52</v>
      </c>
      <c r="L372" s="37">
        <f t="shared" si="59"/>
        <v>101.28800000000001</v>
      </c>
      <c r="M372" s="37">
        <f t="shared" si="64"/>
        <v>0</v>
      </c>
      <c r="N372" s="37">
        <f t="shared" si="64"/>
        <v>39.729824208218751</v>
      </c>
      <c r="O372" s="37">
        <f t="shared" si="64"/>
        <v>49.167939685219743</v>
      </c>
      <c r="P372" s="37">
        <f t="shared" si="64"/>
        <v>36.664325167556953</v>
      </c>
      <c r="Q372" s="37">
        <f t="shared" si="64"/>
        <v>35.377101287060754</v>
      </c>
      <c r="R372" s="37">
        <f t="shared" si="60"/>
        <v>101.28800000000001</v>
      </c>
      <c r="S372" s="37">
        <f t="shared" si="55"/>
        <v>0</v>
      </c>
      <c r="T372" s="37">
        <f t="shared" si="61"/>
        <v>0</v>
      </c>
    </row>
    <row r="373" spans="1:20" x14ac:dyDescent="0.25">
      <c r="A373" s="30">
        <f>'[1]12-2022'!A379</f>
        <v>44911.333333332441</v>
      </c>
      <c r="B373" s="39">
        <v>386.916</v>
      </c>
      <c r="C373" s="40">
        <v>30753.944402000001</v>
      </c>
      <c r="D373" s="33">
        <v>0</v>
      </c>
      <c r="E373" s="33">
        <v>0</v>
      </c>
      <c r="F373" s="41">
        <f t="shared" si="56"/>
        <v>386.916</v>
      </c>
      <c r="G373" s="41">
        <f t="shared" si="56"/>
        <v>30753.944402000001</v>
      </c>
      <c r="H373" s="35">
        <v>0</v>
      </c>
      <c r="I373" s="36">
        <f t="shared" si="57"/>
        <v>386.916</v>
      </c>
      <c r="J373" s="37">
        <f t="shared" si="58"/>
        <v>79.484809111021519</v>
      </c>
      <c r="K373" s="38">
        <v>6.52</v>
      </c>
      <c r="L373" s="37">
        <f t="shared" si="59"/>
        <v>101.28800000000001</v>
      </c>
      <c r="M373" s="37">
        <f t="shared" si="64"/>
        <v>0</v>
      </c>
      <c r="N373" s="37">
        <f t="shared" si="64"/>
        <v>39.729824208218751</v>
      </c>
      <c r="O373" s="37">
        <f t="shared" si="64"/>
        <v>49.167939685219743</v>
      </c>
      <c r="P373" s="37">
        <f t="shared" si="64"/>
        <v>36.664325167556953</v>
      </c>
      <c r="Q373" s="37">
        <f t="shared" si="64"/>
        <v>35.377101287060754</v>
      </c>
      <c r="R373" s="37">
        <f t="shared" si="60"/>
        <v>101.28800000000001</v>
      </c>
      <c r="S373" s="37">
        <f t="shared" si="55"/>
        <v>0</v>
      </c>
      <c r="T373" s="37">
        <f t="shared" si="61"/>
        <v>0</v>
      </c>
    </row>
    <row r="374" spans="1:20" x14ac:dyDescent="0.25">
      <c r="A374" s="30">
        <f>'[1]12-2022'!A380</f>
        <v>44911.374999999105</v>
      </c>
      <c r="B374" s="39">
        <v>389.577</v>
      </c>
      <c r="C374" s="40">
        <v>30200.233676</v>
      </c>
      <c r="D374" s="33">
        <v>0</v>
      </c>
      <c r="E374" s="33">
        <v>0</v>
      </c>
      <c r="F374" s="41">
        <f t="shared" si="56"/>
        <v>389.577</v>
      </c>
      <c r="G374" s="41">
        <f t="shared" si="56"/>
        <v>30200.233676</v>
      </c>
      <c r="H374" s="35">
        <v>0</v>
      </c>
      <c r="I374" s="36">
        <f t="shared" si="57"/>
        <v>389.577</v>
      </c>
      <c r="J374" s="37">
        <f t="shared" si="58"/>
        <v>77.520576615149253</v>
      </c>
      <c r="K374" s="38">
        <v>6.52</v>
      </c>
      <c r="L374" s="37">
        <f t="shared" si="59"/>
        <v>101.28800000000001</v>
      </c>
      <c r="M374" s="37">
        <f t="shared" si="64"/>
        <v>0</v>
      </c>
      <c r="N374" s="37">
        <f t="shared" si="64"/>
        <v>39.729824208218751</v>
      </c>
      <c r="O374" s="37">
        <f t="shared" si="64"/>
        <v>49.167939685219743</v>
      </c>
      <c r="P374" s="37">
        <f t="shared" si="64"/>
        <v>36.664325167556953</v>
      </c>
      <c r="Q374" s="37">
        <f t="shared" si="64"/>
        <v>35.377101287060754</v>
      </c>
      <c r="R374" s="37">
        <f t="shared" si="60"/>
        <v>101.28800000000001</v>
      </c>
      <c r="S374" s="37">
        <f t="shared" si="55"/>
        <v>0</v>
      </c>
      <c r="T374" s="37">
        <f t="shared" si="61"/>
        <v>0</v>
      </c>
    </row>
    <row r="375" spans="1:20" x14ac:dyDescent="0.25">
      <c r="A375" s="30">
        <f>'[1]12-2022'!A381</f>
        <v>44911.416666665769</v>
      </c>
      <c r="B375" s="39">
        <v>379.8</v>
      </c>
      <c r="C375" s="40">
        <v>25620.417999999998</v>
      </c>
      <c r="D375" s="33">
        <v>0</v>
      </c>
      <c r="E375" s="33">
        <v>0</v>
      </c>
      <c r="F375" s="41">
        <f t="shared" si="56"/>
        <v>379.8</v>
      </c>
      <c r="G375" s="41">
        <f t="shared" si="56"/>
        <v>25620.417999999998</v>
      </c>
      <c r="H375" s="35">
        <v>0</v>
      </c>
      <c r="I375" s="36">
        <f t="shared" si="57"/>
        <v>379.8</v>
      </c>
      <c r="J375" s="37">
        <f t="shared" si="58"/>
        <v>67.457656661400733</v>
      </c>
      <c r="K375" s="38">
        <v>6.52</v>
      </c>
      <c r="L375" s="37">
        <f t="shared" si="59"/>
        <v>101.28800000000001</v>
      </c>
      <c r="M375" s="37">
        <f t="shared" si="64"/>
        <v>0</v>
      </c>
      <c r="N375" s="37">
        <f t="shared" si="64"/>
        <v>39.729824208218751</v>
      </c>
      <c r="O375" s="37">
        <f t="shared" si="64"/>
        <v>49.167939685219743</v>
      </c>
      <c r="P375" s="37">
        <f t="shared" si="64"/>
        <v>36.664325167556953</v>
      </c>
      <c r="Q375" s="37">
        <f t="shared" si="64"/>
        <v>35.377101287060754</v>
      </c>
      <c r="R375" s="37">
        <f t="shared" si="60"/>
        <v>101.28800000000001</v>
      </c>
      <c r="S375" s="37">
        <f t="shared" si="55"/>
        <v>0</v>
      </c>
      <c r="T375" s="37">
        <f t="shared" si="61"/>
        <v>0</v>
      </c>
    </row>
    <row r="376" spans="1:20" x14ac:dyDescent="0.25">
      <c r="A376" s="30">
        <f>'[1]12-2022'!A382</f>
        <v>44911.458333332434</v>
      </c>
      <c r="B376" s="39">
        <v>376.44900000000001</v>
      </c>
      <c r="C376" s="40">
        <v>25994.542668999999</v>
      </c>
      <c r="D376" s="33">
        <v>0</v>
      </c>
      <c r="E376" s="33">
        <v>0</v>
      </c>
      <c r="F376" s="41">
        <f t="shared" si="56"/>
        <v>376.44900000000001</v>
      </c>
      <c r="G376" s="41">
        <f t="shared" si="56"/>
        <v>25994.542668999999</v>
      </c>
      <c r="H376" s="35">
        <v>0</v>
      </c>
      <c r="I376" s="36">
        <f t="shared" si="57"/>
        <v>376.44900000000001</v>
      </c>
      <c r="J376" s="37">
        <f t="shared" si="58"/>
        <v>69.051963663072542</v>
      </c>
      <c r="K376" s="38">
        <v>6.52</v>
      </c>
      <c r="L376" s="37">
        <f t="shared" si="59"/>
        <v>101.28800000000001</v>
      </c>
      <c r="M376" s="37">
        <f t="shared" ref="M376:Q391" si="65">M375</f>
        <v>0</v>
      </c>
      <c r="N376" s="37">
        <f t="shared" si="65"/>
        <v>39.729824208218751</v>
      </c>
      <c r="O376" s="37">
        <f t="shared" si="65"/>
        <v>49.167939685219743</v>
      </c>
      <c r="P376" s="37">
        <f t="shared" si="65"/>
        <v>36.664325167556953</v>
      </c>
      <c r="Q376" s="37">
        <f t="shared" si="65"/>
        <v>35.377101287060754</v>
      </c>
      <c r="R376" s="37">
        <f t="shared" si="60"/>
        <v>101.28800000000001</v>
      </c>
      <c r="S376" s="37">
        <f t="shared" si="55"/>
        <v>0</v>
      </c>
      <c r="T376" s="37">
        <f t="shared" si="61"/>
        <v>0</v>
      </c>
    </row>
    <row r="377" spans="1:20" x14ac:dyDescent="0.25">
      <c r="A377" s="30">
        <f>'[1]12-2022'!A383</f>
        <v>44911.499999999098</v>
      </c>
      <c r="B377" s="39">
        <v>368.78800000000001</v>
      </c>
      <c r="C377" s="40">
        <v>23745.882541999999</v>
      </c>
      <c r="D377" s="33">
        <v>0</v>
      </c>
      <c r="E377" s="33">
        <v>0</v>
      </c>
      <c r="F377" s="41">
        <f t="shared" si="56"/>
        <v>368.78800000000001</v>
      </c>
      <c r="G377" s="41">
        <f t="shared" si="56"/>
        <v>23745.882541999999</v>
      </c>
      <c r="H377" s="35">
        <v>0</v>
      </c>
      <c r="I377" s="36">
        <f t="shared" si="57"/>
        <v>368.78800000000001</v>
      </c>
      <c r="J377" s="37">
        <f t="shared" si="58"/>
        <v>64.388978334436047</v>
      </c>
      <c r="K377" s="38">
        <v>6.52</v>
      </c>
      <c r="L377" s="37">
        <f t="shared" si="59"/>
        <v>101.28800000000001</v>
      </c>
      <c r="M377" s="37">
        <f t="shared" si="65"/>
        <v>0</v>
      </c>
      <c r="N377" s="37">
        <f t="shared" si="65"/>
        <v>39.729824208218751</v>
      </c>
      <c r="O377" s="37">
        <f t="shared" si="65"/>
        <v>49.167939685219743</v>
      </c>
      <c r="P377" s="37">
        <f t="shared" si="65"/>
        <v>36.664325167556953</v>
      </c>
      <c r="Q377" s="37">
        <f t="shared" si="65"/>
        <v>35.377101287060754</v>
      </c>
      <c r="R377" s="37">
        <f t="shared" si="60"/>
        <v>101.28800000000001</v>
      </c>
      <c r="S377" s="37">
        <f t="shared" si="55"/>
        <v>0</v>
      </c>
      <c r="T377" s="37">
        <f t="shared" si="61"/>
        <v>0</v>
      </c>
    </row>
    <row r="378" spans="1:20" x14ac:dyDescent="0.25">
      <c r="A378" s="30">
        <f>'[1]12-2022'!A384</f>
        <v>44911.541666665762</v>
      </c>
      <c r="B378" s="39">
        <v>360.71100000000001</v>
      </c>
      <c r="C378" s="40">
        <v>22609.987308000003</v>
      </c>
      <c r="D378" s="33">
        <v>0</v>
      </c>
      <c r="E378" s="33">
        <v>0</v>
      </c>
      <c r="F378" s="41">
        <f t="shared" si="56"/>
        <v>360.71100000000001</v>
      </c>
      <c r="G378" s="41">
        <f t="shared" si="56"/>
        <v>22609.987308000003</v>
      </c>
      <c r="H378" s="35">
        <v>0</v>
      </c>
      <c r="I378" s="36">
        <f t="shared" si="57"/>
        <v>360.71100000000001</v>
      </c>
      <c r="J378" s="37">
        <f t="shared" si="58"/>
        <v>62.681723895306774</v>
      </c>
      <c r="K378" s="38">
        <v>6.52</v>
      </c>
      <c r="L378" s="37">
        <f t="shared" si="59"/>
        <v>101.28800000000001</v>
      </c>
      <c r="M378" s="37">
        <f t="shared" si="65"/>
        <v>0</v>
      </c>
      <c r="N378" s="37">
        <f t="shared" si="65"/>
        <v>39.729824208218751</v>
      </c>
      <c r="O378" s="37">
        <f t="shared" si="65"/>
        <v>49.167939685219743</v>
      </c>
      <c r="P378" s="37">
        <f t="shared" si="65"/>
        <v>36.664325167556953</v>
      </c>
      <c r="Q378" s="37">
        <f t="shared" si="65"/>
        <v>35.377101287060754</v>
      </c>
      <c r="R378" s="37">
        <f t="shared" si="60"/>
        <v>101.28800000000001</v>
      </c>
      <c r="S378" s="37">
        <f t="shared" si="55"/>
        <v>0</v>
      </c>
      <c r="T378" s="37">
        <f t="shared" si="61"/>
        <v>0</v>
      </c>
    </row>
    <row r="379" spans="1:20" x14ac:dyDescent="0.25">
      <c r="A379" s="30">
        <f>'[1]12-2022'!A385</f>
        <v>44911.583333332426</v>
      </c>
      <c r="B379" s="39">
        <v>347.94499999999999</v>
      </c>
      <c r="C379" s="40">
        <v>22002.072489999999</v>
      </c>
      <c r="D379" s="33">
        <v>0</v>
      </c>
      <c r="E379" s="33">
        <v>0</v>
      </c>
      <c r="F379" s="41">
        <f t="shared" si="56"/>
        <v>347.94499999999999</v>
      </c>
      <c r="G379" s="41">
        <f t="shared" si="56"/>
        <v>22002.072489999999</v>
      </c>
      <c r="H379" s="35">
        <v>0</v>
      </c>
      <c r="I379" s="36">
        <f t="shared" si="57"/>
        <v>347.94499999999999</v>
      </c>
      <c r="J379" s="37">
        <f t="shared" si="58"/>
        <v>63.234340168704819</v>
      </c>
      <c r="K379" s="38">
        <v>6.52</v>
      </c>
      <c r="L379" s="37">
        <f t="shared" si="59"/>
        <v>101.28800000000001</v>
      </c>
      <c r="M379" s="37">
        <f t="shared" si="65"/>
        <v>0</v>
      </c>
      <c r="N379" s="37">
        <f t="shared" si="65"/>
        <v>39.729824208218751</v>
      </c>
      <c r="O379" s="37">
        <f t="shared" si="65"/>
        <v>49.167939685219743</v>
      </c>
      <c r="P379" s="37">
        <f t="shared" si="65"/>
        <v>36.664325167556953</v>
      </c>
      <c r="Q379" s="37">
        <f t="shared" si="65"/>
        <v>35.377101287060754</v>
      </c>
      <c r="R379" s="37">
        <f t="shared" si="60"/>
        <v>101.28800000000001</v>
      </c>
      <c r="S379" s="37">
        <f t="shared" si="55"/>
        <v>0</v>
      </c>
      <c r="T379" s="37">
        <f t="shared" si="61"/>
        <v>0</v>
      </c>
    </row>
    <row r="380" spans="1:20" ht="14.25" customHeight="1" x14ac:dyDescent="0.25">
      <c r="A380" s="30">
        <f>'[1]12-2022'!A386</f>
        <v>44911.624999999091</v>
      </c>
      <c r="B380" s="39">
        <v>324.75599999999997</v>
      </c>
      <c r="C380" s="40">
        <v>19980.920664000001</v>
      </c>
      <c r="D380" s="33">
        <v>0</v>
      </c>
      <c r="E380" s="33">
        <v>0</v>
      </c>
      <c r="F380" s="41">
        <f t="shared" si="56"/>
        <v>324.75599999999997</v>
      </c>
      <c r="G380" s="41">
        <f t="shared" si="56"/>
        <v>19980.920664000001</v>
      </c>
      <c r="H380" s="35">
        <v>0</v>
      </c>
      <c r="I380" s="36">
        <f t="shared" si="57"/>
        <v>324.75599999999997</v>
      </c>
      <c r="J380" s="37">
        <f t="shared" si="58"/>
        <v>61.525947677641071</v>
      </c>
      <c r="K380" s="38">
        <v>6.52</v>
      </c>
      <c r="L380" s="37">
        <f t="shared" si="59"/>
        <v>101.28800000000001</v>
      </c>
      <c r="M380" s="37">
        <f t="shared" si="65"/>
        <v>0</v>
      </c>
      <c r="N380" s="37">
        <f t="shared" si="65"/>
        <v>39.729824208218751</v>
      </c>
      <c r="O380" s="37">
        <f t="shared" si="65"/>
        <v>49.167939685219743</v>
      </c>
      <c r="P380" s="37">
        <f t="shared" si="65"/>
        <v>36.664325167556953</v>
      </c>
      <c r="Q380" s="37">
        <f t="shared" si="65"/>
        <v>35.377101287060754</v>
      </c>
      <c r="R380" s="37">
        <f t="shared" si="60"/>
        <v>101.28800000000001</v>
      </c>
      <c r="S380" s="37">
        <f t="shared" si="55"/>
        <v>0</v>
      </c>
      <c r="T380" s="37">
        <f t="shared" si="61"/>
        <v>0</v>
      </c>
    </row>
    <row r="381" spans="1:20" x14ac:dyDescent="0.25">
      <c r="A381" s="30">
        <f>'[1]12-2022'!A387</f>
        <v>44911.666666665755</v>
      </c>
      <c r="B381" s="39">
        <v>316.78100000000001</v>
      </c>
      <c r="C381" s="40">
        <v>19838.987179</v>
      </c>
      <c r="D381" s="33">
        <v>0</v>
      </c>
      <c r="E381" s="33">
        <v>0</v>
      </c>
      <c r="F381" s="41">
        <f t="shared" si="56"/>
        <v>316.78100000000001</v>
      </c>
      <c r="G381" s="41">
        <f t="shared" si="56"/>
        <v>19838.987179</v>
      </c>
      <c r="H381" s="35">
        <v>0</v>
      </c>
      <c r="I381" s="36">
        <f t="shared" si="57"/>
        <v>316.78100000000001</v>
      </c>
      <c r="J381" s="37">
        <f t="shared" si="58"/>
        <v>62.626821618089465</v>
      </c>
      <c r="K381" s="38">
        <v>6.52</v>
      </c>
      <c r="L381" s="37">
        <f t="shared" si="59"/>
        <v>101.28800000000001</v>
      </c>
      <c r="M381" s="37">
        <f t="shared" si="65"/>
        <v>0</v>
      </c>
      <c r="N381" s="37">
        <f t="shared" si="65"/>
        <v>39.729824208218751</v>
      </c>
      <c r="O381" s="37">
        <f t="shared" si="65"/>
        <v>49.167939685219743</v>
      </c>
      <c r="P381" s="37">
        <f t="shared" si="65"/>
        <v>36.664325167556953</v>
      </c>
      <c r="Q381" s="37">
        <f t="shared" si="65"/>
        <v>35.377101287060754</v>
      </c>
      <c r="R381" s="37">
        <f t="shared" si="60"/>
        <v>101.28800000000001</v>
      </c>
      <c r="S381" s="37">
        <f t="shared" si="55"/>
        <v>0</v>
      </c>
      <c r="T381" s="37">
        <f t="shared" si="61"/>
        <v>0</v>
      </c>
    </row>
    <row r="382" spans="1:20" x14ac:dyDescent="0.25">
      <c r="A382" s="30">
        <f>'[1]12-2022'!A388</f>
        <v>44911.708333332419</v>
      </c>
      <c r="B382" s="39">
        <v>329.66800000000001</v>
      </c>
      <c r="C382" s="40">
        <v>22961.00618</v>
      </c>
      <c r="D382" s="33">
        <v>0</v>
      </c>
      <c r="E382" s="33">
        <v>0</v>
      </c>
      <c r="F382" s="41">
        <f t="shared" si="56"/>
        <v>329.66800000000001</v>
      </c>
      <c r="G382" s="41">
        <f t="shared" si="56"/>
        <v>22961.00618</v>
      </c>
      <c r="H382" s="35">
        <v>0</v>
      </c>
      <c r="I382" s="36">
        <f t="shared" si="57"/>
        <v>329.66800000000001</v>
      </c>
      <c r="J382" s="37">
        <f t="shared" si="58"/>
        <v>69.648877598068353</v>
      </c>
      <c r="K382" s="38">
        <v>6.52</v>
      </c>
      <c r="L382" s="37">
        <f t="shared" si="59"/>
        <v>101.28800000000001</v>
      </c>
      <c r="M382" s="37">
        <f t="shared" si="65"/>
        <v>0</v>
      </c>
      <c r="N382" s="37">
        <f t="shared" si="65"/>
        <v>39.729824208218751</v>
      </c>
      <c r="O382" s="37">
        <f t="shared" si="65"/>
        <v>49.167939685219743</v>
      </c>
      <c r="P382" s="37">
        <f t="shared" si="65"/>
        <v>36.664325167556953</v>
      </c>
      <c r="Q382" s="37">
        <f t="shared" si="65"/>
        <v>35.377101287060754</v>
      </c>
      <c r="R382" s="37">
        <f t="shared" si="60"/>
        <v>101.28800000000001</v>
      </c>
      <c r="S382" s="37">
        <f t="shared" si="55"/>
        <v>0</v>
      </c>
      <c r="T382" s="37">
        <f t="shared" si="61"/>
        <v>0</v>
      </c>
    </row>
    <row r="383" spans="1:20" x14ac:dyDescent="0.25">
      <c r="A383" s="30">
        <f>'[1]12-2022'!A389</f>
        <v>44911.749999999083</v>
      </c>
      <c r="B383" s="39">
        <v>358.65899999999999</v>
      </c>
      <c r="C383" s="40">
        <v>31289.771097000001</v>
      </c>
      <c r="D383" s="33">
        <v>0</v>
      </c>
      <c r="E383" s="33">
        <v>0</v>
      </c>
      <c r="F383" s="41">
        <f t="shared" si="56"/>
        <v>358.65899999999999</v>
      </c>
      <c r="G383" s="41">
        <f t="shared" si="56"/>
        <v>31289.771097000001</v>
      </c>
      <c r="H383" s="35">
        <v>0</v>
      </c>
      <c r="I383" s="36">
        <f t="shared" si="57"/>
        <v>358.65899999999999</v>
      </c>
      <c r="J383" s="37">
        <f t="shared" si="58"/>
        <v>87.241003563273196</v>
      </c>
      <c r="K383" s="38">
        <v>6.52</v>
      </c>
      <c r="L383" s="37">
        <f t="shared" si="59"/>
        <v>101.28800000000001</v>
      </c>
      <c r="M383" s="37">
        <f t="shared" si="65"/>
        <v>0</v>
      </c>
      <c r="N383" s="37">
        <f t="shared" si="65"/>
        <v>39.729824208218751</v>
      </c>
      <c r="O383" s="37">
        <f t="shared" si="65"/>
        <v>49.167939685219743</v>
      </c>
      <c r="P383" s="37">
        <f t="shared" si="65"/>
        <v>36.664325167556953</v>
      </c>
      <c r="Q383" s="37">
        <f t="shared" si="65"/>
        <v>35.377101287060754</v>
      </c>
      <c r="R383" s="37">
        <f t="shared" si="60"/>
        <v>101.28800000000001</v>
      </c>
      <c r="S383" s="37">
        <f t="shared" si="55"/>
        <v>0</v>
      </c>
      <c r="T383" s="37">
        <f t="shared" si="61"/>
        <v>0</v>
      </c>
    </row>
    <row r="384" spans="1:20" x14ac:dyDescent="0.25">
      <c r="A384" s="30">
        <f>'[1]12-2022'!A390</f>
        <v>44911.791666665747</v>
      </c>
      <c r="B384" s="39">
        <v>383.20699999999999</v>
      </c>
      <c r="C384" s="40">
        <v>29887.299783000002</v>
      </c>
      <c r="D384" s="33">
        <v>0</v>
      </c>
      <c r="E384" s="33">
        <v>0</v>
      </c>
      <c r="F384" s="41">
        <f t="shared" si="56"/>
        <v>383.20699999999999</v>
      </c>
      <c r="G384" s="41">
        <f t="shared" si="56"/>
        <v>29887.299783000002</v>
      </c>
      <c r="H384" s="35">
        <v>0</v>
      </c>
      <c r="I384" s="36">
        <f t="shared" si="57"/>
        <v>383.20699999999999</v>
      </c>
      <c r="J384" s="37">
        <f t="shared" si="58"/>
        <v>77.992572638286887</v>
      </c>
      <c r="K384" s="38">
        <v>6.52</v>
      </c>
      <c r="L384" s="37">
        <f t="shared" si="59"/>
        <v>101.28800000000001</v>
      </c>
      <c r="M384" s="37">
        <f t="shared" si="65"/>
        <v>0</v>
      </c>
      <c r="N384" s="37">
        <f t="shared" si="65"/>
        <v>39.729824208218751</v>
      </c>
      <c r="O384" s="37">
        <f t="shared" si="65"/>
        <v>49.167939685219743</v>
      </c>
      <c r="P384" s="37">
        <f t="shared" si="65"/>
        <v>36.664325167556953</v>
      </c>
      <c r="Q384" s="37">
        <f t="shared" si="65"/>
        <v>35.377101287060754</v>
      </c>
      <c r="R384" s="37">
        <f t="shared" si="60"/>
        <v>101.28800000000001</v>
      </c>
      <c r="S384" s="37">
        <f t="shared" si="55"/>
        <v>0</v>
      </c>
      <c r="T384" s="37">
        <f t="shared" si="61"/>
        <v>0</v>
      </c>
    </row>
    <row r="385" spans="1:20" x14ac:dyDescent="0.25">
      <c r="A385" s="30">
        <f>'[1]12-2022'!A391</f>
        <v>44911.833333332412</v>
      </c>
      <c r="B385" s="39">
        <v>410.74399999999997</v>
      </c>
      <c r="C385" s="40">
        <v>30431.560830000002</v>
      </c>
      <c r="D385" s="33">
        <v>0</v>
      </c>
      <c r="E385" s="33">
        <v>0</v>
      </c>
      <c r="F385" s="41">
        <f t="shared" si="56"/>
        <v>410.74399999999997</v>
      </c>
      <c r="G385" s="41">
        <f t="shared" si="56"/>
        <v>30431.560830000002</v>
      </c>
      <c r="H385" s="35">
        <v>0</v>
      </c>
      <c r="I385" s="36">
        <f t="shared" si="57"/>
        <v>410.74399999999997</v>
      </c>
      <c r="J385" s="37">
        <f t="shared" si="58"/>
        <v>74.088874895311932</v>
      </c>
      <c r="K385" s="38">
        <v>6.52</v>
      </c>
      <c r="L385" s="37">
        <f t="shared" si="59"/>
        <v>101.28800000000001</v>
      </c>
      <c r="M385" s="37">
        <f t="shared" si="65"/>
        <v>0</v>
      </c>
      <c r="N385" s="37">
        <f t="shared" si="65"/>
        <v>39.729824208218751</v>
      </c>
      <c r="O385" s="37">
        <f t="shared" si="65"/>
        <v>49.167939685219743</v>
      </c>
      <c r="P385" s="37">
        <f t="shared" si="65"/>
        <v>36.664325167556953</v>
      </c>
      <c r="Q385" s="37">
        <f t="shared" si="65"/>
        <v>35.377101287060754</v>
      </c>
      <c r="R385" s="37">
        <f t="shared" si="60"/>
        <v>101.28800000000001</v>
      </c>
      <c r="S385" s="37">
        <f t="shared" si="55"/>
        <v>0</v>
      </c>
      <c r="T385" s="37">
        <f t="shared" si="61"/>
        <v>0</v>
      </c>
    </row>
    <row r="386" spans="1:20" x14ac:dyDescent="0.25">
      <c r="A386" s="30">
        <f>'[1]12-2022'!A392</f>
        <v>44911.874999999076</v>
      </c>
      <c r="B386" s="39">
        <v>417.49900000000002</v>
      </c>
      <c r="C386" s="40">
        <v>30453.878850000001</v>
      </c>
      <c r="D386" s="33">
        <v>0</v>
      </c>
      <c r="E386" s="33">
        <v>0</v>
      </c>
      <c r="F386" s="41">
        <f t="shared" si="56"/>
        <v>417.49900000000002</v>
      </c>
      <c r="G386" s="41">
        <f t="shared" si="56"/>
        <v>30453.878850000001</v>
      </c>
      <c r="H386" s="35">
        <v>0</v>
      </c>
      <c r="I386" s="36">
        <f t="shared" si="57"/>
        <v>417.49900000000002</v>
      </c>
      <c r="J386" s="37">
        <f t="shared" si="58"/>
        <v>72.943597110412242</v>
      </c>
      <c r="K386" s="38">
        <v>6.52</v>
      </c>
      <c r="L386" s="37">
        <f t="shared" si="59"/>
        <v>101.28800000000001</v>
      </c>
      <c r="M386" s="37">
        <f t="shared" si="65"/>
        <v>0</v>
      </c>
      <c r="N386" s="37">
        <f t="shared" si="65"/>
        <v>39.729824208218751</v>
      </c>
      <c r="O386" s="37">
        <f t="shared" si="65"/>
        <v>49.167939685219743</v>
      </c>
      <c r="P386" s="37">
        <f t="shared" si="65"/>
        <v>36.664325167556953</v>
      </c>
      <c r="Q386" s="37">
        <f t="shared" si="65"/>
        <v>35.377101287060754</v>
      </c>
      <c r="R386" s="37">
        <f t="shared" si="60"/>
        <v>101.28800000000001</v>
      </c>
      <c r="S386" s="37">
        <f t="shared" si="55"/>
        <v>0</v>
      </c>
      <c r="T386" s="37">
        <f t="shared" si="61"/>
        <v>0</v>
      </c>
    </row>
    <row r="387" spans="1:20" x14ac:dyDescent="0.25">
      <c r="A387" s="30">
        <f>'[1]12-2022'!A393</f>
        <v>44911.91666666574</v>
      </c>
      <c r="B387" s="39">
        <v>386.30199999999996</v>
      </c>
      <c r="C387" s="40">
        <v>25155.978196</v>
      </c>
      <c r="D387" s="33">
        <v>0</v>
      </c>
      <c r="E387" s="33">
        <v>0</v>
      </c>
      <c r="F387" s="41">
        <f t="shared" si="56"/>
        <v>386.30199999999996</v>
      </c>
      <c r="G387" s="41">
        <f t="shared" si="56"/>
        <v>25155.978196</v>
      </c>
      <c r="H387" s="35">
        <v>0</v>
      </c>
      <c r="I387" s="36">
        <f t="shared" si="57"/>
        <v>386.30199999999996</v>
      </c>
      <c r="J387" s="37">
        <f t="shared" si="58"/>
        <v>65.119979176913404</v>
      </c>
      <c r="K387" s="38">
        <v>6.52</v>
      </c>
      <c r="L387" s="37">
        <f t="shared" si="59"/>
        <v>101.28800000000001</v>
      </c>
      <c r="M387" s="37">
        <f t="shared" si="65"/>
        <v>0</v>
      </c>
      <c r="N387" s="37">
        <f t="shared" si="65"/>
        <v>39.729824208218751</v>
      </c>
      <c r="O387" s="37">
        <f t="shared" si="65"/>
        <v>49.167939685219743</v>
      </c>
      <c r="P387" s="37">
        <f t="shared" si="65"/>
        <v>36.664325167556953</v>
      </c>
      <c r="Q387" s="37">
        <f t="shared" si="65"/>
        <v>35.377101287060754</v>
      </c>
      <c r="R387" s="37">
        <f t="shared" si="60"/>
        <v>101.28800000000001</v>
      </c>
      <c r="S387" s="37">
        <f t="shared" si="55"/>
        <v>0</v>
      </c>
      <c r="T387" s="37">
        <f t="shared" si="61"/>
        <v>0</v>
      </c>
    </row>
    <row r="388" spans="1:20" x14ac:dyDescent="0.25">
      <c r="A388" s="30">
        <f>'[1]12-2022'!A394</f>
        <v>44911.958333332404</v>
      </c>
      <c r="B388" s="39">
        <v>378.70799999999997</v>
      </c>
      <c r="C388" s="40">
        <v>23776.273500000003</v>
      </c>
      <c r="D388" s="33">
        <v>0</v>
      </c>
      <c r="E388" s="33">
        <v>0</v>
      </c>
      <c r="F388" s="41">
        <f t="shared" si="56"/>
        <v>378.70799999999997</v>
      </c>
      <c r="G388" s="41">
        <f t="shared" si="56"/>
        <v>23776.273500000003</v>
      </c>
      <c r="H388" s="35">
        <v>0</v>
      </c>
      <c r="I388" s="36">
        <f t="shared" si="57"/>
        <v>378.70799999999997</v>
      </c>
      <c r="J388" s="37">
        <f t="shared" si="58"/>
        <v>62.782601635032812</v>
      </c>
      <c r="K388" s="38">
        <v>6.52</v>
      </c>
      <c r="L388" s="37">
        <f t="shared" si="59"/>
        <v>101.28800000000001</v>
      </c>
      <c r="M388" s="37">
        <f t="shared" si="65"/>
        <v>0</v>
      </c>
      <c r="N388" s="37">
        <f t="shared" si="65"/>
        <v>39.729824208218751</v>
      </c>
      <c r="O388" s="37">
        <f t="shared" si="65"/>
        <v>49.167939685219743</v>
      </c>
      <c r="P388" s="37">
        <f t="shared" si="65"/>
        <v>36.664325167556953</v>
      </c>
      <c r="Q388" s="37">
        <f t="shared" si="65"/>
        <v>35.377101287060754</v>
      </c>
      <c r="R388" s="37">
        <f t="shared" si="60"/>
        <v>101.28800000000001</v>
      </c>
      <c r="S388" s="37">
        <f t="shared" si="55"/>
        <v>0</v>
      </c>
      <c r="T388" s="37">
        <f t="shared" si="61"/>
        <v>0</v>
      </c>
    </row>
    <row r="389" spans="1:20" x14ac:dyDescent="0.25">
      <c r="A389" s="30">
        <f>'[1]12-2022'!A395</f>
        <v>44911.999999999069</v>
      </c>
      <c r="B389" s="39">
        <v>370.15899999999999</v>
      </c>
      <c r="C389" s="40">
        <v>22051.419388000002</v>
      </c>
      <c r="D389" s="33">
        <v>0</v>
      </c>
      <c r="E389" s="33">
        <v>0</v>
      </c>
      <c r="F389" s="41">
        <f t="shared" si="56"/>
        <v>370.15899999999999</v>
      </c>
      <c r="G389" s="41">
        <f t="shared" si="56"/>
        <v>22051.419388000002</v>
      </c>
      <c r="H389" s="35">
        <v>0</v>
      </c>
      <c r="I389" s="36">
        <f t="shared" si="57"/>
        <v>370.15899999999999</v>
      </c>
      <c r="J389" s="37">
        <f t="shared" si="58"/>
        <v>59.572830562001741</v>
      </c>
      <c r="K389" s="38">
        <v>6.52</v>
      </c>
      <c r="L389" s="37">
        <f t="shared" si="59"/>
        <v>101.28800000000001</v>
      </c>
      <c r="M389" s="37">
        <f t="shared" si="65"/>
        <v>0</v>
      </c>
      <c r="N389" s="37">
        <f t="shared" si="65"/>
        <v>39.729824208218751</v>
      </c>
      <c r="O389" s="37">
        <f t="shared" si="65"/>
        <v>49.167939685219743</v>
      </c>
      <c r="P389" s="37">
        <f t="shared" si="65"/>
        <v>36.664325167556953</v>
      </c>
      <c r="Q389" s="37">
        <f t="shared" si="65"/>
        <v>35.377101287060754</v>
      </c>
      <c r="R389" s="37">
        <f t="shared" si="60"/>
        <v>101.28800000000001</v>
      </c>
      <c r="S389" s="37">
        <f t="shared" si="55"/>
        <v>0</v>
      </c>
      <c r="T389" s="37">
        <f t="shared" si="61"/>
        <v>0</v>
      </c>
    </row>
    <row r="390" spans="1:20" x14ac:dyDescent="0.25">
      <c r="A390" s="30">
        <f>'[1]12-2022'!A396</f>
        <v>44912.041666665733</v>
      </c>
      <c r="B390" s="31">
        <v>309.90800000000002</v>
      </c>
      <c r="C390" s="32">
        <v>18656.657088</v>
      </c>
      <c r="D390" s="33">
        <v>0</v>
      </c>
      <c r="E390" s="33">
        <v>0</v>
      </c>
      <c r="F390" s="41">
        <f t="shared" si="56"/>
        <v>309.90800000000002</v>
      </c>
      <c r="G390" s="41">
        <f t="shared" si="56"/>
        <v>18656.657088</v>
      </c>
      <c r="H390" s="35">
        <v>0</v>
      </c>
      <c r="I390" s="36">
        <f t="shared" si="57"/>
        <v>309.90800000000002</v>
      </c>
      <c r="J390" s="37">
        <f t="shared" si="58"/>
        <v>60.200630793654888</v>
      </c>
      <c r="K390" s="38">
        <v>6.44</v>
      </c>
      <c r="L390" s="37">
        <f t="shared" si="59"/>
        <v>100.45599999999999</v>
      </c>
      <c r="M390" s="37">
        <f t="shared" si="65"/>
        <v>0</v>
      </c>
      <c r="N390" s="37">
        <f t="shared" si="65"/>
        <v>39.729824208218751</v>
      </c>
      <c r="O390" s="37">
        <f t="shared" si="65"/>
        <v>49.167939685219743</v>
      </c>
      <c r="P390" s="37">
        <f t="shared" si="65"/>
        <v>36.664325167556953</v>
      </c>
      <c r="Q390" s="37">
        <f t="shared" si="65"/>
        <v>35.377101287060754</v>
      </c>
      <c r="R390" s="37">
        <f t="shared" si="60"/>
        <v>100.45599999999999</v>
      </c>
      <c r="S390" s="37">
        <f t="shared" ref="S390:S453" si="66">IF(J390&gt;R390,J390-R390,0)</f>
        <v>0</v>
      </c>
      <c r="T390" s="37">
        <f t="shared" si="61"/>
        <v>0</v>
      </c>
    </row>
    <row r="391" spans="1:20" x14ac:dyDescent="0.25">
      <c r="A391" s="30">
        <f>'[1]12-2022'!A397</f>
        <v>44912.083333332397</v>
      </c>
      <c r="B391" s="39">
        <v>321.2</v>
      </c>
      <c r="C391" s="40">
        <v>18738.808000000001</v>
      </c>
      <c r="D391" s="33">
        <v>39.402000000000001</v>
      </c>
      <c r="E391" s="33">
        <v>2298.7130000000002</v>
      </c>
      <c r="F391" s="41">
        <f t="shared" ref="F391:G454" si="67">B391-D391</f>
        <v>281.798</v>
      </c>
      <c r="G391" s="41">
        <f t="shared" si="67"/>
        <v>16440.095000000001</v>
      </c>
      <c r="H391" s="35">
        <v>0</v>
      </c>
      <c r="I391" s="36">
        <f t="shared" ref="I391:I454" si="68">F391-H391</f>
        <v>281.798</v>
      </c>
      <c r="J391" s="37">
        <f t="shared" ref="J391:J454" si="69">IF(F391&gt;0,G391/F391,0)</f>
        <v>58.339998864434811</v>
      </c>
      <c r="K391" s="38">
        <v>6.44</v>
      </c>
      <c r="L391" s="37">
        <f t="shared" ref="L391:L454" si="70">IF(AND(MONTH($A$2)&gt;5,MONTH($A$2)&lt;9),(K391*10800)/1000,(K391*10400)/1000)+33.48</f>
        <v>100.45599999999999</v>
      </c>
      <c r="M391" s="37">
        <f t="shared" si="65"/>
        <v>0</v>
      </c>
      <c r="N391" s="37">
        <f t="shared" si="65"/>
        <v>39.729824208218751</v>
      </c>
      <c r="O391" s="37">
        <f t="shared" si="65"/>
        <v>49.167939685219743</v>
      </c>
      <c r="P391" s="37">
        <f t="shared" si="65"/>
        <v>36.664325167556953</v>
      </c>
      <c r="Q391" s="37">
        <f t="shared" si="65"/>
        <v>35.377101287060754</v>
      </c>
      <c r="R391" s="37">
        <f t="shared" ref="R391:R454" si="71">MAX(L391:Q391)</f>
        <v>100.45599999999999</v>
      </c>
      <c r="S391" s="37">
        <f t="shared" si="66"/>
        <v>0</v>
      </c>
      <c r="T391" s="37">
        <f t="shared" ref="T391:T454" si="72">IF(S391&lt;&gt;" ",S391*I391,0)</f>
        <v>0</v>
      </c>
    </row>
    <row r="392" spans="1:20" x14ac:dyDescent="0.25">
      <c r="A392" s="30">
        <f>'[1]12-2022'!A398</f>
        <v>44912.124999999061</v>
      </c>
      <c r="B392" s="39">
        <v>286.5</v>
      </c>
      <c r="C392" s="40">
        <v>15797.61</v>
      </c>
      <c r="D392" s="33">
        <v>31.260999999999999</v>
      </c>
      <c r="E392" s="33">
        <v>1723.732</v>
      </c>
      <c r="F392" s="41">
        <f t="shared" si="67"/>
        <v>255.239</v>
      </c>
      <c r="G392" s="41">
        <f t="shared" si="67"/>
        <v>14073.878000000001</v>
      </c>
      <c r="H392" s="35">
        <v>0</v>
      </c>
      <c r="I392" s="36">
        <f t="shared" si="68"/>
        <v>255.239</v>
      </c>
      <c r="J392" s="37">
        <f t="shared" si="69"/>
        <v>55.139998197767582</v>
      </c>
      <c r="K392" s="38">
        <v>6.44</v>
      </c>
      <c r="L392" s="37">
        <f t="shared" si="70"/>
        <v>100.45599999999999</v>
      </c>
      <c r="M392" s="37">
        <f t="shared" ref="M392:Q407" si="73">M391</f>
        <v>0</v>
      </c>
      <c r="N392" s="37">
        <f t="shared" si="73"/>
        <v>39.729824208218751</v>
      </c>
      <c r="O392" s="37">
        <f t="shared" si="73"/>
        <v>49.167939685219743</v>
      </c>
      <c r="P392" s="37">
        <f t="shared" si="73"/>
        <v>36.664325167556953</v>
      </c>
      <c r="Q392" s="37">
        <f t="shared" si="73"/>
        <v>35.377101287060754</v>
      </c>
      <c r="R392" s="37">
        <f t="shared" si="71"/>
        <v>100.45599999999999</v>
      </c>
      <c r="S392" s="37">
        <f t="shared" si="66"/>
        <v>0</v>
      </c>
      <c r="T392" s="37">
        <f t="shared" si="72"/>
        <v>0</v>
      </c>
    </row>
    <row r="393" spans="1:20" x14ac:dyDescent="0.25">
      <c r="A393" s="30">
        <f>'[1]12-2022'!A399</f>
        <v>44912.166666665726</v>
      </c>
      <c r="B393" s="39">
        <v>310.39999999999998</v>
      </c>
      <c r="C393" s="40">
        <v>17171.328000000001</v>
      </c>
      <c r="D393" s="33">
        <v>74.47</v>
      </c>
      <c r="E393" s="33">
        <v>4119.68</v>
      </c>
      <c r="F393" s="41">
        <f t="shared" si="67"/>
        <v>235.92999999999998</v>
      </c>
      <c r="G393" s="41">
        <f t="shared" si="67"/>
        <v>13051.648000000001</v>
      </c>
      <c r="H393" s="35">
        <v>0</v>
      </c>
      <c r="I393" s="36">
        <f t="shared" si="68"/>
        <v>235.92999999999998</v>
      </c>
      <c r="J393" s="37">
        <f t="shared" si="69"/>
        <v>55.320001695418142</v>
      </c>
      <c r="K393" s="38">
        <v>6.44</v>
      </c>
      <c r="L393" s="37">
        <f t="shared" si="70"/>
        <v>100.45599999999999</v>
      </c>
      <c r="M393" s="37">
        <f t="shared" si="73"/>
        <v>0</v>
      </c>
      <c r="N393" s="37">
        <f t="shared" si="73"/>
        <v>39.729824208218751</v>
      </c>
      <c r="O393" s="37">
        <f t="shared" si="73"/>
        <v>49.167939685219743</v>
      </c>
      <c r="P393" s="37">
        <f t="shared" si="73"/>
        <v>36.664325167556953</v>
      </c>
      <c r="Q393" s="37">
        <f t="shared" si="73"/>
        <v>35.377101287060754</v>
      </c>
      <c r="R393" s="37">
        <f t="shared" si="71"/>
        <v>100.45599999999999</v>
      </c>
      <c r="S393" s="37">
        <f t="shared" si="66"/>
        <v>0</v>
      </c>
      <c r="T393" s="37">
        <f t="shared" si="72"/>
        <v>0</v>
      </c>
    </row>
    <row r="394" spans="1:20" x14ac:dyDescent="0.25">
      <c r="A394" s="30">
        <f>'[1]12-2022'!A400</f>
        <v>44912.20833333239</v>
      </c>
      <c r="B394" s="39">
        <v>342.8</v>
      </c>
      <c r="C394" s="40">
        <v>19409.335999999999</v>
      </c>
      <c r="D394" s="33">
        <v>92.472999999999999</v>
      </c>
      <c r="E394" s="33">
        <v>5235.8209999999999</v>
      </c>
      <c r="F394" s="41">
        <f t="shared" si="67"/>
        <v>250.327</v>
      </c>
      <c r="G394" s="41">
        <f t="shared" si="67"/>
        <v>14173.514999999999</v>
      </c>
      <c r="H394" s="35">
        <v>0</v>
      </c>
      <c r="I394" s="36">
        <f t="shared" si="68"/>
        <v>250.327</v>
      </c>
      <c r="J394" s="37">
        <f t="shared" si="69"/>
        <v>56.620001038641455</v>
      </c>
      <c r="K394" s="38">
        <v>6.44</v>
      </c>
      <c r="L394" s="37">
        <f t="shared" si="70"/>
        <v>100.45599999999999</v>
      </c>
      <c r="M394" s="37">
        <f t="shared" si="73"/>
        <v>0</v>
      </c>
      <c r="N394" s="37">
        <f t="shared" si="73"/>
        <v>39.729824208218751</v>
      </c>
      <c r="O394" s="37">
        <f t="shared" si="73"/>
        <v>49.167939685219743</v>
      </c>
      <c r="P394" s="37">
        <f t="shared" si="73"/>
        <v>36.664325167556953</v>
      </c>
      <c r="Q394" s="37">
        <f t="shared" si="73"/>
        <v>35.377101287060754</v>
      </c>
      <c r="R394" s="37">
        <f t="shared" si="71"/>
        <v>100.45599999999999</v>
      </c>
      <c r="S394" s="37">
        <f t="shared" si="66"/>
        <v>0</v>
      </c>
      <c r="T394" s="37">
        <f t="shared" si="72"/>
        <v>0</v>
      </c>
    </row>
    <row r="395" spans="1:20" x14ac:dyDescent="0.25">
      <c r="A395" s="30">
        <f>'[1]12-2022'!A401</f>
        <v>44912.249999999054</v>
      </c>
      <c r="B395" s="39">
        <v>359.7</v>
      </c>
      <c r="C395" s="40">
        <v>21064.031999999999</v>
      </c>
      <c r="D395" s="33">
        <v>93.56</v>
      </c>
      <c r="E395" s="33">
        <v>5478.8739999999998</v>
      </c>
      <c r="F395" s="41">
        <f t="shared" si="67"/>
        <v>266.14</v>
      </c>
      <c r="G395" s="41">
        <f t="shared" si="67"/>
        <v>15585.157999999999</v>
      </c>
      <c r="H395" s="35">
        <v>0</v>
      </c>
      <c r="I395" s="36">
        <f t="shared" si="68"/>
        <v>266.14</v>
      </c>
      <c r="J395" s="37">
        <f t="shared" si="69"/>
        <v>58.559998497031636</v>
      </c>
      <c r="K395" s="38">
        <v>6.44</v>
      </c>
      <c r="L395" s="37">
        <f t="shared" si="70"/>
        <v>100.45599999999999</v>
      </c>
      <c r="M395" s="37">
        <f t="shared" si="73"/>
        <v>0</v>
      </c>
      <c r="N395" s="37">
        <f t="shared" si="73"/>
        <v>39.729824208218751</v>
      </c>
      <c r="O395" s="37">
        <f t="shared" si="73"/>
        <v>49.167939685219743</v>
      </c>
      <c r="P395" s="37">
        <f t="shared" si="73"/>
        <v>36.664325167556953</v>
      </c>
      <c r="Q395" s="37">
        <f t="shared" si="73"/>
        <v>35.377101287060754</v>
      </c>
      <c r="R395" s="37">
        <f t="shared" si="71"/>
        <v>100.45599999999999</v>
      </c>
      <c r="S395" s="37">
        <f t="shared" si="66"/>
        <v>0</v>
      </c>
      <c r="T395" s="37">
        <f t="shared" si="72"/>
        <v>0</v>
      </c>
    </row>
    <row r="396" spans="1:20" x14ac:dyDescent="0.25">
      <c r="A396" s="30">
        <f>'[1]12-2022'!A402</f>
        <v>44912.291666665718</v>
      </c>
      <c r="B396" s="39">
        <v>425.2</v>
      </c>
      <c r="C396" s="40">
        <v>27034.216</v>
      </c>
      <c r="D396" s="33">
        <v>140.40600000000001</v>
      </c>
      <c r="E396" s="33">
        <v>8927.0130000000008</v>
      </c>
      <c r="F396" s="41">
        <f t="shared" si="67"/>
        <v>284.79399999999998</v>
      </c>
      <c r="G396" s="41">
        <f t="shared" si="67"/>
        <v>18107.203000000001</v>
      </c>
      <c r="H396" s="35">
        <v>0</v>
      </c>
      <c r="I396" s="36">
        <f t="shared" si="68"/>
        <v>284.79399999999998</v>
      </c>
      <c r="J396" s="37">
        <f t="shared" si="69"/>
        <v>63.580001685428776</v>
      </c>
      <c r="K396" s="38">
        <v>6.44</v>
      </c>
      <c r="L396" s="37">
        <f t="shared" si="70"/>
        <v>100.45599999999999</v>
      </c>
      <c r="M396" s="37">
        <f t="shared" si="73"/>
        <v>0</v>
      </c>
      <c r="N396" s="37">
        <f t="shared" si="73"/>
        <v>39.729824208218751</v>
      </c>
      <c r="O396" s="37">
        <f t="shared" si="73"/>
        <v>49.167939685219743</v>
      </c>
      <c r="P396" s="37">
        <f t="shared" si="73"/>
        <v>36.664325167556953</v>
      </c>
      <c r="Q396" s="37">
        <f t="shared" si="73"/>
        <v>35.377101287060754</v>
      </c>
      <c r="R396" s="37">
        <f t="shared" si="71"/>
        <v>100.45599999999999</v>
      </c>
      <c r="S396" s="37">
        <f t="shared" si="66"/>
        <v>0</v>
      </c>
      <c r="T396" s="37">
        <f t="shared" si="72"/>
        <v>0</v>
      </c>
    </row>
    <row r="397" spans="1:20" x14ac:dyDescent="0.25">
      <c r="A397" s="30">
        <f>'[1]12-2022'!A403</f>
        <v>44912.333333332383</v>
      </c>
      <c r="B397" s="39">
        <v>363.4</v>
      </c>
      <c r="C397" s="40">
        <v>26030.342000000001</v>
      </c>
      <c r="D397" s="33">
        <v>55.762</v>
      </c>
      <c r="E397" s="33">
        <v>3994.232</v>
      </c>
      <c r="F397" s="41">
        <f t="shared" si="67"/>
        <v>307.63799999999998</v>
      </c>
      <c r="G397" s="41">
        <f t="shared" si="67"/>
        <v>22036.11</v>
      </c>
      <c r="H397" s="35">
        <v>0</v>
      </c>
      <c r="I397" s="36">
        <f t="shared" si="68"/>
        <v>307.63799999999998</v>
      </c>
      <c r="J397" s="37">
        <f t="shared" si="69"/>
        <v>71.630000195034427</v>
      </c>
      <c r="K397" s="38">
        <v>6.44</v>
      </c>
      <c r="L397" s="37">
        <f t="shared" si="70"/>
        <v>100.45599999999999</v>
      </c>
      <c r="M397" s="37">
        <f t="shared" si="73"/>
        <v>0</v>
      </c>
      <c r="N397" s="37">
        <f t="shared" si="73"/>
        <v>39.729824208218751</v>
      </c>
      <c r="O397" s="37">
        <f t="shared" si="73"/>
        <v>49.167939685219743</v>
      </c>
      <c r="P397" s="37">
        <f t="shared" si="73"/>
        <v>36.664325167556953</v>
      </c>
      <c r="Q397" s="37">
        <f t="shared" si="73"/>
        <v>35.377101287060754</v>
      </c>
      <c r="R397" s="37">
        <f t="shared" si="71"/>
        <v>100.45599999999999</v>
      </c>
      <c r="S397" s="37">
        <f t="shared" si="66"/>
        <v>0</v>
      </c>
      <c r="T397" s="37">
        <f t="shared" si="72"/>
        <v>0</v>
      </c>
    </row>
    <row r="398" spans="1:20" x14ac:dyDescent="0.25">
      <c r="A398" s="30">
        <f>'[1]12-2022'!A404</f>
        <v>44912.374999999047</v>
      </c>
      <c r="B398" s="39">
        <v>441.9</v>
      </c>
      <c r="C398" s="40">
        <v>30446.91</v>
      </c>
      <c r="D398" s="33">
        <v>112.958</v>
      </c>
      <c r="E398" s="33">
        <v>7782.8059999999996</v>
      </c>
      <c r="F398" s="41">
        <f t="shared" si="67"/>
        <v>328.94200000000001</v>
      </c>
      <c r="G398" s="41">
        <f t="shared" si="67"/>
        <v>22664.103999999999</v>
      </c>
      <c r="H398" s="35">
        <v>0</v>
      </c>
      <c r="I398" s="36">
        <f t="shared" si="68"/>
        <v>328.94200000000001</v>
      </c>
      <c r="J398" s="37">
        <f t="shared" si="69"/>
        <v>68.900000608009918</v>
      </c>
      <c r="K398" s="38">
        <v>6.44</v>
      </c>
      <c r="L398" s="37">
        <f t="shared" si="70"/>
        <v>100.45599999999999</v>
      </c>
      <c r="M398" s="37">
        <f t="shared" si="73"/>
        <v>0</v>
      </c>
      <c r="N398" s="37">
        <f t="shared" si="73"/>
        <v>39.729824208218751</v>
      </c>
      <c r="O398" s="37">
        <f t="shared" si="73"/>
        <v>49.167939685219743</v>
      </c>
      <c r="P398" s="37">
        <f t="shared" si="73"/>
        <v>36.664325167556953</v>
      </c>
      <c r="Q398" s="37">
        <f t="shared" si="73"/>
        <v>35.377101287060754</v>
      </c>
      <c r="R398" s="37">
        <f t="shared" si="71"/>
        <v>100.45599999999999</v>
      </c>
      <c r="S398" s="37">
        <f t="shared" si="66"/>
        <v>0</v>
      </c>
      <c r="T398" s="37">
        <f t="shared" si="72"/>
        <v>0</v>
      </c>
    </row>
    <row r="399" spans="1:20" x14ac:dyDescent="0.25">
      <c r="A399" s="30">
        <f>'[1]12-2022'!A405</f>
        <v>44912.416666665711</v>
      </c>
      <c r="B399" s="39">
        <v>382.4</v>
      </c>
      <c r="C399" s="40">
        <v>25161.919999999998</v>
      </c>
      <c r="D399" s="33">
        <v>68.001999999999995</v>
      </c>
      <c r="E399" s="33">
        <v>4474.5320000000002</v>
      </c>
      <c r="F399" s="41">
        <f t="shared" si="67"/>
        <v>314.39799999999997</v>
      </c>
      <c r="G399" s="41">
        <f t="shared" si="67"/>
        <v>20687.387999999999</v>
      </c>
      <c r="H399" s="35">
        <v>0</v>
      </c>
      <c r="I399" s="36">
        <f t="shared" si="68"/>
        <v>314.39799999999997</v>
      </c>
      <c r="J399" s="37">
        <f t="shared" si="69"/>
        <v>65.799998727727285</v>
      </c>
      <c r="K399" s="38">
        <v>6.44</v>
      </c>
      <c r="L399" s="37">
        <f t="shared" si="70"/>
        <v>100.45599999999999</v>
      </c>
      <c r="M399" s="37">
        <f t="shared" si="73"/>
        <v>0</v>
      </c>
      <c r="N399" s="37">
        <f t="shared" si="73"/>
        <v>39.729824208218751</v>
      </c>
      <c r="O399" s="37">
        <f t="shared" si="73"/>
        <v>49.167939685219743</v>
      </c>
      <c r="P399" s="37">
        <f t="shared" si="73"/>
        <v>36.664325167556953</v>
      </c>
      <c r="Q399" s="37">
        <f t="shared" si="73"/>
        <v>35.377101287060754</v>
      </c>
      <c r="R399" s="37">
        <f t="shared" si="71"/>
        <v>100.45599999999999</v>
      </c>
      <c r="S399" s="37">
        <f t="shared" si="66"/>
        <v>0</v>
      </c>
      <c r="T399" s="37">
        <f t="shared" si="72"/>
        <v>0</v>
      </c>
    </row>
    <row r="400" spans="1:20" x14ac:dyDescent="0.25">
      <c r="A400" s="30">
        <f>'[1]12-2022'!A406</f>
        <v>44912.458333332375</v>
      </c>
      <c r="B400" s="39">
        <v>438.1</v>
      </c>
      <c r="C400" s="40">
        <v>33952.75</v>
      </c>
      <c r="D400" s="33">
        <v>137.54</v>
      </c>
      <c r="E400" s="33">
        <v>10659.35</v>
      </c>
      <c r="F400" s="41">
        <f t="shared" si="67"/>
        <v>300.56000000000006</v>
      </c>
      <c r="G400" s="41">
        <f t="shared" si="67"/>
        <v>23293.4</v>
      </c>
      <c r="H400" s="35">
        <v>0</v>
      </c>
      <c r="I400" s="36">
        <f t="shared" si="68"/>
        <v>300.56000000000006</v>
      </c>
      <c r="J400" s="37">
        <f t="shared" si="69"/>
        <v>77.499999999999986</v>
      </c>
      <c r="K400" s="38">
        <v>6.44</v>
      </c>
      <c r="L400" s="37">
        <f t="shared" si="70"/>
        <v>100.45599999999999</v>
      </c>
      <c r="M400" s="37">
        <f t="shared" si="73"/>
        <v>0</v>
      </c>
      <c r="N400" s="37">
        <f t="shared" si="73"/>
        <v>39.729824208218751</v>
      </c>
      <c r="O400" s="37">
        <f t="shared" si="73"/>
        <v>49.167939685219743</v>
      </c>
      <c r="P400" s="37">
        <f t="shared" si="73"/>
        <v>36.664325167556953</v>
      </c>
      <c r="Q400" s="37">
        <f t="shared" si="73"/>
        <v>35.377101287060754</v>
      </c>
      <c r="R400" s="37">
        <f t="shared" si="71"/>
        <v>100.45599999999999</v>
      </c>
      <c r="S400" s="37">
        <f t="shared" si="66"/>
        <v>0</v>
      </c>
      <c r="T400" s="37">
        <f t="shared" si="72"/>
        <v>0</v>
      </c>
    </row>
    <row r="401" spans="1:20" x14ac:dyDescent="0.25">
      <c r="A401" s="30">
        <f>'[1]12-2022'!A407</f>
        <v>44912.49999999904</v>
      </c>
      <c r="B401" s="39">
        <v>407.5</v>
      </c>
      <c r="C401" s="40">
        <v>28341.625</v>
      </c>
      <c r="D401" s="33">
        <v>148.643</v>
      </c>
      <c r="E401" s="33">
        <v>10338.120999999999</v>
      </c>
      <c r="F401" s="41">
        <f t="shared" si="67"/>
        <v>258.85699999999997</v>
      </c>
      <c r="G401" s="41">
        <f t="shared" si="67"/>
        <v>18003.504000000001</v>
      </c>
      <c r="H401" s="35">
        <v>0</v>
      </c>
      <c r="I401" s="36">
        <f t="shared" si="68"/>
        <v>258.85699999999997</v>
      </c>
      <c r="J401" s="37">
        <f t="shared" si="69"/>
        <v>69.549998647902129</v>
      </c>
      <c r="K401" s="38">
        <v>6.44</v>
      </c>
      <c r="L401" s="37">
        <f t="shared" si="70"/>
        <v>100.45599999999999</v>
      </c>
      <c r="M401" s="37">
        <f t="shared" si="73"/>
        <v>0</v>
      </c>
      <c r="N401" s="37">
        <f t="shared" si="73"/>
        <v>39.729824208218751</v>
      </c>
      <c r="O401" s="37">
        <f t="shared" si="73"/>
        <v>49.167939685219743</v>
      </c>
      <c r="P401" s="37">
        <f t="shared" si="73"/>
        <v>36.664325167556953</v>
      </c>
      <c r="Q401" s="37">
        <f t="shared" si="73"/>
        <v>35.377101287060754</v>
      </c>
      <c r="R401" s="37">
        <f t="shared" si="71"/>
        <v>100.45599999999999</v>
      </c>
      <c r="S401" s="37">
        <f t="shared" si="66"/>
        <v>0</v>
      </c>
      <c r="T401" s="37">
        <f t="shared" si="72"/>
        <v>0</v>
      </c>
    </row>
    <row r="402" spans="1:20" x14ac:dyDescent="0.25">
      <c r="A402" s="30">
        <f>'[1]12-2022'!A408</f>
        <v>44912.541666665704</v>
      </c>
      <c r="B402" s="39">
        <v>356</v>
      </c>
      <c r="C402" s="40">
        <v>22324.76</v>
      </c>
      <c r="D402" s="33">
        <v>119.69799999999999</v>
      </c>
      <c r="E402" s="33">
        <v>7506.2619999999997</v>
      </c>
      <c r="F402" s="41">
        <f t="shared" si="67"/>
        <v>236.30200000000002</v>
      </c>
      <c r="G402" s="41">
        <f t="shared" si="67"/>
        <v>14818.498</v>
      </c>
      <c r="H402" s="35">
        <v>0</v>
      </c>
      <c r="I402" s="36">
        <f t="shared" si="68"/>
        <v>236.30200000000002</v>
      </c>
      <c r="J402" s="37">
        <f t="shared" si="69"/>
        <v>62.709998222613429</v>
      </c>
      <c r="K402" s="38">
        <v>6.44</v>
      </c>
      <c r="L402" s="37">
        <f t="shared" si="70"/>
        <v>100.45599999999999</v>
      </c>
      <c r="M402" s="37">
        <f t="shared" si="73"/>
        <v>0</v>
      </c>
      <c r="N402" s="37">
        <f t="shared" si="73"/>
        <v>39.729824208218751</v>
      </c>
      <c r="O402" s="37">
        <f t="shared" si="73"/>
        <v>49.167939685219743</v>
      </c>
      <c r="P402" s="37">
        <f t="shared" si="73"/>
        <v>36.664325167556953</v>
      </c>
      <c r="Q402" s="37">
        <f t="shared" si="73"/>
        <v>35.377101287060754</v>
      </c>
      <c r="R402" s="37">
        <f t="shared" si="71"/>
        <v>100.45599999999999</v>
      </c>
      <c r="S402" s="37">
        <f t="shared" si="66"/>
        <v>0</v>
      </c>
      <c r="T402" s="37">
        <f t="shared" si="72"/>
        <v>0</v>
      </c>
    </row>
    <row r="403" spans="1:20" x14ac:dyDescent="0.25">
      <c r="A403" s="30">
        <f>'[1]12-2022'!A409</f>
        <v>44912.583333332368</v>
      </c>
      <c r="B403" s="39">
        <v>403.6</v>
      </c>
      <c r="C403" s="40">
        <v>25446.98</v>
      </c>
      <c r="D403" s="33">
        <v>187.44900000000001</v>
      </c>
      <c r="E403" s="33">
        <v>11818.659</v>
      </c>
      <c r="F403" s="41">
        <f t="shared" si="67"/>
        <v>216.15100000000001</v>
      </c>
      <c r="G403" s="41">
        <f t="shared" si="67"/>
        <v>13628.321</v>
      </c>
      <c r="H403" s="35">
        <v>0</v>
      </c>
      <c r="I403" s="36">
        <f t="shared" si="68"/>
        <v>216.15100000000001</v>
      </c>
      <c r="J403" s="37">
        <f t="shared" si="69"/>
        <v>63.050002081877942</v>
      </c>
      <c r="K403" s="38">
        <v>6.44</v>
      </c>
      <c r="L403" s="37">
        <f t="shared" si="70"/>
        <v>100.45599999999999</v>
      </c>
      <c r="M403" s="37">
        <f t="shared" si="73"/>
        <v>0</v>
      </c>
      <c r="N403" s="37">
        <f t="shared" si="73"/>
        <v>39.729824208218751</v>
      </c>
      <c r="O403" s="37">
        <f t="shared" si="73"/>
        <v>49.167939685219743</v>
      </c>
      <c r="P403" s="37">
        <f t="shared" si="73"/>
        <v>36.664325167556953</v>
      </c>
      <c r="Q403" s="37">
        <f t="shared" si="73"/>
        <v>35.377101287060754</v>
      </c>
      <c r="R403" s="37">
        <f t="shared" si="71"/>
        <v>100.45599999999999</v>
      </c>
      <c r="S403" s="37">
        <f t="shared" si="66"/>
        <v>0</v>
      </c>
      <c r="T403" s="37">
        <f t="shared" si="72"/>
        <v>0</v>
      </c>
    </row>
    <row r="404" spans="1:20" x14ac:dyDescent="0.25">
      <c r="A404" s="30">
        <f>'[1]12-2022'!A410</f>
        <v>44912.624999999032</v>
      </c>
      <c r="B404" s="39">
        <v>363.2</v>
      </c>
      <c r="C404" s="40">
        <v>22805.328000000001</v>
      </c>
      <c r="D404" s="33">
        <v>59.064999999999998</v>
      </c>
      <c r="E404" s="33">
        <v>3708.6909999999998</v>
      </c>
      <c r="F404" s="41">
        <f t="shared" si="67"/>
        <v>304.13499999999999</v>
      </c>
      <c r="G404" s="41">
        <f t="shared" si="67"/>
        <v>19096.637000000002</v>
      </c>
      <c r="H404" s="35">
        <v>140</v>
      </c>
      <c r="I404" s="36">
        <f t="shared" si="68"/>
        <v>164.13499999999999</v>
      </c>
      <c r="J404" s="37">
        <f t="shared" si="69"/>
        <v>62.790001150804748</v>
      </c>
      <c r="K404" s="38">
        <v>6.44</v>
      </c>
      <c r="L404" s="37">
        <f t="shared" si="70"/>
        <v>100.45599999999999</v>
      </c>
      <c r="M404" s="37">
        <f t="shared" si="73"/>
        <v>0</v>
      </c>
      <c r="N404" s="37">
        <f t="shared" si="73"/>
        <v>39.729824208218751</v>
      </c>
      <c r="O404" s="37">
        <f t="shared" si="73"/>
        <v>49.167939685219743</v>
      </c>
      <c r="P404" s="37">
        <f t="shared" si="73"/>
        <v>36.664325167556953</v>
      </c>
      <c r="Q404" s="37">
        <f t="shared" si="73"/>
        <v>35.377101287060754</v>
      </c>
      <c r="R404" s="37">
        <f t="shared" si="71"/>
        <v>100.45599999999999</v>
      </c>
      <c r="S404" s="37">
        <f t="shared" si="66"/>
        <v>0</v>
      </c>
      <c r="T404" s="37">
        <f t="shared" si="72"/>
        <v>0</v>
      </c>
    </row>
    <row r="405" spans="1:20" x14ac:dyDescent="0.25">
      <c r="A405" s="30">
        <f>'[1]12-2022'!A411</f>
        <v>44912.666666665697</v>
      </c>
      <c r="B405" s="39">
        <v>342</v>
      </c>
      <c r="C405" s="40">
        <v>22202.639999999999</v>
      </c>
      <c r="D405" s="33">
        <v>10.737</v>
      </c>
      <c r="E405" s="33">
        <v>697.04600000000005</v>
      </c>
      <c r="F405" s="41">
        <f t="shared" si="67"/>
        <v>331.26299999999998</v>
      </c>
      <c r="G405" s="41">
        <f t="shared" si="67"/>
        <v>21505.594000000001</v>
      </c>
      <c r="H405" s="35">
        <v>145.18999999999994</v>
      </c>
      <c r="I405" s="36">
        <f t="shared" si="68"/>
        <v>186.07300000000004</v>
      </c>
      <c r="J405" s="37">
        <f t="shared" si="69"/>
        <v>64.920000120749989</v>
      </c>
      <c r="K405" s="38">
        <v>6.44</v>
      </c>
      <c r="L405" s="37">
        <f t="shared" si="70"/>
        <v>100.45599999999999</v>
      </c>
      <c r="M405" s="37">
        <f t="shared" si="73"/>
        <v>0</v>
      </c>
      <c r="N405" s="37">
        <f t="shared" si="73"/>
        <v>39.729824208218751</v>
      </c>
      <c r="O405" s="37">
        <f t="shared" si="73"/>
        <v>49.167939685219743</v>
      </c>
      <c r="P405" s="37">
        <f t="shared" si="73"/>
        <v>36.664325167556953</v>
      </c>
      <c r="Q405" s="37">
        <f t="shared" si="73"/>
        <v>35.377101287060754</v>
      </c>
      <c r="R405" s="37">
        <f t="shared" si="71"/>
        <v>100.45599999999999</v>
      </c>
      <c r="S405" s="37">
        <f t="shared" si="66"/>
        <v>0</v>
      </c>
      <c r="T405" s="37">
        <f t="shared" si="72"/>
        <v>0</v>
      </c>
    </row>
    <row r="406" spans="1:20" x14ac:dyDescent="0.25">
      <c r="A406" s="30">
        <f>'[1]12-2022'!A412</f>
        <v>44912.708333332361</v>
      </c>
      <c r="B406" s="39">
        <v>375</v>
      </c>
      <c r="C406" s="40">
        <v>32486.25</v>
      </c>
      <c r="D406" s="33">
        <v>36.805999999999997</v>
      </c>
      <c r="E406" s="33">
        <v>3188.5039999999999</v>
      </c>
      <c r="F406" s="41">
        <f t="shared" si="67"/>
        <v>338.19400000000002</v>
      </c>
      <c r="G406" s="41">
        <f t="shared" si="67"/>
        <v>29297.745999999999</v>
      </c>
      <c r="H406" s="35">
        <v>153.66999999999996</v>
      </c>
      <c r="I406" s="36">
        <f t="shared" si="68"/>
        <v>184.52400000000006</v>
      </c>
      <c r="J406" s="37">
        <f t="shared" si="69"/>
        <v>86.629999349485786</v>
      </c>
      <c r="K406" s="38">
        <v>6.44</v>
      </c>
      <c r="L406" s="37">
        <f t="shared" si="70"/>
        <v>100.45599999999999</v>
      </c>
      <c r="M406" s="37">
        <f t="shared" si="73"/>
        <v>0</v>
      </c>
      <c r="N406" s="37">
        <f t="shared" si="73"/>
        <v>39.729824208218751</v>
      </c>
      <c r="O406" s="37">
        <f t="shared" si="73"/>
        <v>49.167939685219743</v>
      </c>
      <c r="P406" s="37">
        <f t="shared" si="73"/>
        <v>36.664325167556953</v>
      </c>
      <c r="Q406" s="37">
        <f t="shared" si="73"/>
        <v>35.377101287060754</v>
      </c>
      <c r="R406" s="37">
        <f t="shared" si="71"/>
        <v>100.45599999999999</v>
      </c>
      <c r="S406" s="37">
        <f t="shared" si="66"/>
        <v>0</v>
      </c>
      <c r="T406" s="37">
        <f t="shared" si="72"/>
        <v>0</v>
      </c>
    </row>
    <row r="407" spans="1:20" x14ac:dyDescent="0.25">
      <c r="A407" s="30">
        <f>'[1]12-2022'!A413</f>
        <v>44912.749999999025</v>
      </c>
      <c r="B407" s="39">
        <v>415.1</v>
      </c>
      <c r="C407" s="40">
        <v>41198.675000000003</v>
      </c>
      <c r="D407" s="33">
        <v>69.525999999999996</v>
      </c>
      <c r="E407" s="33">
        <v>6900.4549999999999</v>
      </c>
      <c r="F407" s="41">
        <f t="shared" si="67"/>
        <v>345.57400000000001</v>
      </c>
      <c r="G407" s="41">
        <f t="shared" si="67"/>
        <v>34298.22</v>
      </c>
      <c r="H407" s="35">
        <v>186.55000000000007</v>
      </c>
      <c r="I407" s="36">
        <f t="shared" si="68"/>
        <v>159.02399999999994</v>
      </c>
      <c r="J407" s="37">
        <f t="shared" si="69"/>
        <v>99.250001446868112</v>
      </c>
      <c r="K407" s="38">
        <v>6.44</v>
      </c>
      <c r="L407" s="37">
        <f t="shared" si="70"/>
        <v>100.45599999999999</v>
      </c>
      <c r="M407" s="37">
        <f t="shared" si="73"/>
        <v>0</v>
      </c>
      <c r="N407" s="37">
        <f t="shared" si="73"/>
        <v>39.729824208218751</v>
      </c>
      <c r="O407" s="37">
        <f t="shared" si="73"/>
        <v>49.167939685219743</v>
      </c>
      <c r="P407" s="37">
        <f t="shared" si="73"/>
        <v>36.664325167556953</v>
      </c>
      <c r="Q407" s="37">
        <f t="shared" si="73"/>
        <v>35.377101287060754</v>
      </c>
      <c r="R407" s="37">
        <f t="shared" si="71"/>
        <v>100.45599999999999</v>
      </c>
      <c r="S407" s="37">
        <f t="shared" si="66"/>
        <v>0</v>
      </c>
      <c r="T407" s="37">
        <f t="shared" si="72"/>
        <v>0</v>
      </c>
    </row>
    <row r="408" spans="1:20" x14ac:dyDescent="0.25">
      <c r="A408" s="30">
        <f>'[1]12-2022'!A414</f>
        <v>44912.791666665689</v>
      </c>
      <c r="B408" s="39">
        <v>414.1</v>
      </c>
      <c r="C408" s="40">
        <v>40167.699999999997</v>
      </c>
      <c r="D408" s="33">
        <v>60.308</v>
      </c>
      <c r="E408" s="33">
        <v>5849.8760000000002</v>
      </c>
      <c r="F408" s="41">
        <f t="shared" si="67"/>
        <v>353.79200000000003</v>
      </c>
      <c r="G408" s="41">
        <f t="shared" si="67"/>
        <v>34317.823999999993</v>
      </c>
      <c r="H408" s="35">
        <v>198.46000000000004</v>
      </c>
      <c r="I408" s="36">
        <f t="shared" si="68"/>
        <v>155.33199999999999</v>
      </c>
      <c r="J408" s="37">
        <f t="shared" si="69"/>
        <v>96.999999999999972</v>
      </c>
      <c r="K408" s="38">
        <v>6.44</v>
      </c>
      <c r="L408" s="37">
        <f t="shared" si="70"/>
        <v>100.45599999999999</v>
      </c>
      <c r="M408" s="37">
        <f t="shared" ref="M408:Q423" si="74">M407</f>
        <v>0</v>
      </c>
      <c r="N408" s="37">
        <f t="shared" si="74"/>
        <v>39.729824208218751</v>
      </c>
      <c r="O408" s="37">
        <f t="shared" si="74"/>
        <v>49.167939685219743</v>
      </c>
      <c r="P408" s="37">
        <f t="shared" si="74"/>
        <v>36.664325167556953</v>
      </c>
      <c r="Q408" s="37">
        <f t="shared" si="74"/>
        <v>35.377101287060754</v>
      </c>
      <c r="R408" s="37">
        <f t="shared" si="71"/>
        <v>100.45599999999999</v>
      </c>
      <c r="S408" s="37">
        <f t="shared" si="66"/>
        <v>0</v>
      </c>
      <c r="T408" s="37">
        <f t="shared" si="72"/>
        <v>0</v>
      </c>
    </row>
    <row r="409" spans="1:20" x14ac:dyDescent="0.25">
      <c r="A409" s="30">
        <f>'[1]12-2022'!A415</f>
        <v>44912.833333332354</v>
      </c>
      <c r="B409" s="39">
        <v>364.03899999999999</v>
      </c>
      <c r="C409" s="40">
        <v>34411.463126000002</v>
      </c>
      <c r="D409" s="33">
        <v>0</v>
      </c>
      <c r="E409" s="33">
        <v>0</v>
      </c>
      <c r="F409" s="41">
        <f t="shared" si="67"/>
        <v>364.03899999999999</v>
      </c>
      <c r="G409" s="41">
        <f t="shared" si="67"/>
        <v>34411.463126000002</v>
      </c>
      <c r="H409" s="35">
        <v>209.09000000000003</v>
      </c>
      <c r="I409" s="36">
        <f t="shared" si="68"/>
        <v>154.94899999999996</v>
      </c>
      <c r="J409" s="37">
        <f t="shared" si="69"/>
        <v>94.526858732168819</v>
      </c>
      <c r="K409" s="38">
        <v>6.44</v>
      </c>
      <c r="L409" s="37">
        <f t="shared" si="70"/>
        <v>100.45599999999999</v>
      </c>
      <c r="M409" s="37">
        <f t="shared" si="74"/>
        <v>0</v>
      </c>
      <c r="N409" s="37">
        <f t="shared" si="74"/>
        <v>39.729824208218751</v>
      </c>
      <c r="O409" s="37">
        <f t="shared" si="74"/>
        <v>49.167939685219743</v>
      </c>
      <c r="P409" s="37">
        <f t="shared" si="74"/>
        <v>36.664325167556953</v>
      </c>
      <c r="Q409" s="37">
        <f t="shared" si="74"/>
        <v>35.377101287060754</v>
      </c>
      <c r="R409" s="37">
        <f t="shared" si="71"/>
        <v>100.45599999999999</v>
      </c>
      <c r="S409" s="37">
        <f t="shared" si="66"/>
        <v>0</v>
      </c>
      <c r="T409" s="37">
        <f t="shared" si="72"/>
        <v>0</v>
      </c>
    </row>
    <row r="410" spans="1:20" x14ac:dyDescent="0.25">
      <c r="A410" s="30">
        <f>'[1]12-2022'!A416</f>
        <v>44912.874999999018</v>
      </c>
      <c r="B410" s="39">
        <v>416.85</v>
      </c>
      <c r="C410" s="40">
        <v>39700.794000000002</v>
      </c>
      <c r="D410" s="33">
        <v>73.683000000000007</v>
      </c>
      <c r="E410" s="33">
        <v>7017.5690000000004</v>
      </c>
      <c r="F410" s="41">
        <f t="shared" si="67"/>
        <v>343.16700000000003</v>
      </c>
      <c r="G410" s="41">
        <f t="shared" si="67"/>
        <v>32683.225000000002</v>
      </c>
      <c r="H410" s="35">
        <v>188.51</v>
      </c>
      <c r="I410" s="36">
        <f t="shared" si="68"/>
        <v>154.65700000000004</v>
      </c>
      <c r="J410" s="37">
        <f t="shared" si="69"/>
        <v>95.239999766877347</v>
      </c>
      <c r="K410" s="38">
        <v>6.44</v>
      </c>
      <c r="L410" s="37">
        <f t="shared" si="70"/>
        <v>100.45599999999999</v>
      </c>
      <c r="M410" s="37">
        <f t="shared" si="74"/>
        <v>0</v>
      </c>
      <c r="N410" s="37">
        <f t="shared" si="74"/>
        <v>39.729824208218751</v>
      </c>
      <c r="O410" s="37">
        <f t="shared" si="74"/>
        <v>49.167939685219743</v>
      </c>
      <c r="P410" s="37">
        <f t="shared" si="74"/>
        <v>36.664325167556953</v>
      </c>
      <c r="Q410" s="37">
        <f t="shared" si="74"/>
        <v>35.377101287060754</v>
      </c>
      <c r="R410" s="37">
        <f t="shared" si="71"/>
        <v>100.45599999999999</v>
      </c>
      <c r="S410" s="37">
        <f t="shared" si="66"/>
        <v>0</v>
      </c>
      <c r="T410" s="37">
        <f t="shared" si="72"/>
        <v>0</v>
      </c>
    </row>
    <row r="411" spans="1:20" x14ac:dyDescent="0.25">
      <c r="A411" s="30">
        <f>'[1]12-2022'!A417</f>
        <v>44912.916666665682</v>
      </c>
      <c r="B411" s="39">
        <v>354.85</v>
      </c>
      <c r="C411" s="40">
        <v>33316.866499999996</v>
      </c>
      <c r="D411" s="33">
        <v>13.930999999999999</v>
      </c>
      <c r="E411" s="33">
        <v>1307.982</v>
      </c>
      <c r="F411" s="41">
        <f t="shared" si="67"/>
        <v>340.91900000000004</v>
      </c>
      <c r="G411" s="41">
        <f t="shared" si="67"/>
        <v>32008.884499999996</v>
      </c>
      <c r="H411" s="35">
        <v>187.87</v>
      </c>
      <c r="I411" s="36">
        <f t="shared" si="68"/>
        <v>153.04900000000004</v>
      </c>
      <c r="J411" s="37">
        <f t="shared" si="69"/>
        <v>93.889998797368264</v>
      </c>
      <c r="K411" s="38">
        <v>6.44</v>
      </c>
      <c r="L411" s="37">
        <f t="shared" si="70"/>
        <v>100.45599999999999</v>
      </c>
      <c r="M411" s="37">
        <f t="shared" si="74"/>
        <v>0</v>
      </c>
      <c r="N411" s="37">
        <f t="shared" si="74"/>
        <v>39.729824208218751</v>
      </c>
      <c r="O411" s="37">
        <f t="shared" si="74"/>
        <v>49.167939685219743</v>
      </c>
      <c r="P411" s="37">
        <f t="shared" si="74"/>
        <v>36.664325167556953</v>
      </c>
      <c r="Q411" s="37">
        <f t="shared" si="74"/>
        <v>35.377101287060754</v>
      </c>
      <c r="R411" s="37">
        <f t="shared" si="71"/>
        <v>100.45599999999999</v>
      </c>
      <c r="S411" s="37">
        <f t="shared" si="66"/>
        <v>0</v>
      </c>
      <c r="T411" s="37">
        <f t="shared" si="72"/>
        <v>0</v>
      </c>
    </row>
    <row r="412" spans="1:20" x14ac:dyDescent="0.25">
      <c r="A412" s="30">
        <f>'[1]12-2022'!A418</f>
        <v>44912.958333332346</v>
      </c>
      <c r="B412" s="39">
        <v>367.35</v>
      </c>
      <c r="C412" s="40">
        <v>32334.147000000001</v>
      </c>
      <c r="D412" s="33">
        <v>36.552</v>
      </c>
      <c r="E412" s="33">
        <v>3217.3069999999998</v>
      </c>
      <c r="F412" s="41">
        <f t="shared" si="67"/>
        <v>330.798</v>
      </c>
      <c r="G412" s="41">
        <f t="shared" si="67"/>
        <v>29116.84</v>
      </c>
      <c r="H412" s="35">
        <v>175.73000000000002</v>
      </c>
      <c r="I412" s="36">
        <f t="shared" si="68"/>
        <v>155.06799999999998</v>
      </c>
      <c r="J412" s="37">
        <f t="shared" si="69"/>
        <v>88.020000120919718</v>
      </c>
      <c r="K412" s="38">
        <v>6.44</v>
      </c>
      <c r="L412" s="37">
        <f t="shared" si="70"/>
        <v>100.45599999999999</v>
      </c>
      <c r="M412" s="37">
        <f t="shared" si="74"/>
        <v>0</v>
      </c>
      <c r="N412" s="37">
        <f t="shared" si="74"/>
        <v>39.729824208218751</v>
      </c>
      <c r="O412" s="37">
        <f t="shared" si="74"/>
        <v>49.167939685219743</v>
      </c>
      <c r="P412" s="37">
        <f t="shared" si="74"/>
        <v>36.664325167556953</v>
      </c>
      <c r="Q412" s="37">
        <f t="shared" si="74"/>
        <v>35.377101287060754</v>
      </c>
      <c r="R412" s="37">
        <f t="shared" si="71"/>
        <v>100.45599999999999</v>
      </c>
      <c r="S412" s="37">
        <f t="shared" si="66"/>
        <v>0</v>
      </c>
      <c r="T412" s="37">
        <f t="shared" si="72"/>
        <v>0</v>
      </c>
    </row>
    <row r="413" spans="1:20" x14ac:dyDescent="0.25">
      <c r="A413" s="30">
        <f>'[1]12-2022'!A419</f>
        <v>44912.99999999901</v>
      </c>
      <c r="B413" s="39">
        <v>347.95</v>
      </c>
      <c r="C413" s="40">
        <v>28427.514999999999</v>
      </c>
      <c r="D413" s="33">
        <v>22.288</v>
      </c>
      <c r="E413" s="33">
        <v>1820.93</v>
      </c>
      <c r="F413" s="41">
        <f t="shared" si="67"/>
        <v>325.66199999999998</v>
      </c>
      <c r="G413" s="41">
        <f t="shared" si="67"/>
        <v>26606.584999999999</v>
      </c>
      <c r="H413" s="35">
        <v>162.87</v>
      </c>
      <c r="I413" s="36">
        <f t="shared" si="68"/>
        <v>162.79199999999997</v>
      </c>
      <c r="J413" s="37">
        <f t="shared" si="69"/>
        <v>81.699998771732652</v>
      </c>
      <c r="K413" s="38">
        <v>6.44</v>
      </c>
      <c r="L413" s="37">
        <f t="shared" si="70"/>
        <v>100.45599999999999</v>
      </c>
      <c r="M413" s="37">
        <f t="shared" si="74"/>
        <v>0</v>
      </c>
      <c r="N413" s="37">
        <f t="shared" si="74"/>
        <v>39.729824208218751</v>
      </c>
      <c r="O413" s="37">
        <f t="shared" si="74"/>
        <v>49.167939685219743</v>
      </c>
      <c r="P413" s="37">
        <f t="shared" si="74"/>
        <v>36.664325167556953</v>
      </c>
      <c r="Q413" s="37">
        <f t="shared" si="74"/>
        <v>35.377101287060754</v>
      </c>
      <c r="R413" s="37">
        <f t="shared" si="71"/>
        <v>100.45599999999999</v>
      </c>
      <c r="S413" s="37">
        <f t="shared" si="66"/>
        <v>0</v>
      </c>
      <c r="T413" s="37">
        <f t="shared" si="72"/>
        <v>0</v>
      </c>
    </row>
    <row r="414" spans="1:20" x14ac:dyDescent="0.25">
      <c r="A414" s="30">
        <f>'[1]12-2022'!A420</f>
        <v>44913.041666665675</v>
      </c>
      <c r="B414" s="31">
        <v>376.27199999999999</v>
      </c>
      <c r="C414" s="32">
        <v>18981.417312000001</v>
      </c>
      <c r="D414" s="33">
        <v>47.55</v>
      </c>
      <c r="E414" s="33">
        <v>2398.7069999999999</v>
      </c>
      <c r="F414" s="41">
        <f t="shared" si="67"/>
        <v>328.72199999999998</v>
      </c>
      <c r="G414" s="41">
        <f t="shared" si="67"/>
        <v>16582.710312000003</v>
      </c>
      <c r="H414" s="35">
        <v>151.44000000000005</v>
      </c>
      <c r="I414" s="36">
        <f t="shared" si="68"/>
        <v>177.28199999999993</v>
      </c>
      <c r="J414" s="37">
        <f t="shared" si="69"/>
        <v>50.446000912625273</v>
      </c>
      <c r="K414" s="38">
        <v>6.44</v>
      </c>
      <c r="L414" s="37">
        <f t="shared" si="70"/>
        <v>100.45599999999999</v>
      </c>
      <c r="M414" s="37">
        <f t="shared" si="74"/>
        <v>0</v>
      </c>
      <c r="N414" s="37">
        <f t="shared" si="74"/>
        <v>39.729824208218751</v>
      </c>
      <c r="O414" s="37">
        <f t="shared" si="74"/>
        <v>49.167939685219743</v>
      </c>
      <c r="P414" s="37">
        <f t="shared" si="74"/>
        <v>36.664325167556953</v>
      </c>
      <c r="Q414" s="37">
        <f t="shared" si="74"/>
        <v>35.377101287060754</v>
      </c>
      <c r="R414" s="37">
        <f t="shared" si="71"/>
        <v>100.45599999999999</v>
      </c>
      <c r="S414" s="37">
        <f t="shared" si="66"/>
        <v>0</v>
      </c>
      <c r="T414" s="37">
        <f t="shared" si="72"/>
        <v>0</v>
      </c>
    </row>
    <row r="415" spans="1:20" x14ac:dyDescent="0.25">
      <c r="A415" s="30">
        <f>'[1]12-2022'!A421</f>
        <v>44913.083333332339</v>
      </c>
      <c r="B415" s="39">
        <v>326.291</v>
      </c>
      <c r="C415" s="40">
        <v>17111.833393000001</v>
      </c>
      <c r="D415" s="33">
        <v>0</v>
      </c>
      <c r="E415" s="33">
        <v>0</v>
      </c>
      <c r="F415" s="41">
        <f t="shared" si="67"/>
        <v>326.291</v>
      </c>
      <c r="G415" s="41">
        <f t="shared" si="67"/>
        <v>17111.833393000001</v>
      </c>
      <c r="H415" s="35">
        <v>143.61000000000001</v>
      </c>
      <c r="I415" s="36">
        <f t="shared" si="68"/>
        <v>182.68099999999998</v>
      </c>
      <c r="J415" s="37">
        <f t="shared" si="69"/>
        <v>52.443473442417968</v>
      </c>
      <c r="K415" s="38">
        <v>6.44</v>
      </c>
      <c r="L415" s="37">
        <f t="shared" si="70"/>
        <v>100.45599999999999</v>
      </c>
      <c r="M415" s="37">
        <f t="shared" si="74"/>
        <v>0</v>
      </c>
      <c r="N415" s="37">
        <f t="shared" si="74"/>
        <v>39.729824208218751</v>
      </c>
      <c r="O415" s="37">
        <f t="shared" si="74"/>
        <v>49.167939685219743</v>
      </c>
      <c r="P415" s="37">
        <f t="shared" si="74"/>
        <v>36.664325167556953</v>
      </c>
      <c r="Q415" s="37">
        <f t="shared" si="74"/>
        <v>35.377101287060754</v>
      </c>
      <c r="R415" s="37">
        <f t="shared" si="71"/>
        <v>100.45599999999999</v>
      </c>
      <c r="S415" s="37">
        <f t="shared" si="66"/>
        <v>0</v>
      </c>
      <c r="T415" s="37">
        <f t="shared" si="72"/>
        <v>0</v>
      </c>
    </row>
    <row r="416" spans="1:20" x14ac:dyDescent="0.25">
      <c r="A416" s="30">
        <f>'[1]12-2022'!A422</f>
        <v>44913.124999999003</v>
      </c>
      <c r="B416" s="39">
        <v>391.56400000000002</v>
      </c>
      <c r="C416" s="40">
        <v>19435.670704</v>
      </c>
      <c r="D416" s="33">
        <v>56.25</v>
      </c>
      <c r="E416" s="33">
        <v>2792.0250000000001</v>
      </c>
      <c r="F416" s="41">
        <f t="shared" si="67"/>
        <v>335.31400000000002</v>
      </c>
      <c r="G416" s="41">
        <f t="shared" si="67"/>
        <v>16643.645703999999</v>
      </c>
      <c r="H416" s="35">
        <v>150.05000000000007</v>
      </c>
      <c r="I416" s="36">
        <f t="shared" si="68"/>
        <v>185.26399999999995</v>
      </c>
      <c r="J416" s="37">
        <f t="shared" si="69"/>
        <v>49.635999999999996</v>
      </c>
      <c r="K416" s="38">
        <v>6.44</v>
      </c>
      <c r="L416" s="37">
        <f t="shared" si="70"/>
        <v>100.45599999999999</v>
      </c>
      <c r="M416" s="37">
        <f t="shared" si="74"/>
        <v>0</v>
      </c>
      <c r="N416" s="37">
        <f t="shared" si="74"/>
        <v>39.729824208218751</v>
      </c>
      <c r="O416" s="37">
        <f t="shared" si="74"/>
        <v>49.167939685219743</v>
      </c>
      <c r="P416" s="37">
        <f t="shared" si="74"/>
        <v>36.664325167556953</v>
      </c>
      <c r="Q416" s="37">
        <f t="shared" si="74"/>
        <v>35.377101287060754</v>
      </c>
      <c r="R416" s="37">
        <f t="shared" si="71"/>
        <v>100.45599999999999</v>
      </c>
      <c r="S416" s="37">
        <f t="shared" si="66"/>
        <v>0</v>
      </c>
      <c r="T416" s="37">
        <f t="shared" si="72"/>
        <v>0</v>
      </c>
    </row>
    <row r="417" spans="1:20" x14ac:dyDescent="0.25">
      <c r="A417" s="30">
        <f>'[1]12-2022'!A423</f>
        <v>44913.166666665667</v>
      </c>
      <c r="B417" s="39">
        <v>367.464</v>
      </c>
      <c r="C417" s="40">
        <v>17445.3534</v>
      </c>
      <c r="D417" s="33">
        <v>3.0339999999999998</v>
      </c>
      <c r="E417" s="33">
        <v>144.03700000000001</v>
      </c>
      <c r="F417" s="41">
        <f t="shared" si="67"/>
        <v>364.43</v>
      </c>
      <c r="G417" s="41">
        <f t="shared" si="67"/>
        <v>17301.3164</v>
      </c>
      <c r="H417" s="35">
        <v>161.8900000000001</v>
      </c>
      <c r="I417" s="36">
        <f t="shared" si="68"/>
        <v>202.53999999999991</v>
      </c>
      <c r="J417" s="37">
        <f t="shared" si="69"/>
        <v>47.475005899624065</v>
      </c>
      <c r="K417" s="38">
        <v>6.44</v>
      </c>
      <c r="L417" s="37">
        <f t="shared" si="70"/>
        <v>100.45599999999999</v>
      </c>
      <c r="M417" s="37">
        <f t="shared" si="74"/>
        <v>0</v>
      </c>
      <c r="N417" s="37">
        <f t="shared" si="74"/>
        <v>39.729824208218751</v>
      </c>
      <c r="O417" s="37">
        <f t="shared" si="74"/>
        <v>49.167939685219743</v>
      </c>
      <c r="P417" s="37">
        <f t="shared" si="74"/>
        <v>36.664325167556953</v>
      </c>
      <c r="Q417" s="37">
        <f t="shared" si="74"/>
        <v>35.377101287060754</v>
      </c>
      <c r="R417" s="37">
        <f t="shared" si="71"/>
        <v>100.45599999999999</v>
      </c>
      <c r="S417" s="37">
        <f t="shared" si="66"/>
        <v>0</v>
      </c>
      <c r="T417" s="37">
        <f t="shared" si="72"/>
        <v>0</v>
      </c>
    </row>
    <row r="418" spans="1:20" x14ac:dyDescent="0.25">
      <c r="A418" s="30">
        <f>'[1]12-2022'!A424</f>
        <v>44913.208333332332</v>
      </c>
      <c r="B418" s="39">
        <v>344.68600000000004</v>
      </c>
      <c r="C418" s="40">
        <v>16236.400868000001</v>
      </c>
      <c r="D418" s="33">
        <v>0</v>
      </c>
      <c r="E418" s="33">
        <v>0</v>
      </c>
      <c r="F418" s="41">
        <f t="shared" si="67"/>
        <v>344.68600000000004</v>
      </c>
      <c r="G418" s="41">
        <f t="shared" si="67"/>
        <v>16236.400868000001</v>
      </c>
      <c r="H418" s="35">
        <v>159.99</v>
      </c>
      <c r="I418" s="36">
        <f t="shared" si="68"/>
        <v>184.69600000000003</v>
      </c>
      <c r="J418" s="37">
        <f t="shared" si="69"/>
        <v>47.104903790696454</v>
      </c>
      <c r="K418" s="38">
        <v>6.44</v>
      </c>
      <c r="L418" s="37">
        <f t="shared" si="70"/>
        <v>100.45599999999999</v>
      </c>
      <c r="M418" s="37">
        <f t="shared" si="74"/>
        <v>0</v>
      </c>
      <c r="N418" s="37">
        <f t="shared" si="74"/>
        <v>39.729824208218751</v>
      </c>
      <c r="O418" s="37">
        <f t="shared" si="74"/>
        <v>49.167939685219743</v>
      </c>
      <c r="P418" s="37">
        <f t="shared" si="74"/>
        <v>36.664325167556953</v>
      </c>
      <c r="Q418" s="37">
        <f t="shared" si="74"/>
        <v>35.377101287060754</v>
      </c>
      <c r="R418" s="37">
        <f t="shared" si="71"/>
        <v>100.45599999999999</v>
      </c>
      <c r="S418" s="37">
        <f t="shared" si="66"/>
        <v>0</v>
      </c>
      <c r="T418" s="37">
        <f t="shared" si="72"/>
        <v>0</v>
      </c>
    </row>
    <row r="419" spans="1:20" x14ac:dyDescent="0.25">
      <c r="A419" s="30">
        <f>'[1]12-2022'!A425</f>
        <v>44913.249999998996</v>
      </c>
      <c r="B419" s="39">
        <v>363.46000000000004</v>
      </c>
      <c r="C419" s="40">
        <v>18097.67525</v>
      </c>
      <c r="D419" s="33">
        <v>0</v>
      </c>
      <c r="E419" s="33">
        <v>0</v>
      </c>
      <c r="F419" s="41">
        <f t="shared" si="67"/>
        <v>363.46000000000004</v>
      </c>
      <c r="G419" s="41">
        <f t="shared" si="67"/>
        <v>18097.67525</v>
      </c>
      <c r="H419" s="35">
        <v>181.49</v>
      </c>
      <c r="I419" s="36">
        <f t="shared" si="68"/>
        <v>181.97000000000003</v>
      </c>
      <c r="J419" s="37">
        <f t="shared" si="69"/>
        <v>49.792756424365813</v>
      </c>
      <c r="K419" s="38">
        <v>6.44</v>
      </c>
      <c r="L419" s="37">
        <f t="shared" si="70"/>
        <v>100.45599999999999</v>
      </c>
      <c r="M419" s="37">
        <f t="shared" si="74"/>
        <v>0</v>
      </c>
      <c r="N419" s="37">
        <f t="shared" si="74"/>
        <v>39.729824208218751</v>
      </c>
      <c r="O419" s="37">
        <f t="shared" si="74"/>
        <v>49.167939685219743</v>
      </c>
      <c r="P419" s="37">
        <f t="shared" si="74"/>
        <v>36.664325167556953</v>
      </c>
      <c r="Q419" s="37">
        <f t="shared" si="74"/>
        <v>35.377101287060754</v>
      </c>
      <c r="R419" s="37">
        <f t="shared" si="71"/>
        <v>100.45599999999999</v>
      </c>
      <c r="S419" s="37">
        <f t="shared" si="66"/>
        <v>0</v>
      </c>
      <c r="T419" s="37">
        <f t="shared" si="72"/>
        <v>0</v>
      </c>
    </row>
    <row r="420" spans="1:20" x14ac:dyDescent="0.25">
      <c r="A420" s="30">
        <f>'[1]12-2022'!A426</f>
        <v>44913.29166666566</v>
      </c>
      <c r="B420" s="39">
        <v>376.12599999999998</v>
      </c>
      <c r="C420" s="40">
        <v>22093.656351999998</v>
      </c>
      <c r="D420" s="33">
        <v>0</v>
      </c>
      <c r="E420" s="33">
        <v>0</v>
      </c>
      <c r="F420" s="41">
        <f t="shared" si="67"/>
        <v>376.12599999999998</v>
      </c>
      <c r="G420" s="41">
        <f t="shared" si="67"/>
        <v>22093.656351999998</v>
      </c>
      <c r="H420" s="35">
        <v>197.94999999999993</v>
      </c>
      <c r="I420" s="36">
        <f t="shared" si="68"/>
        <v>178.17600000000004</v>
      </c>
      <c r="J420" s="37">
        <f t="shared" si="69"/>
        <v>58.740040178025446</v>
      </c>
      <c r="K420" s="38">
        <v>6.44</v>
      </c>
      <c r="L420" s="37">
        <f t="shared" si="70"/>
        <v>100.45599999999999</v>
      </c>
      <c r="M420" s="37">
        <f t="shared" si="74"/>
        <v>0</v>
      </c>
      <c r="N420" s="37">
        <f t="shared" si="74"/>
        <v>39.729824208218751</v>
      </c>
      <c r="O420" s="37">
        <f t="shared" si="74"/>
        <v>49.167939685219743</v>
      </c>
      <c r="P420" s="37">
        <f t="shared" si="74"/>
        <v>36.664325167556953</v>
      </c>
      <c r="Q420" s="37">
        <f t="shared" si="74"/>
        <v>35.377101287060754</v>
      </c>
      <c r="R420" s="37">
        <f t="shared" si="71"/>
        <v>100.45599999999999</v>
      </c>
      <c r="S420" s="37">
        <f t="shared" si="66"/>
        <v>0</v>
      </c>
      <c r="T420" s="37">
        <f t="shared" si="72"/>
        <v>0</v>
      </c>
    </row>
    <row r="421" spans="1:20" x14ac:dyDescent="0.25">
      <c r="A421" s="30">
        <f>'[1]12-2022'!A427</f>
        <v>44913.333333332324</v>
      </c>
      <c r="B421" s="39">
        <v>426.51400000000001</v>
      </c>
      <c r="C421" s="40">
        <v>30400.421898000001</v>
      </c>
      <c r="D421" s="33">
        <v>0</v>
      </c>
      <c r="E421" s="33">
        <v>0</v>
      </c>
      <c r="F421" s="41">
        <f t="shared" si="67"/>
        <v>426.51400000000001</v>
      </c>
      <c r="G421" s="41">
        <f t="shared" si="67"/>
        <v>30400.421898000001</v>
      </c>
      <c r="H421" s="35">
        <v>239.14</v>
      </c>
      <c r="I421" s="36">
        <f t="shared" si="68"/>
        <v>187.37400000000002</v>
      </c>
      <c r="J421" s="37">
        <f t="shared" si="69"/>
        <v>71.276492443389898</v>
      </c>
      <c r="K421" s="38">
        <v>6.44</v>
      </c>
      <c r="L421" s="37">
        <f t="shared" si="70"/>
        <v>100.45599999999999</v>
      </c>
      <c r="M421" s="37">
        <f t="shared" si="74"/>
        <v>0</v>
      </c>
      <c r="N421" s="37">
        <f t="shared" si="74"/>
        <v>39.729824208218751</v>
      </c>
      <c r="O421" s="37">
        <f t="shared" si="74"/>
        <v>49.167939685219743</v>
      </c>
      <c r="P421" s="37">
        <f t="shared" si="74"/>
        <v>36.664325167556953</v>
      </c>
      <c r="Q421" s="37">
        <f t="shared" si="74"/>
        <v>35.377101287060754</v>
      </c>
      <c r="R421" s="37">
        <f t="shared" si="71"/>
        <v>100.45599999999999</v>
      </c>
      <c r="S421" s="37">
        <f t="shared" si="66"/>
        <v>0</v>
      </c>
      <c r="T421" s="37">
        <f t="shared" si="72"/>
        <v>0</v>
      </c>
    </row>
    <row r="422" spans="1:20" x14ac:dyDescent="0.25">
      <c r="A422" s="30">
        <f>'[1]12-2022'!A428</f>
        <v>44913.374999998989</v>
      </c>
      <c r="B422" s="39">
        <v>436.65300000000002</v>
      </c>
      <c r="C422" s="40">
        <v>27236.492101</v>
      </c>
      <c r="D422" s="33">
        <v>0</v>
      </c>
      <c r="E422" s="33">
        <v>0</v>
      </c>
      <c r="F422" s="41">
        <f t="shared" si="67"/>
        <v>436.65300000000002</v>
      </c>
      <c r="G422" s="41">
        <f t="shared" si="67"/>
        <v>27236.492101</v>
      </c>
      <c r="H422" s="35">
        <v>247.79999999999995</v>
      </c>
      <c r="I422" s="36">
        <f t="shared" si="68"/>
        <v>188.85300000000007</v>
      </c>
      <c r="J422" s="37">
        <f t="shared" si="69"/>
        <v>62.375598246204646</v>
      </c>
      <c r="K422" s="38">
        <v>6.44</v>
      </c>
      <c r="L422" s="37">
        <f t="shared" si="70"/>
        <v>100.45599999999999</v>
      </c>
      <c r="M422" s="37">
        <f t="shared" si="74"/>
        <v>0</v>
      </c>
      <c r="N422" s="37">
        <f t="shared" si="74"/>
        <v>39.729824208218751</v>
      </c>
      <c r="O422" s="37">
        <f t="shared" si="74"/>
        <v>49.167939685219743</v>
      </c>
      <c r="P422" s="37">
        <f t="shared" si="74"/>
        <v>36.664325167556953</v>
      </c>
      <c r="Q422" s="37">
        <f t="shared" si="74"/>
        <v>35.377101287060754</v>
      </c>
      <c r="R422" s="37">
        <f t="shared" si="71"/>
        <v>100.45599999999999</v>
      </c>
      <c r="S422" s="37">
        <f t="shared" si="66"/>
        <v>0</v>
      </c>
      <c r="T422" s="37">
        <f t="shared" si="72"/>
        <v>0</v>
      </c>
    </row>
    <row r="423" spans="1:20" x14ac:dyDescent="0.25">
      <c r="A423" s="30">
        <f>'[1]12-2022'!A429</f>
        <v>44913.416666665653</v>
      </c>
      <c r="B423" s="39">
        <v>454.72800000000001</v>
      </c>
      <c r="C423" s="40">
        <v>24932.577036000002</v>
      </c>
      <c r="D423" s="33">
        <v>0</v>
      </c>
      <c r="E423" s="33">
        <v>0</v>
      </c>
      <c r="F423" s="41">
        <f t="shared" si="67"/>
        <v>454.72800000000001</v>
      </c>
      <c r="G423" s="41">
        <f t="shared" si="67"/>
        <v>24932.577036000002</v>
      </c>
      <c r="H423" s="35">
        <v>266.31000000000006</v>
      </c>
      <c r="I423" s="36">
        <f t="shared" si="68"/>
        <v>188.41799999999995</v>
      </c>
      <c r="J423" s="37">
        <f t="shared" si="69"/>
        <v>54.829649891803456</v>
      </c>
      <c r="K423" s="38">
        <v>6.44</v>
      </c>
      <c r="L423" s="37">
        <f t="shared" si="70"/>
        <v>100.45599999999999</v>
      </c>
      <c r="M423" s="37">
        <f t="shared" si="74"/>
        <v>0</v>
      </c>
      <c r="N423" s="37">
        <f t="shared" si="74"/>
        <v>39.729824208218751</v>
      </c>
      <c r="O423" s="37">
        <f t="shared" si="74"/>
        <v>49.167939685219743</v>
      </c>
      <c r="P423" s="37">
        <f t="shared" si="74"/>
        <v>36.664325167556953</v>
      </c>
      <c r="Q423" s="37">
        <f t="shared" si="74"/>
        <v>35.377101287060754</v>
      </c>
      <c r="R423" s="37">
        <f t="shared" si="71"/>
        <v>100.45599999999999</v>
      </c>
      <c r="S423" s="37">
        <f t="shared" si="66"/>
        <v>0</v>
      </c>
      <c r="T423" s="37">
        <f t="shared" si="72"/>
        <v>0</v>
      </c>
    </row>
    <row r="424" spans="1:20" x14ac:dyDescent="0.25">
      <c r="A424" s="30">
        <f>'[1]12-2022'!A430</f>
        <v>44913.458333332317</v>
      </c>
      <c r="B424" s="39">
        <v>448.98699999999997</v>
      </c>
      <c r="C424" s="40">
        <v>27219.158232000002</v>
      </c>
      <c r="D424" s="33">
        <v>0</v>
      </c>
      <c r="E424" s="33">
        <v>0</v>
      </c>
      <c r="F424" s="41">
        <f t="shared" si="67"/>
        <v>448.98699999999997</v>
      </c>
      <c r="G424" s="41">
        <f t="shared" si="67"/>
        <v>27219.158232000002</v>
      </c>
      <c r="H424" s="35">
        <v>259.86000000000013</v>
      </c>
      <c r="I424" s="36">
        <f t="shared" si="68"/>
        <v>189.12699999999984</v>
      </c>
      <c r="J424" s="37">
        <f t="shared" si="69"/>
        <v>60.623488501894272</v>
      </c>
      <c r="K424" s="38">
        <v>6.44</v>
      </c>
      <c r="L424" s="37">
        <f t="shared" si="70"/>
        <v>100.45599999999999</v>
      </c>
      <c r="M424" s="37">
        <f t="shared" ref="M424:Q439" si="75">M423</f>
        <v>0</v>
      </c>
      <c r="N424" s="37">
        <f t="shared" si="75"/>
        <v>39.729824208218751</v>
      </c>
      <c r="O424" s="37">
        <f t="shared" si="75"/>
        <v>49.167939685219743</v>
      </c>
      <c r="P424" s="37">
        <f t="shared" si="75"/>
        <v>36.664325167556953</v>
      </c>
      <c r="Q424" s="37">
        <f t="shared" si="75"/>
        <v>35.377101287060754</v>
      </c>
      <c r="R424" s="37">
        <f t="shared" si="71"/>
        <v>100.45599999999999</v>
      </c>
      <c r="S424" s="37">
        <f t="shared" si="66"/>
        <v>0</v>
      </c>
      <c r="T424" s="37">
        <f t="shared" si="72"/>
        <v>0</v>
      </c>
    </row>
    <row r="425" spans="1:20" x14ac:dyDescent="0.25">
      <c r="A425" s="30">
        <f>'[1]12-2022'!A431</f>
        <v>44913.499999998981</v>
      </c>
      <c r="B425" s="39">
        <v>431.50200000000001</v>
      </c>
      <c r="C425" s="40">
        <v>27557.202668000002</v>
      </c>
      <c r="D425" s="33">
        <v>0</v>
      </c>
      <c r="E425" s="33">
        <v>0</v>
      </c>
      <c r="F425" s="41">
        <f t="shared" si="67"/>
        <v>431.50200000000001</v>
      </c>
      <c r="G425" s="41">
        <f t="shared" si="67"/>
        <v>27557.202668000002</v>
      </c>
      <c r="H425" s="35">
        <v>241.81999999999994</v>
      </c>
      <c r="I425" s="36">
        <f t="shared" si="68"/>
        <v>189.68200000000007</v>
      </c>
      <c r="J425" s="37">
        <f t="shared" si="69"/>
        <v>63.86344134673768</v>
      </c>
      <c r="K425" s="38">
        <v>6.44</v>
      </c>
      <c r="L425" s="37">
        <f t="shared" si="70"/>
        <v>100.45599999999999</v>
      </c>
      <c r="M425" s="37">
        <f t="shared" si="75"/>
        <v>0</v>
      </c>
      <c r="N425" s="37">
        <f t="shared" si="75"/>
        <v>39.729824208218751</v>
      </c>
      <c r="O425" s="37">
        <f t="shared" si="75"/>
        <v>49.167939685219743</v>
      </c>
      <c r="P425" s="37">
        <f t="shared" si="75"/>
        <v>36.664325167556953</v>
      </c>
      <c r="Q425" s="37">
        <f t="shared" si="75"/>
        <v>35.377101287060754</v>
      </c>
      <c r="R425" s="37">
        <f t="shared" si="71"/>
        <v>100.45599999999999</v>
      </c>
      <c r="S425" s="37">
        <f t="shared" si="66"/>
        <v>0</v>
      </c>
      <c r="T425" s="37">
        <f t="shared" si="72"/>
        <v>0</v>
      </c>
    </row>
    <row r="426" spans="1:20" x14ac:dyDescent="0.25">
      <c r="A426" s="30">
        <f>'[1]12-2022'!A432</f>
        <v>44913.541666665646</v>
      </c>
      <c r="B426" s="39">
        <v>415.73699999999997</v>
      </c>
      <c r="C426" s="40">
        <v>26754.271402999999</v>
      </c>
      <c r="D426" s="33">
        <v>0</v>
      </c>
      <c r="E426" s="33">
        <v>0</v>
      </c>
      <c r="F426" s="41">
        <f t="shared" si="67"/>
        <v>415.73699999999997</v>
      </c>
      <c r="G426" s="41">
        <f t="shared" si="67"/>
        <v>26754.271402999999</v>
      </c>
      <c r="H426" s="35">
        <v>226.83000000000004</v>
      </c>
      <c r="I426" s="36">
        <f t="shared" si="68"/>
        <v>188.90699999999993</v>
      </c>
      <c r="J426" s="37">
        <f t="shared" si="69"/>
        <v>64.353837649764159</v>
      </c>
      <c r="K426" s="38">
        <v>6.44</v>
      </c>
      <c r="L426" s="37">
        <f t="shared" si="70"/>
        <v>100.45599999999999</v>
      </c>
      <c r="M426" s="37">
        <f t="shared" si="75"/>
        <v>0</v>
      </c>
      <c r="N426" s="37">
        <f t="shared" si="75"/>
        <v>39.729824208218751</v>
      </c>
      <c r="O426" s="37">
        <f t="shared" si="75"/>
        <v>49.167939685219743</v>
      </c>
      <c r="P426" s="37">
        <f t="shared" si="75"/>
        <v>36.664325167556953</v>
      </c>
      <c r="Q426" s="37">
        <f t="shared" si="75"/>
        <v>35.377101287060754</v>
      </c>
      <c r="R426" s="37">
        <f t="shared" si="71"/>
        <v>100.45599999999999</v>
      </c>
      <c r="S426" s="37">
        <f t="shared" si="66"/>
        <v>0</v>
      </c>
      <c r="T426" s="37">
        <f t="shared" si="72"/>
        <v>0</v>
      </c>
    </row>
    <row r="427" spans="1:20" x14ac:dyDescent="0.25">
      <c r="A427" s="30">
        <f>'[1]12-2022'!A433</f>
        <v>44913.58333333231</v>
      </c>
      <c r="B427" s="39">
        <v>412.536</v>
      </c>
      <c r="C427" s="40">
        <v>24727.647859999997</v>
      </c>
      <c r="D427" s="33">
        <v>0</v>
      </c>
      <c r="E427" s="33">
        <v>0</v>
      </c>
      <c r="F427" s="41">
        <f t="shared" si="67"/>
        <v>412.536</v>
      </c>
      <c r="G427" s="41">
        <f t="shared" si="67"/>
        <v>24727.647859999997</v>
      </c>
      <c r="H427" s="35">
        <v>224.35000000000002</v>
      </c>
      <c r="I427" s="36">
        <f t="shared" si="68"/>
        <v>188.18599999999998</v>
      </c>
      <c r="J427" s="37">
        <f t="shared" si="69"/>
        <v>59.940581815889999</v>
      </c>
      <c r="K427" s="38">
        <v>6.44</v>
      </c>
      <c r="L427" s="37">
        <f t="shared" si="70"/>
        <v>100.45599999999999</v>
      </c>
      <c r="M427" s="37">
        <f t="shared" si="75"/>
        <v>0</v>
      </c>
      <c r="N427" s="37">
        <f t="shared" si="75"/>
        <v>39.729824208218751</v>
      </c>
      <c r="O427" s="37">
        <f t="shared" si="75"/>
        <v>49.167939685219743</v>
      </c>
      <c r="P427" s="37">
        <f t="shared" si="75"/>
        <v>36.664325167556953</v>
      </c>
      <c r="Q427" s="37">
        <f t="shared" si="75"/>
        <v>35.377101287060754</v>
      </c>
      <c r="R427" s="37">
        <f t="shared" si="71"/>
        <v>100.45599999999999</v>
      </c>
      <c r="S427" s="37">
        <f t="shared" si="66"/>
        <v>0</v>
      </c>
      <c r="T427" s="37">
        <f t="shared" si="72"/>
        <v>0</v>
      </c>
    </row>
    <row r="428" spans="1:20" x14ac:dyDescent="0.25">
      <c r="A428" s="30">
        <f>'[1]12-2022'!A434</f>
        <v>44913.624999998974</v>
      </c>
      <c r="B428" s="39">
        <v>373.31099999999998</v>
      </c>
      <c r="C428" s="40">
        <v>20909.719688999998</v>
      </c>
      <c r="D428" s="33">
        <v>0</v>
      </c>
      <c r="E428" s="33">
        <v>0</v>
      </c>
      <c r="F428" s="41">
        <f t="shared" si="67"/>
        <v>373.31099999999998</v>
      </c>
      <c r="G428" s="41">
        <f t="shared" si="67"/>
        <v>20909.719688999998</v>
      </c>
      <c r="H428" s="35">
        <v>184.83999999999992</v>
      </c>
      <c r="I428" s="36">
        <f t="shared" si="68"/>
        <v>188.47100000000006</v>
      </c>
      <c r="J428" s="37">
        <f t="shared" si="69"/>
        <v>56.011528428039888</v>
      </c>
      <c r="K428" s="38">
        <v>6.44</v>
      </c>
      <c r="L428" s="37">
        <f t="shared" si="70"/>
        <v>100.45599999999999</v>
      </c>
      <c r="M428" s="37">
        <f t="shared" si="75"/>
        <v>0</v>
      </c>
      <c r="N428" s="37">
        <f t="shared" si="75"/>
        <v>39.729824208218751</v>
      </c>
      <c r="O428" s="37">
        <f t="shared" si="75"/>
        <v>49.167939685219743</v>
      </c>
      <c r="P428" s="37">
        <f t="shared" si="75"/>
        <v>36.664325167556953</v>
      </c>
      <c r="Q428" s="37">
        <f t="shared" si="75"/>
        <v>35.377101287060754</v>
      </c>
      <c r="R428" s="37">
        <f t="shared" si="71"/>
        <v>100.45599999999999</v>
      </c>
      <c r="S428" s="37">
        <f t="shared" si="66"/>
        <v>0</v>
      </c>
      <c r="T428" s="37">
        <f t="shared" si="72"/>
        <v>0</v>
      </c>
    </row>
    <row r="429" spans="1:20" x14ac:dyDescent="0.25">
      <c r="A429" s="30">
        <f>'[1]12-2022'!A435</f>
        <v>44913.666666665638</v>
      </c>
      <c r="B429" s="39">
        <v>412.98500000000001</v>
      </c>
      <c r="C429" s="40">
        <v>20245.415045000002</v>
      </c>
      <c r="D429" s="33">
        <v>0</v>
      </c>
      <c r="E429" s="33">
        <v>0</v>
      </c>
      <c r="F429" s="41">
        <f t="shared" si="67"/>
        <v>412.98500000000001</v>
      </c>
      <c r="G429" s="41">
        <f t="shared" si="67"/>
        <v>20245.415045000002</v>
      </c>
      <c r="H429" s="35">
        <v>196.5</v>
      </c>
      <c r="I429" s="36">
        <f t="shared" si="68"/>
        <v>216.48500000000001</v>
      </c>
      <c r="J429" s="37">
        <f t="shared" si="69"/>
        <v>49.022155877332111</v>
      </c>
      <c r="K429" s="38">
        <v>6.44</v>
      </c>
      <c r="L429" s="37">
        <f t="shared" si="70"/>
        <v>100.45599999999999</v>
      </c>
      <c r="M429" s="37">
        <f t="shared" si="75"/>
        <v>0</v>
      </c>
      <c r="N429" s="37">
        <f t="shared" si="75"/>
        <v>39.729824208218751</v>
      </c>
      <c r="O429" s="37">
        <f t="shared" si="75"/>
        <v>49.167939685219743</v>
      </c>
      <c r="P429" s="37">
        <f t="shared" si="75"/>
        <v>36.664325167556953</v>
      </c>
      <c r="Q429" s="37">
        <f t="shared" si="75"/>
        <v>35.377101287060754</v>
      </c>
      <c r="R429" s="37">
        <f t="shared" si="71"/>
        <v>100.45599999999999</v>
      </c>
      <c r="S429" s="37">
        <f t="shared" si="66"/>
        <v>0</v>
      </c>
      <c r="T429" s="37">
        <f t="shared" si="72"/>
        <v>0</v>
      </c>
    </row>
    <row r="430" spans="1:20" x14ac:dyDescent="0.25">
      <c r="A430" s="30">
        <f>'[1]12-2022'!A436</f>
        <v>44913.708333332303</v>
      </c>
      <c r="B430" s="39">
        <v>496.88499999999999</v>
      </c>
      <c r="C430" s="40">
        <v>35824.166635000001</v>
      </c>
      <c r="D430" s="33">
        <v>0</v>
      </c>
      <c r="E430" s="33">
        <v>0</v>
      </c>
      <c r="F430" s="41">
        <f t="shared" si="67"/>
        <v>496.88499999999999</v>
      </c>
      <c r="G430" s="41">
        <f t="shared" si="67"/>
        <v>35824.166635000001</v>
      </c>
      <c r="H430" s="35">
        <v>204.80000000000007</v>
      </c>
      <c r="I430" s="36">
        <f t="shared" si="68"/>
        <v>292.08499999999992</v>
      </c>
      <c r="J430" s="37">
        <f t="shared" si="69"/>
        <v>72.097500699356999</v>
      </c>
      <c r="K430" s="38">
        <v>6.44</v>
      </c>
      <c r="L430" s="37">
        <f t="shared" si="70"/>
        <v>100.45599999999999</v>
      </c>
      <c r="M430" s="37">
        <f t="shared" si="75"/>
        <v>0</v>
      </c>
      <c r="N430" s="37">
        <f t="shared" si="75"/>
        <v>39.729824208218751</v>
      </c>
      <c r="O430" s="37">
        <f t="shared" si="75"/>
        <v>49.167939685219743</v>
      </c>
      <c r="P430" s="37">
        <f t="shared" si="75"/>
        <v>36.664325167556953</v>
      </c>
      <c r="Q430" s="37">
        <f t="shared" si="75"/>
        <v>35.377101287060754</v>
      </c>
      <c r="R430" s="37">
        <f t="shared" si="71"/>
        <v>100.45599999999999</v>
      </c>
      <c r="S430" s="37">
        <f t="shared" si="66"/>
        <v>0</v>
      </c>
      <c r="T430" s="37">
        <f t="shared" si="72"/>
        <v>0</v>
      </c>
    </row>
    <row r="431" spans="1:20" x14ac:dyDescent="0.25">
      <c r="A431" s="30">
        <f>'[1]12-2022'!A437</f>
        <v>44913.749999998967</v>
      </c>
      <c r="B431" s="39">
        <v>570.50600000000009</v>
      </c>
      <c r="C431" s="40">
        <v>50665.081057999996</v>
      </c>
      <c r="D431" s="33">
        <v>0</v>
      </c>
      <c r="E431" s="33">
        <v>0</v>
      </c>
      <c r="F431" s="41">
        <f t="shared" si="67"/>
        <v>570.50600000000009</v>
      </c>
      <c r="G431" s="41">
        <f t="shared" si="67"/>
        <v>50665.081057999996</v>
      </c>
      <c r="H431" s="35">
        <v>260.36</v>
      </c>
      <c r="I431" s="36">
        <f t="shared" si="68"/>
        <v>310.14600000000007</v>
      </c>
      <c r="J431" s="37">
        <f t="shared" si="69"/>
        <v>88.807271190837582</v>
      </c>
      <c r="K431" s="38">
        <v>6.44</v>
      </c>
      <c r="L431" s="37">
        <f t="shared" si="70"/>
        <v>100.45599999999999</v>
      </c>
      <c r="M431" s="37">
        <f t="shared" si="75"/>
        <v>0</v>
      </c>
      <c r="N431" s="37">
        <f t="shared" si="75"/>
        <v>39.729824208218751</v>
      </c>
      <c r="O431" s="37">
        <f t="shared" si="75"/>
        <v>49.167939685219743</v>
      </c>
      <c r="P431" s="37">
        <f t="shared" si="75"/>
        <v>36.664325167556953</v>
      </c>
      <c r="Q431" s="37">
        <f t="shared" si="75"/>
        <v>35.377101287060754</v>
      </c>
      <c r="R431" s="37">
        <f t="shared" si="71"/>
        <v>100.45599999999999</v>
      </c>
      <c r="S431" s="37">
        <f t="shared" si="66"/>
        <v>0</v>
      </c>
      <c r="T431" s="37">
        <f t="shared" si="72"/>
        <v>0</v>
      </c>
    </row>
    <row r="432" spans="1:20" x14ac:dyDescent="0.25">
      <c r="A432" s="30">
        <f>'[1]12-2022'!A438</f>
        <v>44913.791666665631</v>
      </c>
      <c r="B432" s="39">
        <v>619.33799999999997</v>
      </c>
      <c r="C432" s="40">
        <v>63737.578806000005</v>
      </c>
      <c r="D432" s="33">
        <v>0</v>
      </c>
      <c r="E432" s="33">
        <v>0</v>
      </c>
      <c r="F432" s="41">
        <f t="shared" si="67"/>
        <v>619.33799999999997</v>
      </c>
      <c r="G432" s="41">
        <f t="shared" si="67"/>
        <v>63737.578806000005</v>
      </c>
      <c r="H432" s="35">
        <v>290.32000000000005</v>
      </c>
      <c r="I432" s="36">
        <f t="shared" si="68"/>
        <v>329.01799999999992</v>
      </c>
      <c r="J432" s="37">
        <f t="shared" si="69"/>
        <v>102.91243037888844</v>
      </c>
      <c r="K432" s="38">
        <v>6.44</v>
      </c>
      <c r="L432" s="37">
        <f t="shared" si="70"/>
        <v>100.45599999999999</v>
      </c>
      <c r="M432" s="37">
        <f t="shared" si="75"/>
        <v>0</v>
      </c>
      <c r="N432" s="37">
        <f t="shared" si="75"/>
        <v>39.729824208218751</v>
      </c>
      <c r="O432" s="37">
        <f t="shared" si="75"/>
        <v>49.167939685219743</v>
      </c>
      <c r="P432" s="37">
        <f t="shared" si="75"/>
        <v>36.664325167556953</v>
      </c>
      <c r="Q432" s="37">
        <f t="shared" si="75"/>
        <v>35.377101287060754</v>
      </c>
      <c r="R432" s="37">
        <f t="shared" si="71"/>
        <v>100.45599999999999</v>
      </c>
      <c r="S432" s="37">
        <f t="shared" si="66"/>
        <v>2.4564303788884558</v>
      </c>
      <c r="T432" s="37">
        <f t="shared" si="72"/>
        <v>808.20981040112179</v>
      </c>
    </row>
    <row r="433" spans="1:20" x14ac:dyDescent="0.25">
      <c r="A433" s="30">
        <f>'[1]12-2022'!A439</f>
        <v>44913.833333332295</v>
      </c>
      <c r="B433" s="39">
        <v>713.53599999999994</v>
      </c>
      <c r="C433" s="40">
        <v>72030.579524000001</v>
      </c>
      <c r="D433" s="33">
        <v>0</v>
      </c>
      <c r="E433" s="33">
        <v>0</v>
      </c>
      <c r="F433" s="41">
        <f t="shared" si="67"/>
        <v>713.53599999999994</v>
      </c>
      <c r="G433" s="41">
        <f t="shared" si="67"/>
        <v>72030.579524000001</v>
      </c>
      <c r="H433" s="35">
        <v>324.20999999999992</v>
      </c>
      <c r="I433" s="36">
        <f t="shared" si="68"/>
        <v>389.32600000000002</v>
      </c>
      <c r="J433" s="37">
        <f t="shared" si="69"/>
        <v>100.94876715961074</v>
      </c>
      <c r="K433" s="38">
        <v>6.44</v>
      </c>
      <c r="L433" s="37">
        <f t="shared" si="70"/>
        <v>100.45599999999999</v>
      </c>
      <c r="M433" s="37">
        <f t="shared" si="75"/>
        <v>0</v>
      </c>
      <c r="N433" s="37">
        <f t="shared" si="75"/>
        <v>39.729824208218751</v>
      </c>
      <c r="O433" s="37">
        <f t="shared" si="75"/>
        <v>49.167939685219743</v>
      </c>
      <c r="P433" s="37">
        <f t="shared" si="75"/>
        <v>36.664325167556953</v>
      </c>
      <c r="Q433" s="37">
        <f t="shared" si="75"/>
        <v>35.377101287060754</v>
      </c>
      <c r="R433" s="37">
        <f t="shared" si="71"/>
        <v>100.45599999999999</v>
      </c>
      <c r="S433" s="37">
        <f t="shared" si="66"/>
        <v>0.49276715961075013</v>
      </c>
      <c r="T433" s="37">
        <f t="shared" si="72"/>
        <v>191.84706718261492</v>
      </c>
    </row>
    <row r="434" spans="1:20" x14ac:dyDescent="0.25">
      <c r="A434" s="30">
        <f>'[1]12-2022'!A440</f>
        <v>44913.87499999896</v>
      </c>
      <c r="B434" s="39">
        <v>731.27599999999995</v>
      </c>
      <c r="C434" s="40">
        <v>67929.216661999992</v>
      </c>
      <c r="D434" s="33">
        <v>0</v>
      </c>
      <c r="E434" s="33">
        <v>0</v>
      </c>
      <c r="F434" s="41">
        <f t="shared" si="67"/>
        <v>731.27599999999995</v>
      </c>
      <c r="G434" s="41">
        <f t="shared" si="67"/>
        <v>67929.216661999992</v>
      </c>
      <c r="H434" s="35">
        <v>327.22000000000003</v>
      </c>
      <c r="I434" s="36">
        <f t="shared" si="68"/>
        <v>404.05599999999993</v>
      </c>
      <c r="J434" s="37">
        <f t="shared" si="69"/>
        <v>92.891352460630458</v>
      </c>
      <c r="K434" s="38">
        <v>6.44</v>
      </c>
      <c r="L434" s="37">
        <f t="shared" si="70"/>
        <v>100.45599999999999</v>
      </c>
      <c r="M434" s="37">
        <f t="shared" si="75"/>
        <v>0</v>
      </c>
      <c r="N434" s="37">
        <f t="shared" si="75"/>
        <v>39.729824208218751</v>
      </c>
      <c r="O434" s="37">
        <f t="shared" si="75"/>
        <v>49.167939685219743</v>
      </c>
      <c r="P434" s="37">
        <f t="shared" si="75"/>
        <v>36.664325167556953</v>
      </c>
      <c r="Q434" s="37">
        <f t="shared" si="75"/>
        <v>35.377101287060754</v>
      </c>
      <c r="R434" s="37">
        <f t="shared" si="71"/>
        <v>100.45599999999999</v>
      </c>
      <c r="S434" s="37">
        <f t="shared" si="66"/>
        <v>0</v>
      </c>
      <c r="T434" s="37">
        <f t="shared" si="72"/>
        <v>0</v>
      </c>
    </row>
    <row r="435" spans="1:20" x14ac:dyDescent="0.25">
      <c r="A435" s="30">
        <f>'[1]12-2022'!A441</f>
        <v>44913.916666665624</v>
      </c>
      <c r="B435" s="39">
        <v>733.23099999999999</v>
      </c>
      <c r="C435" s="40">
        <v>58244.379187999999</v>
      </c>
      <c r="D435" s="33">
        <v>0</v>
      </c>
      <c r="E435" s="33">
        <v>0</v>
      </c>
      <c r="F435" s="41">
        <f t="shared" si="67"/>
        <v>733.23099999999999</v>
      </c>
      <c r="G435" s="41">
        <f t="shared" si="67"/>
        <v>58244.379187999999</v>
      </c>
      <c r="H435" s="35">
        <v>331.09000000000003</v>
      </c>
      <c r="I435" s="36">
        <f t="shared" si="68"/>
        <v>402.14099999999996</v>
      </c>
      <c r="J435" s="37">
        <f t="shared" si="69"/>
        <v>79.43523826461238</v>
      </c>
      <c r="K435" s="38">
        <v>6.44</v>
      </c>
      <c r="L435" s="37">
        <f t="shared" si="70"/>
        <v>100.45599999999999</v>
      </c>
      <c r="M435" s="37">
        <f t="shared" si="75"/>
        <v>0</v>
      </c>
      <c r="N435" s="37">
        <f t="shared" si="75"/>
        <v>39.729824208218751</v>
      </c>
      <c r="O435" s="37">
        <f t="shared" si="75"/>
        <v>49.167939685219743</v>
      </c>
      <c r="P435" s="37">
        <f t="shared" si="75"/>
        <v>36.664325167556953</v>
      </c>
      <c r="Q435" s="37">
        <f t="shared" si="75"/>
        <v>35.377101287060754</v>
      </c>
      <c r="R435" s="37">
        <f t="shared" si="71"/>
        <v>100.45599999999999</v>
      </c>
      <c r="S435" s="37">
        <f t="shared" si="66"/>
        <v>0</v>
      </c>
      <c r="T435" s="37">
        <f t="shared" si="72"/>
        <v>0</v>
      </c>
    </row>
    <row r="436" spans="1:20" x14ac:dyDescent="0.25">
      <c r="A436" s="30">
        <f>'[1]12-2022'!A442</f>
        <v>44913.958333332288</v>
      </c>
      <c r="B436" s="39">
        <v>683.31299999999999</v>
      </c>
      <c r="C436" s="40">
        <v>55242.362477999995</v>
      </c>
      <c r="D436" s="33">
        <v>0</v>
      </c>
      <c r="E436" s="33">
        <v>0</v>
      </c>
      <c r="F436" s="41">
        <f t="shared" si="67"/>
        <v>683.31299999999999</v>
      </c>
      <c r="G436" s="41">
        <f t="shared" si="67"/>
        <v>55242.362477999995</v>
      </c>
      <c r="H436" s="35">
        <v>315.20999999999992</v>
      </c>
      <c r="I436" s="36">
        <f t="shared" si="68"/>
        <v>368.10300000000007</v>
      </c>
      <c r="J436" s="37">
        <f t="shared" si="69"/>
        <v>80.844887303475858</v>
      </c>
      <c r="K436" s="38">
        <v>6.44</v>
      </c>
      <c r="L436" s="37">
        <f t="shared" si="70"/>
        <v>100.45599999999999</v>
      </c>
      <c r="M436" s="37">
        <f t="shared" si="75"/>
        <v>0</v>
      </c>
      <c r="N436" s="37">
        <f t="shared" si="75"/>
        <v>39.729824208218751</v>
      </c>
      <c r="O436" s="37">
        <f t="shared" si="75"/>
        <v>49.167939685219743</v>
      </c>
      <c r="P436" s="37">
        <f t="shared" si="75"/>
        <v>36.664325167556953</v>
      </c>
      <c r="Q436" s="37">
        <f t="shared" si="75"/>
        <v>35.377101287060754</v>
      </c>
      <c r="R436" s="37">
        <f t="shared" si="71"/>
        <v>100.45599999999999</v>
      </c>
      <c r="S436" s="37">
        <f t="shared" si="66"/>
        <v>0</v>
      </c>
      <c r="T436" s="37">
        <f t="shared" si="72"/>
        <v>0</v>
      </c>
    </row>
    <row r="437" spans="1:20" x14ac:dyDescent="0.25">
      <c r="A437" s="30">
        <f>'[1]12-2022'!A443</f>
        <v>44913.999999998952</v>
      </c>
      <c r="B437" s="39">
        <v>633.42100000000005</v>
      </c>
      <c r="C437" s="40">
        <v>43590.389151000003</v>
      </c>
      <c r="D437" s="33">
        <v>0</v>
      </c>
      <c r="E437" s="33">
        <v>0</v>
      </c>
      <c r="F437" s="41">
        <f t="shared" si="67"/>
        <v>633.42100000000005</v>
      </c>
      <c r="G437" s="41">
        <f t="shared" si="67"/>
        <v>43590.389151000003</v>
      </c>
      <c r="H437" s="35">
        <v>322.41000000000008</v>
      </c>
      <c r="I437" s="36">
        <f t="shared" si="68"/>
        <v>311.01099999999997</v>
      </c>
      <c r="J437" s="37">
        <f t="shared" si="69"/>
        <v>68.81740446085621</v>
      </c>
      <c r="K437" s="38">
        <v>6.44</v>
      </c>
      <c r="L437" s="37">
        <f t="shared" si="70"/>
        <v>100.45599999999999</v>
      </c>
      <c r="M437" s="37">
        <f t="shared" si="75"/>
        <v>0</v>
      </c>
      <c r="N437" s="37">
        <f t="shared" si="75"/>
        <v>39.729824208218751</v>
      </c>
      <c r="O437" s="37">
        <f t="shared" si="75"/>
        <v>49.167939685219743</v>
      </c>
      <c r="P437" s="37">
        <f t="shared" si="75"/>
        <v>36.664325167556953</v>
      </c>
      <c r="Q437" s="37">
        <f t="shared" si="75"/>
        <v>35.377101287060754</v>
      </c>
      <c r="R437" s="37">
        <f t="shared" si="71"/>
        <v>100.45599999999999</v>
      </c>
      <c r="S437" s="37">
        <f t="shared" si="66"/>
        <v>0</v>
      </c>
      <c r="T437" s="37">
        <f t="shared" si="72"/>
        <v>0</v>
      </c>
    </row>
    <row r="438" spans="1:20" x14ac:dyDescent="0.25">
      <c r="A438" s="30">
        <f>'[1]12-2022'!A444</f>
        <v>44914.041666665617</v>
      </c>
      <c r="B438" s="31">
        <v>614.71399999999994</v>
      </c>
      <c r="C438" s="32">
        <v>44326.092860000004</v>
      </c>
      <c r="D438" s="33">
        <v>0</v>
      </c>
      <c r="E438" s="33">
        <v>0</v>
      </c>
      <c r="F438" s="41">
        <f t="shared" si="67"/>
        <v>614.71399999999994</v>
      </c>
      <c r="G438" s="41">
        <f t="shared" si="67"/>
        <v>44326.092860000004</v>
      </c>
      <c r="H438" s="35">
        <v>326.97000000000003</v>
      </c>
      <c r="I438" s="36">
        <f t="shared" si="68"/>
        <v>287.74399999999991</v>
      </c>
      <c r="J438" s="37">
        <f t="shared" si="69"/>
        <v>72.108481114794856</v>
      </c>
      <c r="K438" s="38">
        <v>6.44</v>
      </c>
      <c r="L438" s="37">
        <f t="shared" si="70"/>
        <v>100.45599999999999</v>
      </c>
      <c r="M438" s="37">
        <f t="shared" si="75"/>
        <v>0</v>
      </c>
      <c r="N438" s="37">
        <f t="shared" si="75"/>
        <v>39.729824208218751</v>
      </c>
      <c r="O438" s="37">
        <f t="shared" si="75"/>
        <v>49.167939685219743</v>
      </c>
      <c r="P438" s="37">
        <f t="shared" si="75"/>
        <v>36.664325167556953</v>
      </c>
      <c r="Q438" s="37">
        <f t="shared" si="75"/>
        <v>35.377101287060754</v>
      </c>
      <c r="R438" s="37">
        <f t="shared" si="71"/>
        <v>100.45599999999999</v>
      </c>
      <c r="S438" s="37">
        <f t="shared" si="66"/>
        <v>0</v>
      </c>
      <c r="T438" s="37">
        <f t="shared" si="72"/>
        <v>0</v>
      </c>
    </row>
    <row r="439" spans="1:20" x14ac:dyDescent="0.25">
      <c r="A439" s="30">
        <f>'[1]12-2022'!A445</f>
        <v>44914.083333332281</v>
      </c>
      <c r="B439" s="39">
        <v>598.35699999999997</v>
      </c>
      <c r="C439" s="40">
        <v>44500.107185999994</v>
      </c>
      <c r="D439" s="33">
        <v>0</v>
      </c>
      <c r="E439" s="33">
        <v>0</v>
      </c>
      <c r="F439" s="41">
        <f t="shared" si="67"/>
        <v>598.35699999999997</v>
      </c>
      <c r="G439" s="41">
        <f t="shared" si="67"/>
        <v>44500.107185999994</v>
      </c>
      <c r="H439" s="35">
        <v>330.5100000000001</v>
      </c>
      <c r="I439" s="36">
        <f t="shared" si="68"/>
        <v>267.84699999999987</v>
      </c>
      <c r="J439" s="37">
        <f t="shared" si="69"/>
        <v>74.370496519636262</v>
      </c>
      <c r="K439" s="38">
        <v>6.44</v>
      </c>
      <c r="L439" s="37">
        <f t="shared" si="70"/>
        <v>100.45599999999999</v>
      </c>
      <c r="M439" s="37">
        <f t="shared" si="75"/>
        <v>0</v>
      </c>
      <c r="N439" s="37">
        <f t="shared" si="75"/>
        <v>39.729824208218751</v>
      </c>
      <c r="O439" s="37">
        <f t="shared" si="75"/>
        <v>49.167939685219743</v>
      </c>
      <c r="P439" s="37">
        <f t="shared" si="75"/>
        <v>36.664325167556953</v>
      </c>
      <c r="Q439" s="37">
        <f t="shared" si="75"/>
        <v>35.377101287060754</v>
      </c>
      <c r="R439" s="37">
        <f t="shared" si="71"/>
        <v>100.45599999999999</v>
      </c>
      <c r="S439" s="37">
        <f t="shared" si="66"/>
        <v>0</v>
      </c>
      <c r="T439" s="37">
        <f t="shared" si="72"/>
        <v>0</v>
      </c>
    </row>
    <row r="440" spans="1:20" x14ac:dyDescent="0.25">
      <c r="A440" s="30">
        <f>'[1]12-2022'!A446</f>
        <v>44914.124999998945</v>
      </c>
      <c r="B440" s="39">
        <v>567.22299999999996</v>
      </c>
      <c r="C440" s="40">
        <v>40366.836200999998</v>
      </c>
      <c r="D440" s="33">
        <v>0</v>
      </c>
      <c r="E440" s="33">
        <v>0</v>
      </c>
      <c r="F440" s="41">
        <f t="shared" si="67"/>
        <v>567.22299999999996</v>
      </c>
      <c r="G440" s="41">
        <f t="shared" si="67"/>
        <v>40366.836200999998</v>
      </c>
      <c r="H440" s="35">
        <v>339.48</v>
      </c>
      <c r="I440" s="36">
        <f t="shared" si="68"/>
        <v>227.74299999999994</v>
      </c>
      <c r="J440" s="37">
        <f t="shared" si="69"/>
        <v>71.165725298515753</v>
      </c>
      <c r="K440" s="38">
        <v>6.44</v>
      </c>
      <c r="L440" s="37">
        <f t="shared" si="70"/>
        <v>100.45599999999999</v>
      </c>
      <c r="M440" s="37">
        <f t="shared" ref="M440:Q455" si="76">M439</f>
        <v>0</v>
      </c>
      <c r="N440" s="37">
        <f t="shared" si="76"/>
        <v>39.729824208218751</v>
      </c>
      <c r="O440" s="37">
        <f t="shared" si="76"/>
        <v>49.167939685219743</v>
      </c>
      <c r="P440" s="37">
        <f t="shared" si="76"/>
        <v>36.664325167556953</v>
      </c>
      <c r="Q440" s="37">
        <f t="shared" si="76"/>
        <v>35.377101287060754</v>
      </c>
      <c r="R440" s="37">
        <f t="shared" si="71"/>
        <v>100.45599999999999</v>
      </c>
      <c r="S440" s="37">
        <f t="shared" si="66"/>
        <v>0</v>
      </c>
      <c r="T440" s="37">
        <f t="shared" si="72"/>
        <v>0</v>
      </c>
    </row>
    <row r="441" spans="1:20" x14ac:dyDescent="0.25">
      <c r="A441" s="30">
        <f>'[1]12-2022'!A447</f>
        <v>44914.166666665609</v>
      </c>
      <c r="B441" s="39">
        <v>517.029</v>
      </c>
      <c r="C441" s="40">
        <v>37476.831053999995</v>
      </c>
      <c r="D441" s="33">
        <v>0</v>
      </c>
      <c r="E441" s="33">
        <v>0</v>
      </c>
      <c r="F441" s="41">
        <f t="shared" si="67"/>
        <v>517.029</v>
      </c>
      <c r="G441" s="41">
        <f t="shared" si="67"/>
        <v>37476.831053999995</v>
      </c>
      <c r="H441" s="35">
        <v>355.19000000000005</v>
      </c>
      <c r="I441" s="36">
        <f t="shared" si="68"/>
        <v>161.83899999999994</v>
      </c>
      <c r="J441" s="37">
        <f t="shared" si="69"/>
        <v>72.484969032684816</v>
      </c>
      <c r="K441" s="38">
        <v>6.44</v>
      </c>
      <c r="L441" s="37">
        <f t="shared" si="70"/>
        <v>100.45599999999999</v>
      </c>
      <c r="M441" s="37">
        <f t="shared" si="76"/>
        <v>0</v>
      </c>
      <c r="N441" s="37">
        <f t="shared" si="76"/>
        <v>39.729824208218751</v>
      </c>
      <c r="O441" s="37">
        <f t="shared" si="76"/>
        <v>49.167939685219743</v>
      </c>
      <c r="P441" s="37">
        <f t="shared" si="76"/>
        <v>36.664325167556953</v>
      </c>
      <c r="Q441" s="37">
        <f t="shared" si="76"/>
        <v>35.377101287060754</v>
      </c>
      <c r="R441" s="37">
        <f t="shared" si="71"/>
        <v>100.45599999999999</v>
      </c>
      <c r="S441" s="37">
        <f t="shared" si="66"/>
        <v>0</v>
      </c>
      <c r="T441" s="37">
        <f t="shared" si="72"/>
        <v>0</v>
      </c>
    </row>
    <row r="442" spans="1:20" x14ac:dyDescent="0.25">
      <c r="A442" s="30">
        <f>'[1]12-2022'!A448</f>
        <v>44914.208333332273</v>
      </c>
      <c r="B442" s="39">
        <v>526.85500000000002</v>
      </c>
      <c r="C442" s="40">
        <v>39824.72827</v>
      </c>
      <c r="D442" s="33">
        <v>0</v>
      </c>
      <c r="E442" s="33">
        <v>0</v>
      </c>
      <c r="F442" s="41">
        <f t="shared" si="67"/>
        <v>526.85500000000002</v>
      </c>
      <c r="G442" s="41">
        <f t="shared" si="67"/>
        <v>39824.72827</v>
      </c>
      <c r="H442" s="35">
        <v>375.38000000000011</v>
      </c>
      <c r="I442" s="36">
        <f t="shared" si="68"/>
        <v>151.47499999999991</v>
      </c>
      <c r="J442" s="37">
        <f t="shared" si="69"/>
        <v>75.589542226988442</v>
      </c>
      <c r="K442" s="38">
        <v>6.44</v>
      </c>
      <c r="L442" s="37">
        <f t="shared" si="70"/>
        <v>100.45599999999999</v>
      </c>
      <c r="M442" s="37">
        <f t="shared" si="76"/>
        <v>0</v>
      </c>
      <c r="N442" s="37">
        <f t="shared" si="76"/>
        <v>39.729824208218751</v>
      </c>
      <c r="O442" s="37">
        <f t="shared" si="76"/>
        <v>49.167939685219743</v>
      </c>
      <c r="P442" s="37">
        <f t="shared" si="76"/>
        <v>36.664325167556953</v>
      </c>
      <c r="Q442" s="37">
        <f t="shared" si="76"/>
        <v>35.377101287060754</v>
      </c>
      <c r="R442" s="37">
        <f t="shared" si="71"/>
        <v>100.45599999999999</v>
      </c>
      <c r="S442" s="37">
        <f t="shared" si="66"/>
        <v>0</v>
      </c>
      <c r="T442" s="37">
        <f t="shared" si="72"/>
        <v>0</v>
      </c>
    </row>
    <row r="443" spans="1:20" x14ac:dyDescent="0.25">
      <c r="A443" s="30">
        <f>'[1]12-2022'!A449</f>
        <v>44914.249999998938</v>
      </c>
      <c r="B443" s="39">
        <v>556.89499999999998</v>
      </c>
      <c r="C443" s="40">
        <v>45328.677175000004</v>
      </c>
      <c r="D443" s="33">
        <v>0</v>
      </c>
      <c r="E443" s="33">
        <v>0</v>
      </c>
      <c r="F443" s="41">
        <f t="shared" si="67"/>
        <v>556.89499999999998</v>
      </c>
      <c r="G443" s="41">
        <f t="shared" si="67"/>
        <v>45328.677175000004</v>
      </c>
      <c r="H443" s="35">
        <v>395</v>
      </c>
      <c r="I443" s="36">
        <f t="shared" si="68"/>
        <v>161.89499999999998</v>
      </c>
      <c r="J443" s="37">
        <f t="shared" si="69"/>
        <v>81.395374666678649</v>
      </c>
      <c r="K443" s="38">
        <v>6.44</v>
      </c>
      <c r="L443" s="37">
        <f t="shared" si="70"/>
        <v>100.45599999999999</v>
      </c>
      <c r="M443" s="37">
        <f t="shared" si="76"/>
        <v>0</v>
      </c>
      <c r="N443" s="37">
        <f t="shared" si="76"/>
        <v>39.729824208218751</v>
      </c>
      <c r="O443" s="37">
        <f t="shared" si="76"/>
        <v>49.167939685219743</v>
      </c>
      <c r="P443" s="37">
        <f t="shared" si="76"/>
        <v>36.664325167556953</v>
      </c>
      <c r="Q443" s="37">
        <f t="shared" si="76"/>
        <v>35.377101287060754</v>
      </c>
      <c r="R443" s="37">
        <f t="shared" si="71"/>
        <v>100.45599999999999</v>
      </c>
      <c r="S443" s="37">
        <f t="shared" si="66"/>
        <v>0</v>
      </c>
      <c r="T443" s="37">
        <f t="shared" si="72"/>
        <v>0</v>
      </c>
    </row>
    <row r="444" spans="1:20" x14ac:dyDescent="0.25">
      <c r="A444" s="30">
        <f>'[1]12-2022'!A450</f>
        <v>44914.291666665602</v>
      </c>
      <c r="B444" s="39">
        <v>597.58900000000006</v>
      </c>
      <c r="C444" s="40">
        <v>67464.807713000002</v>
      </c>
      <c r="D444" s="33">
        <v>0</v>
      </c>
      <c r="E444" s="33">
        <v>0</v>
      </c>
      <c r="F444" s="41">
        <f t="shared" si="67"/>
        <v>597.58900000000006</v>
      </c>
      <c r="G444" s="41">
        <f t="shared" si="67"/>
        <v>67464.807713000002</v>
      </c>
      <c r="H444" s="35">
        <v>395</v>
      </c>
      <c r="I444" s="36">
        <f t="shared" si="68"/>
        <v>202.58900000000006</v>
      </c>
      <c r="J444" s="37">
        <f t="shared" si="69"/>
        <v>112.89499591357939</v>
      </c>
      <c r="K444" s="38">
        <v>6.44</v>
      </c>
      <c r="L444" s="37">
        <f t="shared" si="70"/>
        <v>100.45599999999999</v>
      </c>
      <c r="M444" s="37">
        <f t="shared" si="76"/>
        <v>0</v>
      </c>
      <c r="N444" s="37">
        <f t="shared" si="76"/>
        <v>39.729824208218751</v>
      </c>
      <c r="O444" s="37">
        <f t="shared" si="76"/>
        <v>49.167939685219743</v>
      </c>
      <c r="P444" s="37">
        <f t="shared" si="76"/>
        <v>36.664325167556953</v>
      </c>
      <c r="Q444" s="37">
        <f t="shared" si="76"/>
        <v>35.377101287060754</v>
      </c>
      <c r="R444" s="37">
        <f t="shared" si="71"/>
        <v>100.45599999999999</v>
      </c>
      <c r="S444" s="37">
        <f t="shared" si="66"/>
        <v>12.438995913579404</v>
      </c>
      <c r="T444" s="37">
        <f t="shared" si="72"/>
        <v>2520.0037431361388</v>
      </c>
    </row>
    <row r="445" spans="1:20" x14ac:dyDescent="0.25">
      <c r="A445" s="30">
        <f>'[1]12-2022'!A451</f>
        <v>44914.333333332266</v>
      </c>
      <c r="B445" s="39">
        <v>661.52</v>
      </c>
      <c r="C445" s="40">
        <v>96630.647899999996</v>
      </c>
      <c r="D445" s="33">
        <v>0</v>
      </c>
      <c r="E445" s="33">
        <v>0</v>
      </c>
      <c r="F445" s="41">
        <f t="shared" si="67"/>
        <v>661.52</v>
      </c>
      <c r="G445" s="41">
        <f t="shared" si="67"/>
        <v>96630.647899999996</v>
      </c>
      <c r="H445" s="35">
        <v>395</v>
      </c>
      <c r="I445" s="36">
        <f t="shared" si="68"/>
        <v>266.52</v>
      </c>
      <c r="J445" s="37">
        <f t="shared" si="69"/>
        <v>146.07366050913049</v>
      </c>
      <c r="K445" s="38">
        <v>6.44</v>
      </c>
      <c r="L445" s="37">
        <f t="shared" si="70"/>
        <v>100.45599999999999</v>
      </c>
      <c r="M445" s="37">
        <f t="shared" si="76"/>
        <v>0</v>
      </c>
      <c r="N445" s="37">
        <f t="shared" si="76"/>
        <v>39.729824208218751</v>
      </c>
      <c r="O445" s="37">
        <f t="shared" si="76"/>
        <v>49.167939685219743</v>
      </c>
      <c r="P445" s="37">
        <f t="shared" si="76"/>
        <v>36.664325167556953</v>
      </c>
      <c r="Q445" s="37">
        <f t="shared" si="76"/>
        <v>35.377101287060754</v>
      </c>
      <c r="R445" s="37">
        <f t="shared" si="71"/>
        <v>100.45599999999999</v>
      </c>
      <c r="S445" s="37">
        <f t="shared" si="66"/>
        <v>45.617660509130502</v>
      </c>
      <c r="T445" s="37">
        <f t="shared" si="72"/>
        <v>12158.018878893461</v>
      </c>
    </row>
    <row r="446" spans="1:20" x14ac:dyDescent="0.25">
      <c r="A446" s="30">
        <f>'[1]12-2022'!A452</f>
        <v>44914.37499999893</v>
      </c>
      <c r="B446" s="39">
        <v>659.06299999999999</v>
      </c>
      <c r="C446" s="40">
        <v>68536.575605999999</v>
      </c>
      <c r="D446" s="33">
        <v>0</v>
      </c>
      <c r="E446" s="33">
        <v>0</v>
      </c>
      <c r="F446" s="41">
        <f t="shared" si="67"/>
        <v>659.06299999999999</v>
      </c>
      <c r="G446" s="41">
        <f t="shared" si="67"/>
        <v>68536.575605999999</v>
      </c>
      <c r="H446" s="35">
        <v>395</v>
      </c>
      <c r="I446" s="36">
        <f t="shared" si="68"/>
        <v>264.06299999999999</v>
      </c>
      <c r="J446" s="37">
        <f t="shared" si="69"/>
        <v>103.99093198374055</v>
      </c>
      <c r="K446" s="38">
        <v>6.44</v>
      </c>
      <c r="L446" s="37">
        <f t="shared" si="70"/>
        <v>100.45599999999999</v>
      </c>
      <c r="M446" s="37">
        <f t="shared" si="76"/>
        <v>0</v>
      </c>
      <c r="N446" s="37">
        <f t="shared" si="76"/>
        <v>39.729824208218751</v>
      </c>
      <c r="O446" s="37">
        <f t="shared" si="76"/>
        <v>49.167939685219743</v>
      </c>
      <c r="P446" s="37">
        <f t="shared" si="76"/>
        <v>36.664325167556953</v>
      </c>
      <c r="Q446" s="37">
        <f t="shared" si="76"/>
        <v>35.377101287060754</v>
      </c>
      <c r="R446" s="37">
        <f t="shared" si="71"/>
        <v>100.45599999999999</v>
      </c>
      <c r="S446" s="37">
        <f t="shared" si="66"/>
        <v>3.5349319837405631</v>
      </c>
      <c r="T446" s="37">
        <f t="shared" si="72"/>
        <v>933.44474442248429</v>
      </c>
    </row>
    <row r="447" spans="1:20" x14ac:dyDescent="0.25">
      <c r="A447" s="30">
        <f>'[1]12-2022'!A453</f>
        <v>44914.416666665595</v>
      </c>
      <c r="B447" s="39">
        <v>629.08199999999999</v>
      </c>
      <c r="C447" s="40">
        <v>53829.757647999999</v>
      </c>
      <c r="D447" s="33">
        <v>0</v>
      </c>
      <c r="E447" s="33">
        <v>0</v>
      </c>
      <c r="F447" s="41">
        <f t="shared" si="67"/>
        <v>629.08199999999999</v>
      </c>
      <c r="G447" s="41">
        <f t="shared" si="67"/>
        <v>53829.757647999999</v>
      </c>
      <c r="H447" s="35">
        <v>395</v>
      </c>
      <c r="I447" s="36">
        <f t="shared" si="68"/>
        <v>234.08199999999999</v>
      </c>
      <c r="J447" s="37">
        <f t="shared" si="69"/>
        <v>85.56874564524179</v>
      </c>
      <c r="K447" s="38">
        <v>6.44</v>
      </c>
      <c r="L447" s="37">
        <f t="shared" si="70"/>
        <v>100.45599999999999</v>
      </c>
      <c r="M447" s="37">
        <f t="shared" si="76"/>
        <v>0</v>
      </c>
      <c r="N447" s="37">
        <f t="shared" si="76"/>
        <v>39.729824208218751</v>
      </c>
      <c r="O447" s="37">
        <f t="shared" si="76"/>
        <v>49.167939685219743</v>
      </c>
      <c r="P447" s="37">
        <f t="shared" si="76"/>
        <v>36.664325167556953</v>
      </c>
      <c r="Q447" s="37">
        <f t="shared" si="76"/>
        <v>35.377101287060754</v>
      </c>
      <c r="R447" s="37">
        <f t="shared" si="71"/>
        <v>100.45599999999999</v>
      </c>
      <c r="S447" s="37">
        <f t="shared" si="66"/>
        <v>0</v>
      </c>
      <c r="T447" s="37">
        <f t="shared" si="72"/>
        <v>0</v>
      </c>
    </row>
    <row r="448" spans="1:20" x14ac:dyDescent="0.25">
      <c r="A448" s="30">
        <f>'[1]12-2022'!A454</f>
        <v>44914.458333332259</v>
      </c>
      <c r="B448" s="39">
        <v>548.029</v>
      </c>
      <c r="C448" s="40">
        <v>47471.553574999998</v>
      </c>
      <c r="D448" s="33">
        <v>0</v>
      </c>
      <c r="E448" s="33">
        <v>0</v>
      </c>
      <c r="F448" s="41">
        <f t="shared" si="67"/>
        <v>548.029</v>
      </c>
      <c r="G448" s="41">
        <f t="shared" si="67"/>
        <v>47471.553574999998</v>
      </c>
      <c r="H448" s="35">
        <v>357.64</v>
      </c>
      <c r="I448" s="36">
        <f t="shared" si="68"/>
        <v>190.38900000000001</v>
      </c>
      <c r="J448" s="37">
        <f t="shared" si="69"/>
        <v>86.622338553251737</v>
      </c>
      <c r="K448" s="38">
        <v>6.44</v>
      </c>
      <c r="L448" s="37">
        <f t="shared" si="70"/>
        <v>100.45599999999999</v>
      </c>
      <c r="M448" s="37">
        <f t="shared" si="76"/>
        <v>0</v>
      </c>
      <c r="N448" s="37">
        <f t="shared" si="76"/>
        <v>39.729824208218751</v>
      </c>
      <c r="O448" s="37">
        <f t="shared" si="76"/>
        <v>49.167939685219743</v>
      </c>
      <c r="P448" s="37">
        <f t="shared" si="76"/>
        <v>36.664325167556953</v>
      </c>
      <c r="Q448" s="37">
        <f t="shared" si="76"/>
        <v>35.377101287060754</v>
      </c>
      <c r="R448" s="37">
        <f t="shared" si="71"/>
        <v>100.45599999999999</v>
      </c>
      <c r="S448" s="37">
        <f t="shared" si="66"/>
        <v>0</v>
      </c>
      <c r="T448" s="37">
        <f t="shared" si="72"/>
        <v>0</v>
      </c>
    </row>
    <row r="449" spans="1:20" x14ac:dyDescent="0.25">
      <c r="A449" s="30">
        <f>'[1]12-2022'!A455</f>
        <v>44914.499999998923</v>
      </c>
      <c r="B449" s="39">
        <v>503.38800000000003</v>
      </c>
      <c r="C449" s="40">
        <v>42244.992144000003</v>
      </c>
      <c r="D449" s="33">
        <v>0</v>
      </c>
      <c r="E449" s="33">
        <v>0</v>
      </c>
      <c r="F449" s="41">
        <f t="shared" si="67"/>
        <v>503.38800000000003</v>
      </c>
      <c r="G449" s="41">
        <f t="shared" si="67"/>
        <v>42244.992144000003</v>
      </c>
      <c r="H449" s="35">
        <v>314.28999999999996</v>
      </c>
      <c r="I449" s="36">
        <f t="shared" si="68"/>
        <v>189.09800000000007</v>
      </c>
      <c r="J449" s="37">
        <f t="shared" si="69"/>
        <v>83.921333333333337</v>
      </c>
      <c r="K449" s="38">
        <v>6.44</v>
      </c>
      <c r="L449" s="37">
        <f t="shared" si="70"/>
        <v>100.45599999999999</v>
      </c>
      <c r="M449" s="37">
        <f t="shared" si="76"/>
        <v>0</v>
      </c>
      <c r="N449" s="37">
        <f t="shared" si="76"/>
        <v>39.729824208218751</v>
      </c>
      <c r="O449" s="37">
        <f t="shared" si="76"/>
        <v>49.167939685219743</v>
      </c>
      <c r="P449" s="37">
        <f t="shared" si="76"/>
        <v>36.664325167556953</v>
      </c>
      <c r="Q449" s="37">
        <f t="shared" si="76"/>
        <v>35.377101287060754</v>
      </c>
      <c r="R449" s="37">
        <f t="shared" si="71"/>
        <v>100.45599999999999</v>
      </c>
      <c r="S449" s="37">
        <f t="shared" si="66"/>
        <v>0</v>
      </c>
      <c r="T449" s="37">
        <f t="shared" si="72"/>
        <v>0</v>
      </c>
    </row>
    <row r="450" spans="1:20" x14ac:dyDescent="0.25">
      <c r="A450" s="30">
        <f>'[1]12-2022'!A456</f>
        <v>44914.541666665587</v>
      </c>
      <c r="B450" s="39">
        <v>466.09800000000001</v>
      </c>
      <c r="C450" s="40">
        <v>37673.327148000004</v>
      </c>
      <c r="D450" s="33">
        <v>0</v>
      </c>
      <c r="E450" s="33">
        <v>0</v>
      </c>
      <c r="F450" s="41">
        <f t="shared" si="67"/>
        <v>466.09800000000001</v>
      </c>
      <c r="G450" s="41">
        <f t="shared" si="67"/>
        <v>37673.327148000004</v>
      </c>
      <c r="H450" s="35">
        <v>276.24</v>
      </c>
      <c r="I450" s="36">
        <f t="shared" si="68"/>
        <v>189.858</v>
      </c>
      <c r="J450" s="37">
        <f t="shared" si="69"/>
        <v>80.827051710155388</v>
      </c>
      <c r="K450" s="38">
        <v>6.44</v>
      </c>
      <c r="L450" s="37">
        <f t="shared" si="70"/>
        <v>100.45599999999999</v>
      </c>
      <c r="M450" s="37">
        <f t="shared" si="76"/>
        <v>0</v>
      </c>
      <c r="N450" s="37">
        <f t="shared" si="76"/>
        <v>39.729824208218751</v>
      </c>
      <c r="O450" s="37">
        <f t="shared" si="76"/>
        <v>49.167939685219743</v>
      </c>
      <c r="P450" s="37">
        <f t="shared" si="76"/>
        <v>36.664325167556953</v>
      </c>
      <c r="Q450" s="37">
        <f t="shared" si="76"/>
        <v>35.377101287060754</v>
      </c>
      <c r="R450" s="37">
        <f t="shared" si="71"/>
        <v>100.45599999999999</v>
      </c>
      <c r="S450" s="37">
        <f t="shared" si="66"/>
        <v>0</v>
      </c>
      <c r="T450" s="37">
        <f t="shared" si="72"/>
        <v>0</v>
      </c>
    </row>
    <row r="451" spans="1:20" x14ac:dyDescent="0.25">
      <c r="A451" s="30">
        <f>'[1]12-2022'!A457</f>
        <v>44914.583333332252</v>
      </c>
      <c r="B451" s="39">
        <v>456.1</v>
      </c>
      <c r="C451" s="40">
        <v>36305.56</v>
      </c>
      <c r="D451" s="33">
        <v>36.808</v>
      </c>
      <c r="E451" s="33">
        <v>2929.9169999999999</v>
      </c>
      <c r="F451" s="41">
        <f t="shared" si="67"/>
        <v>419.29200000000003</v>
      </c>
      <c r="G451" s="41">
        <f t="shared" si="67"/>
        <v>33375.642999999996</v>
      </c>
      <c r="H451" s="35">
        <v>229.66999999999996</v>
      </c>
      <c r="I451" s="36">
        <f t="shared" si="68"/>
        <v>189.62200000000007</v>
      </c>
      <c r="J451" s="37">
        <f t="shared" si="69"/>
        <v>79.599999523005437</v>
      </c>
      <c r="K451" s="38">
        <v>6.44</v>
      </c>
      <c r="L451" s="37">
        <f t="shared" si="70"/>
        <v>100.45599999999999</v>
      </c>
      <c r="M451" s="37">
        <f t="shared" si="76"/>
        <v>0</v>
      </c>
      <c r="N451" s="37">
        <f t="shared" si="76"/>
        <v>39.729824208218751</v>
      </c>
      <c r="O451" s="37">
        <f t="shared" si="76"/>
        <v>49.167939685219743</v>
      </c>
      <c r="P451" s="37">
        <f t="shared" si="76"/>
        <v>36.664325167556953</v>
      </c>
      <c r="Q451" s="37">
        <f t="shared" si="76"/>
        <v>35.377101287060754</v>
      </c>
      <c r="R451" s="37">
        <f t="shared" si="71"/>
        <v>100.45599999999999</v>
      </c>
      <c r="S451" s="37">
        <f t="shared" si="66"/>
        <v>0</v>
      </c>
      <c r="T451" s="37">
        <f t="shared" si="72"/>
        <v>0</v>
      </c>
    </row>
    <row r="452" spans="1:20" x14ac:dyDescent="0.25">
      <c r="A452" s="30">
        <f>'[1]12-2022'!A458</f>
        <v>44914.624999998916</v>
      </c>
      <c r="B452" s="39">
        <v>440</v>
      </c>
      <c r="C452" s="40">
        <v>34716</v>
      </c>
      <c r="D452" s="33">
        <v>49.241</v>
      </c>
      <c r="E452" s="33">
        <v>3885.1149999999998</v>
      </c>
      <c r="F452" s="41">
        <f t="shared" si="67"/>
        <v>390.75900000000001</v>
      </c>
      <c r="G452" s="41">
        <f t="shared" si="67"/>
        <v>30830.885000000002</v>
      </c>
      <c r="H452" s="35">
        <v>200.54999999999995</v>
      </c>
      <c r="I452" s="36">
        <f t="shared" si="68"/>
        <v>190.20900000000006</v>
      </c>
      <c r="J452" s="37">
        <f t="shared" si="69"/>
        <v>78.899999744087793</v>
      </c>
      <c r="K452" s="38">
        <v>6.44</v>
      </c>
      <c r="L452" s="37">
        <f t="shared" si="70"/>
        <v>100.45599999999999</v>
      </c>
      <c r="M452" s="37">
        <f t="shared" si="76"/>
        <v>0</v>
      </c>
      <c r="N452" s="37">
        <f t="shared" si="76"/>
        <v>39.729824208218751</v>
      </c>
      <c r="O452" s="37">
        <f t="shared" si="76"/>
        <v>49.167939685219743</v>
      </c>
      <c r="P452" s="37">
        <f t="shared" si="76"/>
        <v>36.664325167556953</v>
      </c>
      <c r="Q452" s="37">
        <f t="shared" si="76"/>
        <v>35.377101287060754</v>
      </c>
      <c r="R452" s="37">
        <f t="shared" si="71"/>
        <v>100.45599999999999</v>
      </c>
      <c r="S452" s="37">
        <f t="shared" si="66"/>
        <v>0</v>
      </c>
      <c r="T452" s="37">
        <f t="shared" si="72"/>
        <v>0</v>
      </c>
    </row>
    <row r="453" spans="1:20" x14ac:dyDescent="0.25">
      <c r="A453" s="30">
        <f>'[1]12-2022'!A459</f>
        <v>44914.66666666558</v>
      </c>
      <c r="B453" s="39">
        <v>381.39299999999997</v>
      </c>
      <c r="C453" s="40">
        <v>31621.714569</v>
      </c>
      <c r="D453" s="33">
        <v>0</v>
      </c>
      <c r="E453" s="33">
        <v>0</v>
      </c>
      <c r="F453" s="41">
        <f t="shared" si="67"/>
        <v>381.39299999999997</v>
      </c>
      <c r="G453" s="41">
        <f t="shared" si="67"/>
        <v>31621.714569</v>
      </c>
      <c r="H453" s="35">
        <v>192.14999999999998</v>
      </c>
      <c r="I453" s="36">
        <f t="shared" si="68"/>
        <v>189.24299999999999</v>
      </c>
      <c r="J453" s="37">
        <f t="shared" si="69"/>
        <v>82.911103688321504</v>
      </c>
      <c r="K453" s="38">
        <v>6.44</v>
      </c>
      <c r="L453" s="37">
        <f t="shared" si="70"/>
        <v>100.45599999999999</v>
      </c>
      <c r="M453" s="37">
        <f t="shared" si="76"/>
        <v>0</v>
      </c>
      <c r="N453" s="37">
        <f t="shared" si="76"/>
        <v>39.729824208218751</v>
      </c>
      <c r="O453" s="37">
        <f t="shared" si="76"/>
        <v>49.167939685219743</v>
      </c>
      <c r="P453" s="37">
        <f t="shared" si="76"/>
        <v>36.664325167556953</v>
      </c>
      <c r="Q453" s="37">
        <f t="shared" si="76"/>
        <v>35.377101287060754</v>
      </c>
      <c r="R453" s="37">
        <f t="shared" si="71"/>
        <v>100.45599999999999</v>
      </c>
      <c r="S453" s="37">
        <f t="shared" si="66"/>
        <v>0</v>
      </c>
      <c r="T453" s="37">
        <f t="shared" si="72"/>
        <v>0</v>
      </c>
    </row>
    <row r="454" spans="1:20" x14ac:dyDescent="0.25">
      <c r="A454" s="30">
        <f>'[1]12-2022'!A460</f>
        <v>44914.708333332244</v>
      </c>
      <c r="B454" s="39">
        <v>423.16499999999996</v>
      </c>
      <c r="C454" s="40">
        <v>40348.394130000001</v>
      </c>
      <c r="D454" s="33">
        <v>0</v>
      </c>
      <c r="E454" s="33">
        <v>0</v>
      </c>
      <c r="F454" s="41">
        <f t="shared" si="67"/>
        <v>423.16499999999996</v>
      </c>
      <c r="G454" s="41">
        <f t="shared" si="67"/>
        <v>40348.394130000001</v>
      </c>
      <c r="H454" s="35">
        <v>235.52999999999997</v>
      </c>
      <c r="I454" s="36">
        <f t="shared" si="68"/>
        <v>187.63499999999999</v>
      </c>
      <c r="J454" s="37">
        <f t="shared" si="69"/>
        <v>95.349081634823307</v>
      </c>
      <c r="K454" s="38">
        <v>6.44</v>
      </c>
      <c r="L454" s="37">
        <f t="shared" si="70"/>
        <v>100.45599999999999</v>
      </c>
      <c r="M454" s="37">
        <f t="shared" si="76"/>
        <v>0</v>
      </c>
      <c r="N454" s="37">
        <f t="shared" si="76"/>
        <v>39.729824208218751</v>
      </c>
      <c r="O454" s="37">
        <f t="shared" si="76"/>
        <v>49.167939685219743</v>
      </c>
      <c r="P454" s="37">
        <f t="shared" si="76"/>
        <v>36.664325167556953</v>
      </c>
      <c r="Q454" s="37">
        <f t="shared" si="76"/>
        <v>35.377101287060754</v>
      </c>
      <c r="R454" s="37">
        <f t="shared" si="71"/>
        <v>100.45599999999999</v>
      </c>
      <c r="S454" s="37">
        <f t="shared" ref="S454:S517" si="77">IF(J454&gt;R454,J454-R454,0)</f>
        <v>0</v>
      </c>
      <c r="T454" s="37">
        <f t="shared" si="72"/>
        <v>0</v>
      </c>
    </row>
    <row r="455" spans="1:20" x14ac:dyDescent="0.25">
      <c r="A455" s="30">
        <f>'[1]12-2022'!A461</f>
        <v>44914.749999998909</v>
      </c>
      <c r="B455" s="39">
        <v>473.66499999999996</v>
      </c>
      <c r="C455" s="40">
        <v>59020.814229999996</v>
      </c>
      <c r="D455" s="33">
        <v>0</v>
      </c>
      <c r="E455" s="33">
        <v>0</v>
      </c>
      <c r="F455" s="41">
        <f t="shared" ref="F455:G518" si="78">B455-D455</f>
        <v>473.66499999999996</v>
      </c>
      <c r="G455" s="41">
        <f t="shared" si="78"/>
        <v>59020.814229999996</v>
      </c>
      <c r="H455" s="35">
        <v>285.04999999999995</v>
      </c>
      <c r="I455" s="36">
        <f t="shared" ref="I455:I518" si="79">F455-H455</f>
        <v>188.61500000000001</v>
      </c>
      <c r="J455" s="37">
        <f t="shared" ref="J455:J518" si="80">IF(F455&gt;0,G455/F455,0)</f>
        <v>124.60455011453243</v>
      </c>
      <c r="K455" s="38">
        <v>6.44</v>
      </c>
      <c r="L455" s="37">
        <f t="shared" ref="L455:L518" si="81">IF(AND(MONTH($A$2)&gt;5,MONTH($A$2)&lt;9),(K455*10800)/1000,(K455*10400)/1000)+33.48</f>
        <v>100.45599999999999</v>
      </c>
      <c r="M455" s="37">
        <f t="shared" si="76"/>
        <v>0</v>
      </c>
      <c r="N455" s="37">
        <f t="shared" si="76"/>
        <v>39.729824208218751</v>
      </c>
      <c r="O455" s="37">
        <f t="shared" si="76"/>
        <v>49.167939685219743</v>
      </c>
      <c r="P455" s="37">
        <f t="shared" si="76"/>
        <v>36.664325167556953</v>
      </c>
      <c r="Q455" s="37">
        <f t="shared" si="76"/>
        <v>35.377101287060754</v>
      </c>
      <c r="R455" s="37">
        <f t="shared" ref="R455:R518" si="82">MAX(L455:Q455)</f>
        <v>100.45599999999999</v>
      </c>
      <c r="S455" s="37">
        <f t="shared" si="77"/>
        <v>24.148550114532441</v>
      </c>
      <c r="T455" s="37">
        <f t="shared" ref="T455:T518" si="83">IF(S455&lt;&gt;" ",S455*I455,0)</f>
        <v>4554.7787798525369</v>
      </c>
    </row>
    <row r="456" spans="1:20" x14ac:dyDescent="0.25">
      <c r="A456" s="30">
        <f>'[1]12-2022'!A462</f>
        <v>44914.791666665573</v>
      </c>
      <c r="B456" s="39">
        <v>493.43699999999995</v>
      </c>
      <c r="C456" s="40">
        <v>54145.201592999998</v>
      </c>
      <c r="D456" s="33">
        <v>0</v>
      </c>
      <c r="E456" s="33">
        <v>0</v>
      </c>
      <c r="F456" s="41">
        <f t="shared" si="78"/>
        <v>493.43699999999995</v>
      </c>
      <c r="G456" s="41">
        <f t="shared" si="78"/>
        <v>54145.201592999998</v>
      </c>
      <c r="H456" s="35">
        <v>306.21999999999991</v>
      </c>
      <c r="I456" s="36">
        <f t="shared" si="79"/>
        <v>187.21700000000004</v>
      </c>
      <c r="J456" s="37">
        <f t="shared" si="80"/>
        <v>109.7307287313274</v>
      </c>
      <c r="K456" s="38">
        <v>6.44</v>
      </c>
      <c r="L456" s="37">
        <f t="shared" si="81"/>
        <v>100.45599999999999</v>
      </c>
      <c r="M456" s="37">
        <f t="shared" ref="M456:Q471" si="84">M455</f>
        <v>0</v>
      </c>
      <c r="N456" s="37">
        <f t="shared" si="84"/>
        <v>39.729824208218751</v>
      </c>
      <c r="O456" s="37">
        <f t="shared" si="84"/>
        <v>49.167939685219743</v>
      </c>
      <c r="P456" s="37">
        <f t="shared" si="84"/>
        <v>36.664325167556953</v>
      </c>
      <c r="Q456" s="37">
        <f t="shared" si="84"/>
        <v>35.377101287060754</v>
      </c>
      <c r="R456" s="37">
        <f t="shared" si="82"/>
        <v>100.45599999999999</v>
      </c>
      <c r="S456" s="37">
        <f t="shared" si="77"/>
        <v>9.2747287313274143</v>
      </c>
      <c r="T456" s="37">
        <f t="shared" si="83"/>
        <v>1736.3868888929248</v>
      </c>
    </row>
    <row r="457" spans="1:20" x14ac:dyDescent="0.25">
      <c r="A457" s="30">
        <f>'[1]12-2022'!A463</f>
        <v>44914.833333332237</v>
      </c>
      <c r="B457" s="39">
        <v>497.33699999999999</v>
      </c>
      <c r="C457" s="40">
        <v>51986.662437999999</v>
      </c>
      <c r="D457" s="33">
        <v>0</v>
      </c>
      <c r="E457" s="33">
        <v>0</v>
      </c>
      <c r="F457" s="41">
        <f t="shared" si="78"/>
        <v>497.33699999999999</v>
      </c>
      <c r="G457" s="41">
        <f t="shared" si="78"/>
        <v>51986.662437999999</v>
      </c>
      <c r="H457" s="35">
        <v>311.80999999999995</v>
      </c>
      <c r="I457" s="36">
        <f t="shared" si="79"/>
        <v>185.52700000000004</v>
      </c>
      <c r="J457" s="37">
        <f t="shared" si="80"/>
        <v>104.530051932593</v>
      </c>
      <c r="K457" s="38">
        <v>6.44</v>
      </c>
      <c r="L457" s="37">
        <f t="shared" si="81"/>
        <v>100.45599999999999</v>
      </c>
      <c r="M457" s="37">
        <f t="shared" si="84"/>
        <v>0</v>
      </c>
      <c r="N457" s="37">
        <f t="shared" si="84"/>
        <v>39.729824208218751</v>
      </c>
      <c r="O457" s="37">
        <f t="shared" si="84"/>
        <v>49.167939685219743</v>
      </c>
      <c r="P457" s="37">
        <f t="shared" si="84"/>
        <v>36.664325167556953</v>
      </c>
      <c r="Q457" s="37">
        <f t="shared" si="84"/>
        <v>35.377101287060754</v>
      </c>
      <c r="R457" s="37">
        <f t="shared" si="82"/>
        <v>100.45599999999999</v>
      </c>
      <c r="S457" s="37">
        <f t="shared" si="77"/>
        <v>4.074051932593008</v>
      </c>
      <c r="T457" s="37">
        <f t="shared" si="83"/>
        <v>755.8466328981832</v>
      </c>
    </row>
    <row r="458" spans="1:20" x14ac:dyDescent="0.25">
      <c r="A458" s="30">
        <f>'[1]12-2022'!A464</f>
        <v>44914.874999998901</v>
      </c>
      <c r="B458" s="39">
        <v>499.65800000000002</v>
      </c>
      <c r="C458" s="40">
        <v>49362.374088000004</v>
      </c>
      <c r="D458" s="33">
        <v>0</v>
      </c>
      <c r="E458" s="33">
        <v>0</v>
      </c>
      <c r="F458" s="41">
        <f t="shared" si="78"/>
        <v>499.65800000000002</v>
      </c>
      <c r="G458" s="41">
        <f t="shared" si="78"/>
        <v>49362.374088000004</v>
      </c>
      <c r="H458" s="35">
        <v>313.70999999999992</v>
      </c>
      <c r="I458" s="36">
        <f t="shared" si="79"/>
        <v>185.94800000000009</v>
      </c>
      <c r="J458" s="37">
        <f t="shared" si="80"/>
        <v>98.792322124333054</v>
      </c>
      <c r="K458" s="38">
        <v>6.44</v>
      </c>
      <c r="L458" s="37">
        <f t="shared" si="81"/>
        <v>100.45599999999999</v>
      </c>
      <c r="M458" s="37">
        <f t="shared" si="84"/>
        <v>0</v>
      </c>
      <c r="N458" s="37">
        <f t="shared" si="84"/>
        <v>39.729824208218751</v>
      </c>
      <c r="O458" s="37">
        <f t="shared" si="84"/>
        <v>49.167939685219743</v>
      </c>
      <c r="P458" s="37">
        <f t="shared" si="84"/>
        <v>36.664325167556953</v>
      </c>
      <c r="Q458" s="37">
        <f t="shared" si="84"/>
        <v>35.377101287060754</v>
      </c>
      <c r="R458" s="37">
        <f t="shared" si="82"/>
        <v>100.45599999999999</v>
      </c>
      <c r="S458" s="37">
        <f t="shared" si="77"/>
        <v>0</v>
      </c>
      <c r="T458" s="37">
        <f t="shared" si="83"/>
        <v>0</v>
      </c>
    </row>
    <row r="459" spans="1:20" x14ac:dyDescent="0.25">
      <c r="A459" s="30">
        <f>'[1]12-2022'!A465</f>
        <v>44914.916666665566</v>
      </c>
      <c r="B459" s="39">
        <v>488.91999999999996</v>
      </c>
      <c r="C459" s="40">
        <v>45845.411099999998</v>
      </c>
      <c r="D459" s="33">
        <v>0</v>
      </c>
      <c r="E459" s="33">
        <v>0</v>
      </c>
      <c r="F459" s="41">
        <f t="shared" si="78"/>
        <v>488.91999999999996</v>
      </c>
      <c r="G459" s="41">
        <f t="shared" si="78"/>
        <v>45845.411099999998</v>
      </c>
      <c r="H459" s="35">
        <v>302.89</v>
      </c>
      <c r="I459" s="36">
        <f t="shared" si="79"/>
        <v>186.02999999999997</v>
      </c>
      <c r="J459" s="37">
        <f t="shared" si="80"/>
        <v>93.768737421255011</v>
      </c>
      <c r="K459" s="38">
        <v>6.44</v>
      </c>
      <c r="L459" s="37">
        <f t="shared" si="81"/>
        <v>100.45599999999999</v>
      </c>
      <c r="M459" s="37">
        <f t="shared" si="84"/>
        <v>0</v>
      </c>
      <c r="N459" s="37">
        <f t="shared" si="84"/>
        <v>39.729824208218751</v>
      </c>
      <c r="O459" s="37">
        <f t="shared" si="84"/>
        <v>49.167939685219743</v>
      </c>
      <c r="P459" s="37">
        <f t="shared" si="84"/>
        <v>36.664325167556953</v>
      </c>
      <c r="Q459" s="37">
        <f t="shared" si="84"/>
        <v>35.377101287060754</v>
      </c>
      <c r="R459" s="37">
        <f t="shared" si="82"/>
        <v>100.45599999999999</v>
      </c>
      <c r="S459" s="37">
        <f t="shared" si="77"/>
        <v>0</v>
      </c>
      <c r="T459" s="37">
        <f t="shared" si="83"/>
        <v>0</v>
      </c>
    </row>
    <row r="460" spans="1:20" x14ac:dyDescent="0.25">
      <c r="A460" s="30">
        <f>'[1]12-2022'!A466</f>
        <v>44914.95833333223</v>
      </c>
      <c r="B460" s="39">
        <v>478.767</v>
      </c>
      <c r="C460" s="40">
        <v>41578.184372999996</v>
      </c>
      <c r="D460" s="33">
        <v>0</v>
      </c>
      <c r="E460" s="33">
        <v>0</v>
      </c>
      <c r="F460" s="41">
        <f t="shared" si="78"/>
        <v>478.767</v>
      </c>
      <c r="G460" s="41">
        <f t="shared" si="78"/>
        <v>41578.184372999996</v>
      </c>
      <c r="H460" s="35">
        <v>294.53999999999996</v>
      </c>
      <c r="I460" s="36">
        <f t="shared" si="79"/>
        <v>184.22700000000003</v>
      </c>
      <c r="J460" s="37">
        <f t="shared" si="80"/>
        <v>86.844298736128422</v>
      </c>
      <c r="K460" s="38">
        <v>6.44</v>
      </c>
      <c r="L460" s="37">
        <f t="shared" si="81"/>
        <v>100.45599999999999</v>
      </c>
      <c r="M460" s="37">
        <f t="shared" si="84"/>
        <v>0</v>
      </c>
      <c r="N460" s="37">
        <f t="shared" si="84"/>
        <v>39.729824208218751</v>
      </c>
      <c r="O460" s="37">
        <f t="shared" si="84"/>
        <v>49.167939685219743</v>
      </c>
      <c r="P460" s="37">
        <f t="shared" si="84"/>
        <v>36.664325167556953</v>
      </c>
      <c r="Q460" s="37">
        <f t="shared" si="84"/>
        <v>35.377101287060754</v>
      </c>
      <c r="R460" s="37">
        <f t="shared" si="82"/>
        <v>100.45599999999999</v>
      </c>
      <c r="S460" s="37">
        <f t="shared" si="77"/>
        <v>0</v>
      </c>
      <c r="T460" s="37">
        <f t="shared" si="83"/>
        <v>0</v>
      </c>
    </row>
    <row r="461" spans="1:20" x14ac:dyDescent="0.25">
      <c r="A461" s="30">
        <f>'[1]12-2022'!A467</f>
        <v>44914.999999998894</v>
      </c>
      <c r="B461" s="39">
        <v>461.64499999999998</v>
      </c>
      <c r="C461" s="40">
        <v>35460.543044999999</v>
      </c>
      <c r="D461" s="33">
        <v>0</v>
      </c>
      <c r="E461" s="33">
        <v>0</v>
      </c>
      <c r="F461" s="41">
        <f t="shared" si="78"/>
        <v>461.64499999999998</v>
      </c>
      <c r="G461" s="41">
        <f t="shared" si="78"/>
        <v>35460.543044999999</v>
      </c>
      <c r="H461" s="35">
        <v>278.14</v>
      </c>
      <c r="I461" s="36">
        <f t="shared" si="79"/>
        <v>183.505</v>
      </c>
      <c r="J461" s="37">
        <f t="shared" si="80"/>
        <v>76.813445493831836</v>
      </c>
      <c r="K461" s="38">
        <v>6.44</v>
      </c>
      <c r="L461" s="37">
        <f t="shared" si="81"/>
        <v>100.45599999999999</v>
      </c>
      <c r="M461" s="37">
        <f t="shared" si="84"/>
        <v>0</v>
      </c>
      <c r="N461" s="37">
        <f t="shared" si="84"/>
        <v>39.729824208218751</v>
      </c>
      <c r="O461" s="37">
        <f t="shared" si="84"/>
        <v>49.167939685219743</v>
      </c>
      <c r="P461" s="37">
        <f t="shared" si="84"/>
        <v>36.664325167556953</v>
      </c>
      <c r="Q461" s="37">
        <f t="shared" si="84"/>
        <v>35.377101287060754</v>
      </c>
      <c r="R461" s="37">
        <f t="shared" si="82"/>
        <v>100.45599999999999</v>
      </c>
      <c r="S461" s="37">
        <f t="shared" si="77"/>
        <v>0</v>
      </c>
      <c r="T461" s="37">
        <f t="shared" si="83"/>
        <v>0</v>
      </c>
    </row>
    <row r="462" spans="1:20" x14ac:dyDescent="0.25">
      <c r="A462" s="30">
        <f>'[1]12-2022'!A468</f>
        <v>44915.041666665558</v>
      </c>
      <c r="B462" s="31">
        <v>449.65699999999998</v>
      </c>
      <c r="C462" s="32">
        <v>35750.000201000003</v>
      </c>
      <c r="D462" s="33">
        <v>0</v>
      </c>
      <c r="E462" s="33">
        <v>0</v>
      </c>
      <c r="F462" s="41">
        <f t="shared" si="78"/>
        <v>449.65699999999998</v>
      </c>
      <c r="G462" s="41">
        <f t="shared" si="78"/>
        <v>35750.000201000003</v>
      </c>
      <c r="H462" s="35">
        <v>265.54999999999995</v>
      </c>
      <c r="I462" s="36">
        <f t="shared" si="79"/>
        <v>184.10700000000003</v>
      </c>
      <c r="J462" s="37">
        <f t="shared" si="80"/>
        <v>79.505045403496453</v>
      </c>
      <c r="K462" s="38">
        <v>5.79</v>
      </c>
      <c r="L462" s="37">
        <f t="shared" si="81"/>
        <v>93.695999999999998</v>
      </c>
      <c r="M462" s="37">
        <f t="shared" si="84"/>
        <v>0</v>
      </c>
      <c r="N462" s="37">
        <f t="shared" si="84"/>
        <v>39.729824208218751</v>
      </c>
      <c r="O462" s="37">
        <f t="shared" si="84"/>
        <v>49.167939685219743</v>
      </c>
      <c r="P462" s="37">
        <f t="shared" si="84"/>
        <v>36.664325167556953</v>
      </c>
      <c r="Q462" s="37">
        <f t="shared" si="84"/>
        <v>35.377101287060754</v>
      </c>
      <c r="R462" s="37">
        <f t="shared" si="82"/>
        <v>93.695999999999998</v>
      </c>
      <c r="S462" s="37">
        <f t="shared" si="77"/>
        <v>0</v>
      </c>
      <c r="T462" s="37">
        <f t="shared" si="83"/>
        <v>0</v>
      </c>
    </row>
    <row r="463" spans="1:20" x14ac:dyDescent="0.25">
      <c r="A463" s="30">
        <f>'[1]12-2022'!A469</f>
        <v>44915.083333332223</v>
      </c>
      <c r="B463" s="39">
        <v>459.03800000000001</v>
      </c>
      <c r="C463" s="40">
        <v>32409.338072000002</v>
      </c>
      <c r="D463" s="33">
        <v>0</v>
      </c>
      <c r="E463" s="33">
        <v>0</v>
      </c>
      <c r="F463" s="41">
        <f t="shared" si="78"/>
        <v>459.03800000000001</v>
      </c>
      <c r="G463" s="41">
        <f t="shared" si="78"/>
        <v>32409.338072000002</v>
      </c>
      <c r="H463" s="35">
        <v>261.25</v>
      </c>
      <c r="I463" s="36">
        <f t="shared" si="79"/>
        <v>197.78800000000001</v>
      </c>
      <c r="J463" s="37">
        <f t="shared" si="80"/>
        <v>70.60273457099413</v>
      </c>
      <c r="K463" s="38">
        <v>5.79</v>
      </c>
      <c r="L463" s="37">
        <f t="shared" si="81"/>
        <v>93.695999999999998</v>
      </c>
      <c r="M463" s="37">
        <f t="shared" si="84"/>
        <v>0</v>
      </c>
      <c r="N463" s="37">
        <f t="shared" si="84"/>
        <v>39.729824208218751</v>
      </c>
      <c r="O463" s="37">
        <f t="shared" si="84"/>
        <v>49.167939685219743</v>
      </c>
      <c r="P463" s="37">
        <f t="shared" si="84"/>
        <v>36.664325167556953</v>
      </c>
      <c r="Q463" s="37">
        <f t="shared" si="84"/>
        <v>35.377101287060754</v>
      </c>
      <c r="R463" s="37">
        <f t="shared" si="82"/>
        <v>93.695999999999998</v>
      </c>
      <c r="S463" s="37">
        <f t="shared" si="77"/>
        <v>0</v>
      </c>
      <c r="T463" s="37">
        <f t="shared" si="83"/>
        <v>0</v>
      </c>
    </row>
    <row r="464" spans="1:20" x14ac:dyDescent="0.25">
      <c r="A464" s="30">
        <f>'[1]12-2022'!A470</f>
        <v>44915.124999998887</v>
      </c>
      <c r="B464" s="39">
        <v>442.21</v>
      </c>
      <c r="C464" s="40">
        <v>31549.86434</v>
      </c>
      <c r="D464" s="33">
        <v>0</v>
      </c>
      <c r="E464" s="33">
        <v>0</v>
      </c>
      <c r="F464" s="41">
        <f t="shared" si="78"/>
        <v>442.21</v>
      </c>
      <c r="G464" s="41">
        <f t="shared" si="78"/>
        <v>31549.86434</v>
      </c>
      <c r="H464" s="35">
        <v>256.57999999999993</v>
      </c>
      <c r="I464" s="36">
        <f t="shared" si="79"/>
        <v>185.63000000000005</v>
      </c>
      <c r="J464" s="37">
        <f t="shared" si="80"/>
        <v>71.345886207910269</v>
      </c>
      <c r="K464" s="38">
        <v>5.79</v>
      </c>
      <c r="L464" s="37">
        <f t="shared" si="81"/>
        <v>93.695999999999998</v>
      </c>
      <c r="M464" s="37">
        <f t="shared" si="84"/>
        <v>0</v>
      </c>
      <c r="N464" s="37">
        <f t="shared" si="84"/>
        <v>39.729824208218751</v>
      </c>
      <c r="O464" s="37">
        <f t="shared" si="84"/>
        <v>49.167939685219743</v>
      </c>
      <c r="P464" s="37">
        <f t="shared" si="84"/>
        <v>36.664325167556953</v>
      </c>
      <c r="Q464" s="37">
        <f t="shared" si="84"/>
        <v>35.377101287060754</v>
      </c>
      <c r="R464" s="37">
        <f t="shared" si="82"/>
        <v>93.695999999999998</v>
      </c>
      <c r="S464" s="37">
        <f t="shared" si="77"/>
        <v>0</v>
      </c>
      <c r="T464" s="37">
        <f t="shared" si="83"/>
        <v>0</v>
      </c>
    </row>
    <row r="465" spans="1:20" x14ac:dyDescent="0.25">
      <c r="A465" s="30">
        <f>'[1]12-2022'!A471</f>
        <v>44915.166666665551</v>
      </c>
      <c r="B465" s="39">
        <v>442.83499999999998</v>
      </c>
      <c r="C465" s="40">
        <v>32859.319260000004</v>
      </c>
      <c r="D465" s="33">
        <v>0</v>
      </c>
      <c r="E465" s="33">
        <v>0</v>
      </c>
      <c r="F465" s="41">
        <f t="shared" si="78"/>
        <v>442.83499999999998</v>
      </c>
      <c r="G465" s="41">
        <f t="shared" si="78"/>
        <v>32859.319260000004</v>
      </c>
      <c r="H465" s="35">
        <v>253.89999999999998</v>
      </c>
      <c r="I465" s="36">
        <f t="shared" si="79"/>
        <v>188.935</v>
      </c>
      <c r="J465" s="37">
        <f t="shared" si="80"/>
        <v>74.202172953808997</v>
      </c>
      <c r="K465" s="38">
        <v>5.79</v>
      </c>
      <c r="L465" s="37">
        <f t="shared" si="81"/>
        <v>93.695999999999998</v>
      </c>
      <c r="M465" s="37">
        <f t="shared" si="84"/>
        <v>0</v>
      </c>
      <c r="N465" s="37">
        <f t="shared" si="84"/>
        <v>39.729824208218751</v>
      </c>
      <c r="O465" s="37">
        <f t="shared" si="84"/>
        <v>49.167939685219743</v>
      </c>
      <c r="P465" s="37">
        <f t="shared" si="84"/>
        <v>36.664325167556953</v>
      </c>
      <c r="Q465" s="37">
        <f t="shared" si="84"/>
        <v>35.377101287060754</v>
      </c>
      <c r="R465" s="37">
        <f t="shared" si="82"/>
        <v>93.695999999999998</v>
      </c>
      <c r="S465" s="37">
        <f t="shared" si="77"/>
        <v>0</v>
      </c>
      <c r="T465" s="37">
        <f t="shared" si="83"/>
        <v>0</v>
      </c>
    </row>
    <row r="466" spans="1:20" x14ac:dyDescent="0.25">
      <c r="A466" s="30">
        <f>'[1]12-2022'!A472</f>
        <v>44915.208333332215</v>
      </c>
      <c r="B466" s="39">
        <v>449.65299999999996</v>
      </c>
      <c r="C466" s="40">
        <v>35575.311394000004</v>
      </c>
      <c r="D466" s="33">
        <v>0</v>
      </c>
      <c r="E466" s="33">
        <v>0</v>
      </c>
      <c r="F466" s="41">
        <f t="shared" si="78"/>
        <v>449.65299999999996</v>
      </c>
      <c r="G466" s="41">
        <f t="shared" si="78"/>
        <v>35575.311394000004</v>
      </c>
      <c r="H466" s="35">
        <v>262.26</v>
      </c>
      <c r="I466" s="36">
        <f t="shared" si="79"/>
        <v>187.39299999999997</v>
      </c>
      <c r="J466" s="37">
        <f t="shared" si="80"/>
        <v>79.117255737201816</v>
      </c>
      <c r="K466" s="38">
        <v>5.79</v>
      </c>
      <c r="L466" s="37">
        <f t="shared" si="81"/>
        <v>93.695999999999998</v>
      </c>
      <c r="M466" s="37">
        <f t="shared" si="84"/>
        <v>0</v>
      </c>
      <c r="N466" s="37">
        <f t="shared" si="84"/>
        <v>39.729824208218751</v>
      </c>
      <c r="O466" s="37">
        <f t="shared" si="84"/>
        <v>49.167939685219743</v>
      </c>
      <c r="P466" s="37">
        <f t="shared" si="84"/>
        <v>36.664325167556953</v>
      </c>
      <c r="Q466" s="37">
        <f t="shared" si="84"/>
        <v>35.377101287060754</v>
      </c>
      <c r="R466" s="37">
        <f t="shared" si="82"/>
        <v>93.695999999999998</v>
      </c>
      <c r="S466" s="37">
        <f t="shared" si="77"/>
        <v>0</v>
      </c>
      <c r="T466" s="37">
        <f t="shared" si="83"/>
        <v>0</v>
      </c>
    </row>
    <row r="467" spans="1:20" x14ac:dyDescent="0.25">
      <c r="A467" s="30">
        <f>'[1]12-2022'!A473</f>
        <v>44915.24999999888</v>
      </c>
      <c r="B467" s="39">
        <v>462.221</v>
      </c>
      <c r="C467" s="40">
        <v>42209.894027000002</v>
      </c>
      <c r="D467" s="33">
        <v>0</v>
      </c>
      <c r="E467" s="33">
        <v>0</v>
      </c>
      <c r="F467" s="41">
        <f t="shared" si="78"/>
        <v>462.221</v>
      </c>
      <c r="G467" s="41">
        <f t="shared" si="78"/>
        <v>42209.894027000002</v>
      </c>
      <c r="H467" s="35">
        <v>274.96999999999991</v>
      </c>
      <c r="I467" s="36">
        <f t="shared" si="79"/>
        <v>187.25100000000009</v>
      </c>
      <c r="J467" s="37">
        <f t="shared" si="80"/>
        <v>91.319723740375281</v>
      </c>
      <c r="K467" s="38">
        <v>5.79</v>
      </c>
      <c r="L467" s="37">
        <f t="shared" si="81"/>
        <v>93.695999999999998</v>
      </c>
      <c r="M467" s="37">
        <f t="shared" si="84"/>
        <v>0</v>
      </c>
      <c r="N467" s="37">
        <f t="shared" si="84"/>
        <v>39.729824208218751</v>
      </c>
      <c r="O467" s="37">
        <f t="shared" si="84"/>
        <v>49.167939685219743</v>
      </c>
      <c r="P467" s="37">
        <f t="shared" si="84"/>
        <v>36.664325167556953</v>
      </c>
      <c r="Q467" s="37">
        <f t="shared" si="84"/>
        <v>35.377101287060754</v>
      </c>
      <c r="R467" s="37">
        <f t="shared" si="82"/>
        <v>93.695999999999998</v>
      </c>
      <c r="S467" s="37">
        <f t="shared" si="77"/>
        <v>0</v>
      </c>
      <c r="T467" s="37">
        <f t="shared" si="83"/>
        <v>0</v>
      </c>
    </row>
    <row r="468" spans="1:20" x14ac:dyDescent="0.25">
      <c r="A468" s="30">
        <f>'[1]12-2022'!A474</f>
        <v>44915.291666665544</v>
      </c>
      <c r="B468" s="39">
        <v>488.322</v>
      </c>
      <c r="C468" s="40">
        <v>55068.475323999999</v>
      </c>
      <c r="D468" s="33">
        <v>0</v>
      </c>
      <c r="E468" s="33">
        <v>0</v>
      </c>
      <c r="F468" s="41">
        <f t="shared" si="78"/>
        <v>488.322</v>
      </c>
      <c r="G468" s="41">
        <f t="shared" si="78"/>
        <v>55068.475323999999</v>
      </c>
      <c r="H468" s="35">
        <v>302.41999999999996</v>
      </c>
      <c r="I468" s="36">
        <f t="shared" si="79"/>
        <v>185.90200000000004</v>
      </c>
      <c r="J468" s="37">
        <f t="shared" si="80"/>
        <v>112.77082606149222</v>
      </c>
      <c r="K468" s="38">
        <v>5.79</v>
      </c>
      <c r="L468" s="37">
        <f t="shared" si="81"/>
        <v>93.695999999999998</v>
      </c>
      <c r="M468" s="37">
        <f t="shared" si="84"/>
        <v>0</v>
      </c>
      <c r="N468" s="37">
        <f t="shared" si="84"/>
        <v>39.729824208218751</v>
      </c>
      <c r="O468" s="37">
        <f t="shared" si="84"/>
        <v>49.167939685219743</v>
      </c>
      <c r="P468" s="37">
        <f t="shared" si="84"/>
        <v>36.664325167556953</v>
      </c>
      <c r="Q468" s="37">
        <f t="shared" si="84"/>
        <v>35.377101287060754</v>
      </c>
      <c r="R468" s="37">
        <f t="shared" si="82"/>
        <v>93.695999999999998</v>
      </c>
      <c r="S468" s="37">
        <f t="shared" si="77"/>
        <v>19.074826061492217</v>
      </c>
      <c r="T468" s="37">
        <f t="shared" si="83"/>
        <v>3546.0483144835271</v>
      </c>
    </row>
    <row r="469" spans="1:20" x14ac:dyDescent="0.25">
      <c r="A469" s="30">
        <f>'[1]12-2022'!A475</f>
        <v>44915.333333332208</v>
      </c>
      <c r="B469" s="39">
        <v>520.39300000000003</v>
      </c>
      <c r="C469" s="40">
        <v>73950.733413999988</v>
      </c>
      <c r="D469" s="33">
        <v>0</v>
      </c>
      <c r="E469" s="33">
        <v>0</v>
      </c>
      <c r="F469" s="41">
        <f t="shared" si="78"/>
        <v>520.39300000000003</v>
      </c>
      <c r="G469" s="41">
        <f t="shared" si="78"/>
        <v>73950.733413999988</v>
      </c>
      <c r="H469" s="35">
        <v>332.5</v>
      </c>
      <c r="I469" s="36">
        <f t="shared" si="79"/>
        <v>187.89300000000003</v>
      </c>
      <c r="J469" s="37">
        <f t="shared" si="80"/>
        <v>142.10554987096288</v>
      </c>
      <c r="K469" s="38">
        <v>5.79</v>
      </c>
      <c r="L469" s="37">
        <f t="shared" si="81"/>
        <v>93.695999999999998</v>
      </c>
      <c r="M469" s="37">
        <f t="shared" si="84"/>
        <v>0</v>
      </c>
      <c r="N469" s="37">
        <f t="shared" si="84"/>
        <v>39.729824208218751</v>
      </c>
      <c r="O469" s="37">
        <f t="shared" si="84"/>
        <v>49.167939685219743</v>
      </c>
      <c r="P469" s="37">
        <f t="shared" si="84"/>
        <v>36.664325167556953</v>
      </c>
      <c r="Q469" s="37">
        <f t="shared" si="84"/>
        <v>35.377101287060754</v>
      </c>
      <c r="R469" s="37">
        <f t="shared" si="82"/>
        <v>93.695999999999998</v>
      </c>
      <c r="S469" s="37">
        <f t="shared" si="77"/>
        <v>48.409549870962877</v>
      </c>
      <c r="T469" s="37">
        <f t="shared" si="83"/>
        <v>9095.8155539048294</v>
      </c>
    </row>
    <row r="470" spans="1:20" x14ac:dyDescent="0.25">
      <c r="A470" s="30">
        <f>'[1]12-2022'!A476</f>
        <v>44915.374999998872</v>
      </c>
      <c r="B470" s="39">
        <v>520.50800000000004</v>
      </c>
      <c r="C470" s="40">
        <v>53973.856999999996</v>
      </c>
      <c r="D470" s="33">
        <v>0</v>
      </c>
      <c r="E470" s="33">
        <v>0</v>
      </c>
      <c r="F470" s="41">
        <f t="shared" si="78"/>
        <v>520.50800000000004</v>
      </c>
      <c r="G470" s="41">
        <f t="shared" si="78"/>
        <v>53973.856999999996</v>
      </c>
      <c r="H470" s="35">
        <v>331.61</v>
      </c>
      <c r="I470" s="36">
        <f t="shared" si="79"/>
        <v>188.89800000000002</v>
      </c>
      <c r="J470" s="37">
        <f t="shared" si="80"/>
        <v>103.69457722071513</v>
      </c>
      <c r="K470" s="38">
        <v>5.79</v>
      </c>
      <c r="L470" s="37">
        <f t="shared" si="81"/>
        <v>93.695999999999998</v>
      </c>
      <c r="M470" s="37">
        <f t="shared" si="84"/>
        <v>0</v>
      </c>
      <c r="N470" s="37">
        <f t="shared" si="84"/>
        <v>39.729824208218751</v>
      </c>
      <c r="O470" s="37">
        <f t="shared" si="84"/>
        <v>49.167939685219743</v>
      </c>
      <c r="P470" s="37">
        <f t="shared" si="84"/>
        <v>36.664325167556953</v>
      </c>
      <c r="Q470" s="37">
        <f t="shared" si="84"/>
        <v>35.377101287060754</v>
      </c>
      <c r="R470" s="37">
        <f t="shared" si="82"/>
        <v>93.695999999999998</v>
      </c>
      <c r="S470" s="37">
        <f t="shared" si="77"/>
        <v>9.9985772207151342</v>
      </c>
      <c r="T470" s="37">
        <f t="shared" si="83"/>
        <v>1888.7112398386478</v>
      </c>
    </row>
    <row r="471" spans="1:20" x14ac:dyDescent="0.25">
      <c r="A471" s="30">
        <f>'[1]12-2022'!A477</f>
        <v>44915.416666665536</v>
      </c>
      <c r="B471" s="39">
        <v>505.51900000000001</v>
      </c>
      <c r="C471" s="40">
        <v>45677.822942999999</v>
      </c>
      <c r="D471" s="33">
        <v>0</v>
      </c>
      <c r="E471" s="33">
        <v>0</v>
      </c>
      <c r="F471" s="41">
        <f t="shared" si="78"/>
        <v>505.51900000000001</v>
      </c>
      <c r="G471" s="41">
        <f t="shared" si="78"/>
        <v>45677.822942999999</v>
      </c>
      <c r="H471" s="35">
        <v>315.82000000000005</v>
      </c>
      <c r="I471" s="36">
        <f t="shared" si="79"/>
        <v>189.69899999999996</v>
      </c>
      <c r="J471" s="37">
        <f t="shared" si="80"/>
        <v>90.358271287528254</v>
      </c>
      <c r="K471" s="38">
        <v>5.79</v>
      </c>
      <c r="L471" s="37">
        <f t="shared" si="81"/>
        <v>93.695999999999998</v>
      </c>
      <c r="M471" s="37">
        <f t="shared" si="84"/>
        <v>0</v>
      </c>
      <c r="N471" s="37">
        <f t="shared" si="84"/>
        <v>39.729824208218751</v>
      </c>
      <c r="O471" s="37">
        <f t="shared" si="84"/>
        <v>49.167939685219743</v>
      </c>
      <c r="P471" s="37">
        <f t="shared" si="84"/>
        <v>36.664325167556953</v>
      </c>
      <c r="Q471" s="37">
        <f t="shared" si="84"/>
        <v>35.377101287060754</v>
      </c>
      <c r="R471" s="37">
        <f t="shared" si="82"/>
        <v>93.695999999999998</v>
      </c>
      <c r="S471" s="37">
        <f t="shared" si="77"/>
        <v>0</v>
      </c>
      <c r="T471" s="37">
        <f t="shared" si="83"/>
        <v>0</v>
      </c>
    </row>
    <row r="472" spans="1:20" x14ac:dyDescent="0.25">
      <c r="A472" s="30">
        <f>'[1]12-2022'!A478</f>
        <v>44915.458333332201</v>
      </c>
      <c r="B472" s="39">
        <v>473</v>
      </c>
      <c r="C472" s="40">
        <v>36047.33</v>
      </c>
      <c r="D472" s="33">
        <v>22.202999999999999</v>
      </c>
      <c r="E472" s="33">
        <v>1692.0909999999999</v>
      </c>
      <c r="F472" s="41">
        <f t="shared" si="78"/>
        <v>450.79700000000003</v>
      </c>
      <c r="G472" s="41">
        <f t="shared" si="78"/>
        <v>34355.239000000001</v>
      </c>
      <c r="H472" s="35">
        <v>259.64</v>
      </c>
      <c r="I472" s="36">
        <f t="shared" si="79"/>
        <v>191.15700000000004</v>
      </c>
      <c r="J472" s="37">
        <f t="shared" si="80"/>
        <v>76.209999179231446</v>
      </c>
      <c r="K472" s="38">
        <v>5.79</v>
      </c>
      <c r="L472" s="37">
        <f t="shared" si="81"/>
        <v>93.695999999999998</v>
      </c>
      <c r="M472" s="37">
        <f t="shared" ref="M472:Q487" si="85">M471</f>
        <v>0</v>
      </c>
      <c r="N472" s="37">
        <f t="shared" si="85"/>
        <v>39.729824208218751</v>
      </c>
      <c r="O472" s="37">
        <f t="shared" si="85"/>
        <v>49.167939685219743</v>
      </c>
      <c r="P472" s="37">
        <f t="shared" si="85"/>
        <v>36.664325167556953</v>
      </c>
      <c r="Q472" s="37">
        <f t="shared" si="85"/>
        <v>35.377101287060754</v>
      </c>
      <c r="R472" s="37">
        <f t="shared" si="82"/>
        <v>93.695999999999998</v>
      </c>
      <c r="S472" s="37">
        <f t="shared" si="77"/>
        <v>0</v>
      </c>
      <c r="T472" s="37">
        <f t="shared" si="83"/>
        <v>0</v>
      </c>
    </row>
    <row r="473" spans="1:20" x14ac:dyDescent="0.25">
      <c r="A473" s="30">
        <f>'[1]12-2022'!A479</f>
        <v>44915.499999998865</v>
      </c>
      <c r="B473" s="39">
        <v>432.3</v>
      </c>
      <c r="C473" s="40">
        <v>31112.631000000001</v>
      </c>
      <c r="D473" s="33">
        <v>19.577999999999999</v>
      </c>
      <c r="E473" s="33">
        <v>1409.029</v>
      </c>
      <c r="F473" s="41">
        <f t="shared" si="78"/>
        <v>412.72200000000004</v>
      </c>
      <c r="G473" s="41">
        <f t="shared" si="78"/>
        <v>29703.602000000003</v>
      </c>
      <c r="H473" s="35">
        <v>219.95000000000005</v>
      </c>
      <c r="I473" s="36">
        <f t="shared" si="79"/>
        <v>192.77199999999999</v>
      </c>
      <c r="J473" s="37">
        <f t="shared" si="80"/>
        <v>71.969999176200929</v>
      </c>
      <c r="K473" s="38">
        <v>5.79</v>
      </c>
      <c r="L473" s="37">
        <f t="shared" si="81"/>
        <v>93.695999999999998</v>
      </c>
      <c r="M473" s="37">
        <f t="shared" si="85"/>
        <v>0</v>
      </c>
      <c r="N473" s="37">
        <f t="shared" si="85"/>
        <v>39.729824208218751</v>
      </c>
      <c r="O473" s="37">
        <f t="shared" si="85"/>
        <v>49.167939685219743</v>
      </c>
      <c r="P473" s="37">
        <f t="shared" si="85"/>
        <v>36.664325167556953</v>
      </c>
      <c r="Q473" s="37">
        <f t="shared" si="85"/>
        <v>35.377101287060754</v>
      </c>
      <c r="R473" s="37">
        <f t="shared" si="82"/>
        <v>93.695999999999998</v>
      </c>
      <c r="S473" s="37">
        <f t="shared" si="77"/>
        <v>0</v>
      </c>
      <c r="T473" s="37">
        <f t="shared" si="83"/>
        <v>0</v>
      </c>
    </row>
    <row r="474" spans="1:20" x14ac:dyDescent="0.25">
      <c r="A474" s="30">
        <f>'[1]12-2022'!A480</f>
        <v>44915.541666665529</v>
      </c>
      <c r="B474" s="39">
        <v>399.4</v>
      </c>
      <c r="C474" s="40">
        <v>27354.905999999999</v>
      </c>
      <c r="D474" s="33">
        <v>31.510999999999999</v>
      </c>
      <c r="E474" s="33">
        <v>2158.1880000000001</v>
      </c>
      <c r="F474" s="41">
        <f t="shared" si="78"/>
        <v>367.88899999999995</v>
      </c>
      <c r="G474" s="41">
        <f t="shared" si="78"/>
        <v>25196.718000000001</v>
      </c>
      <c r="H474" s="35">
        <v>175.22000000000003</v>
      </c>
      <c r="I474" s="36">
        <f t="shared" si="79"/>
        <v>192.66899999999993</v>
      </c>
      <c r="J474" s="37">
        <f t="shared" si="80"/>
        <v>68.490001060102372</v>
      </c>
      <c r="K474" s="38">
        <v>5.79</v>
      </c>
      <c r="L474" s="37">
        <f t="shared" si="81"/>
        <v>93.695999999999998</v>
      </c>
      <c r="M474" s="37">
        <f t="shared" si="85"/>
        <v>0</v>
      </c>
      <c r="N474" s="37">
        <f t="shared" si="85"/>
        <v>39.729824208218751</v>
      </c>
      <c r="O474" s="37">
        <f t="shared" si="85"/>
        <v>49.167939685219743</v>
      </c>
      <c r="P474" s="37">
        <f t="shared" si="85"/>
        <v>36.664325167556953</v>
      </c>
      <c r="Q474" s="37">
        <f t="shared" si="85"/>
        <v>35.377101287060754</v>
      </c>
      <c r="R474" s="37">
        <f t="shared" si="82"/>
        <v>93.695999999999998</v>
      </c>
      <c r="S474" s="37">
        <f t="shared" si="77"/>
        <v>0</v>
      </c>
      <c r="T474" s="37">
        <f t="shared" si="83"/>
        <v>0</v>
      </c>
    </row>
    <row r="475" spans="1:20" x14ac:dyDescent="0.25">
      <c r="A475" s="30">
        <f>'[1]12-2022'!A481</f>
        <v>44915.583333332193</v>
      </c>
      <c r="B475" s="39">
        <v>394.5</v>
      </c>
      <c r="C475" s="40">
        <v>26368.38</v>
      </c>
      <c r="D475" s="33">
        <v>43.121000000000002</v>
      </c>
      <c r="E475" s="33">
        <v>2882.2080000000001</v>
      </c>
      <c r="F475" s="41">
        <f t="shared" si="78"/>
        <v>351.37900000000002</v>
      </c>
      <c r="G475" s="41">
        <f t="shared" si="78"/>
        <v>23486.172000000002</v>
      </c>
      <c r="H475" s="35">
        <v>157.74000000000012</v>
      </c>
      <c r="I475" s="36">
        <f t="shared" si="79"/>
        <v>193.6389999999999</v>
      </c>
      <c r="J475" s="37">
        <f t="shared" si="80"/>
        <v>66.839998975465235</v>
      </c>
      <c r="K475" s="38">
        <v>5.79</v>
      </c>
      <c r="L475" s="37">
        <f t="shared" si="81"/>
        <v>93.695999999999998</v>
      </c>
      <c r="M475" s="37">
        <f t="shared" si="85"/>
        <v>0</v>
      </c>
      <c r="N475" s="37">
        <f t="shared" si="85"/>
        <v>39.729824208218751</v>
      </c>
      <c r="O475" s="37">
        <f t="shared" si="85"/>
        <v>49.167939685219743</v>
      </c>
      <c r="P475" s="37">
        <f t="shared" si="85"/>
        <v>36.664325167556953</v>
      </c>
      <c r="Q475" s="37">
        <f t="shared" si="85"/>
        <v>35.377101287060754</v>
      </c>
      <c r="R475" s="37">
        <f t="shared" si="82"/>
        <v>93.695999999999998</v>
      </c>
      <c r="S475" s="37">
        <f t="shared" si="77"/>
        <v>0</v>
      </c>
      <c r="T475" s="37">
        <f t="shared" si="83"/>
        <v>0</v>
      </c>
    </row>
    <row r="476" spans="1:20" x14ac:dyDescent="0.25">
      <c r="A476" s="30">
        <f>'[1]12-2022'!A482</f>
        <v>44915.624999998858</v>
      </c>
      <c r="B476" s="39">
        <v>382.1</v>
      </c>
      <c r="C476" s="40">
        <v>25245.347000000002</v>
      </c>
      <c r="D476" s="33">
        <v>39.216000000000001</v>
      </c>
      <c r="E476" s="33">
        <v>2591.0010000000002</v>
      </c>
      <c r="F476" s="41">
        <f t="shared" si="78"/>
        <v>342.88400000000001</v>
      </c>
      <c r="G476" s="41">
        <f t="shared" si="78"/>
        <v>22654.346000000001</v>
      </c>
      <c r="H476" s="35">
        <v>149.47000000000003</v>
      </c>
      <c r="I476" s="36">
        <f t="shared" si="79"/>
        <v>193.41399999999999</v>
      </c>
      <c r="J476" s="37">
        <f t="shared" si="80"/>
        <v>66.070000349972588</v>
      </c>
      <c r="K476" s="38">
        <v>5.79</v>
      </c>
      <c r="L476" s="37">
        <f t="shared" si="81"/>
        <v>93.695999999999998</v>
      </c>
      <c r="M476" s="37">
        <f t="shared" si="85"/>
        <v>0</v>
      </c>
      <c r="N476" s="37">
        <f t="shared" si="85"/>
        <v>39.729824208218751</v>
      </c>
      <c r="O476" s="37">
        <f t="shared" si="85"/>
        <v>49.167939685219743</v>
      </c>
      <c r="P476" s="37">
        <f t="shared" si="85"/>
        <v>36.664325167556953</v>
      </c>
      <c r="Q476" s="37">
        <f t="shared" si="85"/>
        <v>35.377101287060754</v>
      </c>
      <c r="R476" s="37">
        <f t="shared" si="82"/>
        <v>93.695999999999998</v>
      </c>
      <c r="S476" s="37">
        <f t="shared" si="77"/>
        <v>0</v>
      </c>
      <c r="T476" s="37">
        <f t="shared" si="83"/>
        <v>0</v>
      </c>
    </row>
    <row r="477" spans="1:20" x14ac:dyDescent="0.25">
      <c r="A477" s="30">
        <f>'[1]12-2022'!A483</f>
        <v>44915.666666665522</v>
      </c>
      <c r="B477" s="39">
        <v>348.9</v>
      </c>
      <c r="C477" s="40">
        <v>23826.381000000001</v>
      </c>
      <c r="D477" s="33">
        <v>19.068999999999999</v>
      </c>
      <c r="E477" s="33">
        <v>1302.222</v>
      </c>
      <c r="F477" s="41">
        <f t="shared" si="78"/>
        <v>329.83099999999996</v>
      </c>
      <c r="G477" s="41">
        <f t="shared" si="78"/>
        <v>22524.159</v>
      </c>
      <c r="H477" s="35">
        <v>130.29999999999995</v>
      </c>
      <c r="I477" s="36">
        <f t="shared" si="79"/>
        <v>199.53100000000001</v>
      </c>
      <c r="J477" s="37">
        <f t="shared" si="80"/>
        <v>68.290000030318566</v>
      </c>
      <c r="K477" s="38">
        <v>5.79</v>
      </c>
      <c r="L477" s="37">
        <f t="shared" si="81"/>
        <v>93.695999999999998</v>
      </c>
      <c r="M477" s="37">
        <f t="shared" si="85"/>
        <v>0</v>
      </c>
      <c r="N477" s="37">
        <f t="shared" si="85"/>
        <v>39.729824208218751</v>
      </c>
      <c r="O477" s="37">
        <f t="shared" si="85"/>
        <v>49.167939685219743</v>
      </c>
      <c r="P477" s="37">
        <f t="shared" si="85"/>
        <v>36.664325167556953</v>
      </c>
      <c r="Q477" s="37">
        <f t="shared" si="85"/>
        <v>35.377101287060754</v>
      </c>
      <c r="R477" s="37">
        <f t="shared" si="82"/>
        <v>93.695999999999998</v>
      </c>
      <c r="S477" s="37">
        <f t="shared" si="77"/>
        <v>0</v>
      </c>
      <c r="T477" s="37">
        <f t="shared" si="83"/>
        <v>0</v>
      </c>
    </row>
    <row r="478" spans="1:20" x14ac:dyDescent="0.25">
      <c r="A478" s="30">
        <f>'[1]12-2022'!A484</f>
        <v>44915.708333332186</v>
      </c>
      <c r="B478" s="39">
        <v>365.2</v>
      </c>
      <c r="C478" s="40">
        <v>28423.516</v>
      </c>
      <c r="D478" s="33">
        <v>20.87</v>
      </c>
      <c r="E478" s="33">
        <v>1624.3119999999999</v>
      </c>
      <c r="F478" s="41">
        <f t="shared" si="78"/>
        <v>344.33</v>
      </c>
      <c r="G478" s="41">
        <f t="shared" si="78"/>
        <v>26799.203999999998</v>
      </c>
      <c r="H478" s="35">
        <v>55.431666666666665</v>
      </c>
      <c r="I478" s="36">
        <f t="shared" si="79"/>
        <v>288.89833333333331</v>
      </c>
      <c r="J478" s="37">
        <f t="shared" si="80"/>
        <v>77.830000290419079</v>
      </c>
      <c r="K478" s="38">
        <v>5.79</v>
      </c>
      <c r="L478" s="37">
        <f t="shared" si="81"/>
        <v>93.695999999999998</v>
      </c>
      <c r="M478" s="37">
        <f t="shared" si="85"/>
        <v>0</v>
      </c>
      <c r="N478" s="37">
        <f t="shared" si="85"/>
        <v>39.729824208218751</v>
      </c>
      <c r="O478" s="37">
        <f t="shared" si="85"/>
        <v>49.167939685219743</v>
      </c>
      <c r="P478" s="37">
        <f t="shared" si="85"/>
        <v>36.664325167556953</v>
      </c>
      <c r="Q478" s="37">
        <f t="shared" si="85"/>
        <v>35.377101287060754</v>
      </c>
      <c r="R478" s="37">
        <f t="shared" si="82"/>
        <v>93.695999999999998</v>
      </c>
      <c r="S478" s="37">
        <f t="shared" si="77"/>
        <v>0</v>
      </c>
      <c r="T478" s="37">
        <f t="shared" si="83"/>
        <v>0</v>
      </c>
    </row>
    <row r="479" spans="1:20" x14ac:dyDescent="0.25">
      <c r="A479" s="30">
        <f>'[1]12-2022'!A485</f>
        <v>44915.74999999885</v>
      </c>
      <c r="B479" s="39">
        <v>406.6</v>
      </c>
      <c r="C479" s="40">
        <v>43473.671999999999</v>
      </c>
      <c r="D479" s="33">
        <v>63.115000000000002</v>
      </c>
      <c r="E479" s="33">
        <v>6748.2560000000003</v>
      </c>
      <c r="F479" s="41">
        <f t="shared" si="78"/>
        <v>343.48500000000001</v>
      </c>
      <c r="G479" s="41">
        <f t="shared" si="78"/>
        <v>36725.415999999997</v>
      </c>
      <c r="H479" s="35">
        <v>0</v>
      </c>
      <c r="I479" s="36">
        <f t="shared" si="79"/>
        <v>343.48500000000001</v>
      </c>
      <c r="J479" s="37">
        <f t="shared" si="80"/>
        <v>106.91999941773292</v>
      </c>
      <c r="K479" s="38">
        <v>5.79</v>
      </c>
      <c r="L479" s="37">
        <f t="shared" si="81"/>
        <v>93.695999999999998</v>
      </c>
      <c r="M479" s="37">
        <f t="shared" si="85"/>
        <v>0</v>
      </c>
      <c r="N479" s="37">
        <f t="shared" si="85"/>
        <v>39.729824208218751</v>
      </c>
      <c r="O479" s="37">
        <f t="shared" si="85"/>
        <v>49.167939685219743</v>
      </c>
      <c r="P479" s="37">
        <f t="shared" si="85"/>
        <v>36.664325167556953</v>
      </c>
      <c r="Q479" s="37">
        <f t="shared" si="85"/>
        <v>35.377101287060754</v>
      </c>
      <c r="R479" s="37">
        <f t="shared" si="82"/>
        <v>93.695999999999998</v>
      </c>
      <c r="S479" s="37">
        <f t="shared" si="77"/>
        <v>13.223999417732927</v>
      </c>
      <c r="T479" s="37">
        <f t="shared" si="83"/>
        <v>4542.2454399999942</v>
      </c>
    </row>
    <row r="480" spans="1:20" x14ac:dyDescent="0.25">
      <c r="A480" s="30">
        <f>'[1]12-2022'!A486</f>
        <v>44915.791666665515</v>
      </c>
      <c r="B480" s="39">
        <v>430.4</v>
      </c>
      <c r="C480" s="40">
        <v>39424.639999999999</v>
      </c>
      <c r="D480" s="33">
        <v>60.825000000000003</v>
      </c>
      <c r="E480" s="33">
        <v>5571.57</v>
      </c>
      <c r="F480" s="41">
        <f t="shared" si="78"/>
        <v>369.57499999999999</v>
      </c>
      <c r="G480" s="41">
        <f t="shared" si="78"/>
        <v>33853.07</v>
      </c>
      <c r="H480" s="35">
        <v>0</v>
      </c>
      <c r="I480" s="36">
        <f t="shared" si="79"/>
        <v>369.57499999999999</v>
      </c>
      <c r="J480" s="37">
        <f t="shared" si="80"/>
        <v>91.600000000000009</v>
      </c>
      <c r="K480" s="38">
        <v>5.79</v>
      </c>
      <c r="L480" s="37">
        <f t="shared" si="81"/>
        <v>93.695999999999998</v>
      </c>
      <c r="M480" s="37">
        <f t="shared" si="85"/>
        <v>0</v>
      </c>
      <c r="N480" s="37">
        <f t="shared" si="85"/>
        <v>39.729824208218751</v>
      </c>
      <c r="O480" s="37">
        <f t="shared" si="85"/>
        <v>49.167939685219743</v>
      </c>
      <c r="P480" s="37">
        <f t="shared" si="85"/>
        <v>36.664325167556953</v>
      </c>
      <c r="Q480" s="37">
        <f t="shared" si="85"/>
        <v>35.377101287060754</v>
      </c>
      <c r="R480" s="37">
        <f t="shared" si="82"/>
        <v>93.695999999999998</v>
      </c>
      <c r="S480" s="37">
        <f t="shared" si="77"/>
        <v>0</v>
      </c>
      <c r="T480" s="37">
        <f t="shared" si="83"/>
        <v>0</v>
      </c>
    </row>
    <row r="481" spans="1:20" x14ac:dyDescent="0.25">
      <c r="A481" s="30">
        <f>'[1]12-2022'!A487</f>
        <v>44915.833333332179</v>
      </c>
      <c r="B481" s="39">
        <v>391.15</v>
      </c>
      <c r="C481" s="40">
        <v>36455.18</v>
      </c>
      <c r="D481" s="33">
        <v>12.792999999999999</v>
      </c>
      <c r="E481" s="33">
        <v>1192.308</v>
      </c>
      <c r="F481" s="41">
        <f t="shared" si="78"/>
        <v>378.35699999999997</v>
      </c>
      <c r="G481" s="41">
        <f t="shared" si="78"/>
        <v>35262.872000000003</v>
      </c>
      <c r="H481" s="35">
        <v>0</v>
      </c>
      <c r="I481" s="36">
        <f t="shared" si="79"/>
        <v>378.35699999999997</v>
      </c>
      <c r="J481" s="37">
        <f t="shared" si="80"/>
        <v>93.199998942797421</v>
      </c>
      <c r="K481" s="38">
        <v>5.79</v>
      </c>
      <c r="L481" s="37">
        <f t="shared" si="81"/>
        <v>93.695999999999998</v>
      </c>
      <c r="M481" s="37">
        <f t="shared" si="85"/>
        <v>0</v>
      </c>
      <c r="N481" s="37">
        <f t="shared" si="85"/>
        <v>39.729824208218751</v>
      </c>
      <c r="O481" s="37">
        <f t="shared" si="85"/>
        <v>49.167939685219743</v>
      </c>
      <c r="P481" s="37">
        <f t="shared" si="85"/>
        <v>36.664325167556953</v>
      </c>
      <c r="Q481" s="37">
        <f t="shared" si="85"/>
        <v>35.377101287060754</v>
      </c>
      <c r="R481" s="37">
        <f t="shared" si="82"/>
        <v>93.695999999999998</v>
      </c>
      <c r="S481" s="37">
        <f t="shared" si="77"/>
        <v>0</v>
      </c>
      <c r="T481" s="37">
        <f t="shared" si="83"/>
        <v>0</v>
      </c>
    </row>
    <row r="482" spans="1:20" x14ac:dyDescent="0.25">
      <c r="A482" s="30">
        <f>'[1]12-2022'!A488</f>
        <v>44915.874999998843</v>
      </c>
      <c r="B482" s="39">
        <v>466.15</v>
      </c>
      <c r="C482" s="40">
        <v>40172.807000000001</v>
      </c>
      <c r="D482" s="33">
        <v>69.709000000000003</v>
      </c>
      <c r="E482" s="33">
        <v>6007.5219999999999</v>
      </c>
      <c r="F482" s="41">
        <f t="shared" si="78"/>
        <v>396.44099999999997</v>
      </c>
      <c r="G482" s="41">
        <f t="shared" si="78"/>
        <v>34165.285000000003</v>
      </c>
      <c r="H482" s="35">
        <v>0</v>
      </c>
      <c r="I482" s="36">
        <f t="shared" si="79"/>
        <v>396.44099999999997</v>
      </c>
      <c r="J482" s="37">
        <f t="shared" si="80"/>
        <v>86.179999041471504</v>
      </c>
      <c r="K482" s="38">
        <v>5.79</v>
      </c>
      <c r="L482" s="37">
        <f t="shared" si="81"/>
        <v>93.695999999999998</v>
      </c>
      <c r="M482" s="37">
        <f t="shared" si="85"/>
        <v>0</v>
      </c>
      <c r="N482" s="37">
        <f t="shared" si="85"/>
        <v>39.729824208218751</v>
      </c>
      <c r="O482" s="37">
        <f t="shared" si="85"/>
        <v>49.167939685219743</v>
      </c>
      <c r="P482" s="37">
        <f t="shared" si="85"/>
        <v>36.664325167556953</v>
      </c>
      <c r="Q482" s="37">
        <f t="shared" si="85"/>
        <v>35.377101287060754</v>
      </c>
      <c r="R482" s="37">
        <f t="shared" si="82"/>
        <v>93.695999999999998</v>
      </c>
      <c r="S482" s="37">
        <f t="shared" si="77"/>
        <v>0</v>
      </c>
      <c r="T482" s="37">
        <f t="shared" si="83"/>
        <v>0</v>
      </c>
    </row>
    <row r="483" spans="1:20" x14ac:dyDescent="0.25">
      <c r="A483" s="30">
        <f>'[1]12-2022'!A489</f>
        <v>44915.916666665507</v>
      </c>
      <c r="B483" s="39">
        <v>401.05</v>
      </c>
      <c r="C483" s="40">
        <v>33078.603999999999</v>
      </c>
      <c r="D483" s="33">
        <v>9.7899999999999991</v>
      </c>
      <c r="E483" s="33">
        <v>807.47900000000004</v>
      </c>
      <c r="F483" s="41">
        <f t="shared" si="78"/>
        <v>391.26</v>
      </c>
      <c r="G483" s="41">
        <f t="shared" si="78"/>
        <v>32271.125</v>
      </c>
      <c r="H483" s="35">
        <v>0</v>
      </c>
      <c r="I483" s="36">
        <f t="shared" si="79"/>
        <v>391.26</v>
      </c>
      <c r="J483" s="37">
        <f t="shared" si="80"/>
        <v>82.480000511169052</v>
      </c>
      <c r="K483" s="38">
        <v>5.79</v>
      </c>
      <c r="L483" s="37">
        <f t="shared" si="81"/>
        <v>93.695999999999998</v>
      </c>
      <c r="M483" s="37">
        <f t="shared" si="85"/>
        <v>0</v>
      </c>
      <c r="N483" s="37">
        <f t="shared" si="85"/>
        <v>39.729824208218751</v>
      </c>
      <c r="O483" s="37">
        <f t="shared" si="85"/>
        <v>49.167939685219743</v>
      </c>
      <c r="P483" s="37">
        <f t="shared" si="85"/>
        <v>36.664325167556953</v>
      </c>
      <c r="Q483" s="37">
        <f t="shared" si="85"/>
        <v>35.377101287060754</v>
      </c>
      <c r="R483" s="37">
        <f t="shared" si="82"/>
        <v>93.695999999999998</v>
      </c>
      <c r="S483" s="37">
        <f t="shared" si="77"/>
        <v>0</v>
      </c>
      <c r="T483" s="37">
        <f t="shared" si="83"/>
        <v>0</v>
      </c>
    </row>
    <row r="484" spans="1:20" x14ac:dyDescent="0.25">
      <c r="A484" s="30">
        <f>'[1]12-2022'!A490</f>
        <v>44915.958333332172</v>
      </c>
      <c r="B484" s="39">
        <v>398.65</v>
      </c>
      <c r="C484" s="40">
        <v>30002.399000000001</v>
      </c>
      <c r="D484" s="33">
        <v>36.293999999999997</v>
      </c>
      <c r="E484" s="33">
        <v>2731.4859999999999</v>
      </c>
      <c r="F484" s="41">
        <f t="shared" si="78"/>
        <v>362.35599999999999</v>
      </c>
      <c r="G484" s="41">
        <f t="shared" si="78"/>
        <v>27270.913</v>
      </c>
      <c r="H484" s="35">
        <v>0</v>
      </c>
      <c r="I484" s="36">
        <f t="shared" si="79"/>
        <v>362.35599999999999</v>
      </c>
      <c r="J484" s="37">
        <f t="shared" si="80"/>
        <v>75.260001214275462</v>
      </c>
      <c r="K484" s="38">
        <v>5.79</v>
      </c>
      <c r="L484" s="37">
        <f t="shared" si="81"/>
        <v>93.695999999999998</v>
      </c>
      <c r="M484" s="37">
        <f t="shared" si="85"/>
        <v>0</v>
      </c>
      <c r="N484" s="37">
        <f t="shared" si="85"/>
        <v>39.729824208218751</v>
      </c>
      <c r="O484" s="37">
        <f t="shared" si="85"/>
        <v>49.167939685219743</v>
      </c>
      <c r="P484" s="37">
        <f t="shared" si="85"/>
        <v>36.664325167556953</v>
      </c>
      <c r="Q484" s="37">
        <f t="shared" si="85"/>
        <v>35.377101287060754</v>
      </c>
      <c r="R484" s="37">
        <f t="shared" si="82"/>
        <v>93.695999999999998</v>
      </c>
      <c r="S484" s="37">
        <f t="shared" si="77"/>
        <v>0</v>
      </c>
      <c r="T484" s="37">
        <f t="shared" si="83"/>
        <v>0</v>
      </c>
    </row>
    <row r="485" spans="1:20" x14ac:dyDescent="0.25">
      <c r="A485" s="30">
        <f>'[1]12-2022'!A491</f>
        <v>44915.999999998836</v>
      </c>
      <c r="B485" s="39">
        <v>361.85</v>
      </c>
      <c r="C485" s="40">
        <v>25467.003000000001</v>
      </c>
      <c r="D485" s="33">
        <v>8.282</v>
      </c>
      <c r="E485" s="33">
        <v>582.88699999999994</v>
      </c>
      <c r="F485" s="41">
        <f t="shared" si="78"/>
        <v>353.56800000000004</v>
      </c>
      <c r="G485" s="41">
        <f t="shared" si="78"/>
        <v>24884.116000000002</v>
      </c>
      <c r="H485" s="35">
        <v>0</v>
      </c>
      <c r="I485" s="36">
        <f t="shared" si="79"/>
        <v>353.56800000000004</v>
      </c>
      <c r="J485" s="37">
        <f t="shared" si="80"/>
        <v>70.380000452529643</v>
      </c>
      <c r="K485" s="38">
        <v>5.79</v>
      </c>
      <c r="L485" s="37">
        <f t="shared" si="81"/>
        <v>93.695999999999998</v>
      </c>
      <c r="M485" s="37">
        <f t="shared" si="85"/>
        <v>0</v>
      </c>
      <c r="N485" s="37">
        <f t="shared" si="85"/>
        <v>39.729824208218751</v>
      </c>
      <c r="O485" s="37">
        <f t="shared" si="85"/>
        <v>49.167939685219743</v>
      </c>
      <c r="P485" s="37">
        <f t="shared" si="85"/>
        <v>36.664325167556953</v>
      </c>
      <c r="Q485" s="37">
        <f t="shared" si="85"/>
        <v>35.377101287060754</v>
      </c>
      <c r="R485" s="37">
        <f t="shared" si="82"/>
        <v>93.695999999999998</v>
      </c>
      <c r="S485" s="37">
        <f t="shared" si="77"/>
        <v>0</v>
      </c>
      <c r="T485" s="37">
        <f t="shared" si="83"/>
        <v>0</v>
      </c>
    </row>
    <row r="486" spans="1:20" x14ac:dyDescent="0.25">
      <c r="A486" s="30">
        <f>'[1]12-2022'!A492</f>
        <v>44916.0416666655</v>
      </c>
      <c r="B486" s="31">
        <v>357.25</v>
      </c>
      <c r="C486" s="32">
        <v>23703.537499999999</v>
      </c>
      <c r="D486" s="33">
        <v>56.582000000000001</v>
      </c>
      <c r="E486" s="33">
        <v>3754.2159999999999</v>
      </c>
      <c r="F486" s="41">
        <f t="shared" si="78"/>
        <v>300.66800000000001</v>
      </c>
      <c r="G486" s="41">
        <f t="shared" si="78"/>
        <v>19949.321499999998</v>
      </c>
      <c r="H486" s="35">
        <v>0</v>
      </c>
      <c r="I486" s="36">
        <f t="shared" si="79"/>
        <v>300.66800000000001</v>
      </c>
      <c r="J486" s="37">
        <f t="shared" si="80"/>
        <v>66.349999002221708</v>
      </c>
      <c r="K486" s="38">
        <v>5.4</v>
      </c>
      <c r="L486" s="37">
        <f t="shared" si="81"/>
        <v>89.640000000000015</v>
      </c>
      <c r="M486" s="37">
        <f t="shared" si="85"/>
        <v>0</v>
      </c>
      <c r="N486" s="37">
        <f t="shared" si="85"/>
        <v>39.729824208218751</v>
      </c>
      <c r="O486" s="37">
        <f t="shared" si="85"/>
        <v>49.167939685219743</v>
      </c>
      <c r="P486" s="37">
        <f t="shared" si="85"/>
        <v>36.664325167556953</v>
      </c>
      <c r="Q486" s="37">
        <f t="shared" si="85"/>
        <v>35.377101287060754</v>
      </c>
      <c r="R486" s="37">
        <f t="shared" si="82"/>
        <v>89.640000000000015</v>
      </c>
      <c r="S486" s="37">
        <f t="shared" si="77"/>
        <v>0</v>
      </c>
      <c r="T486" s="37">
        <f t="shared" si="83"/>
        <v>0</v>
      </c>
    </row>
    <row r="487" spans="1:20" x14ac:dyDescent="0.25">
      <c r="A487" s="30">
        <f>'[1]12-2022'!A493</f>
        <v>44916.083333332164</v>
      </c>
      <c r="B487" s="39">
        <v>362.25</v>
      </c>
      <c r="C487" s="40">
        <v>23437.575000000001</v>
      </c>
      <c r="D487" s="33">
        <v>71.13</v>
      </c>
      <c r="E487" s="33">
        <v>4602.1109999999999</v>
      </c>
      <c r="F487" s="41">
        <f t="shared" si="78"/>
        <v>291.12</v>
      </c>
      <c r="G487" s="41">
        <f t="shared" si="78"/>
        <v>18835.464</v>
      </c>
      <c r="H487" s="35">
        <v>0</v>
      </c>
      <c r="I487" s="36">
        <f t="shared" si="79"/>
        <v>291.12</v>
      </c>
      <c r="J487" s="37">
        <f t="shared" si="80"/>
        <v>64.7</v>
      </c>
      <c r="K487" s="38">
        <v>5.4</v>
      </c>
      <c r="L487" s="37">
        <f t="shared" si="81"/>
        <v>89.640000000000015</v>
      </c>
      <c r="M487" s="37">
        <f t="shared" si="85"/>
        <v>0</v>
      </c>
      <c r="N487" s="37">
        <f t="shared" si="85"/>
        <v>39.729824208218751</v>
      </c>
      <c r="O487" s="37">
        <f t="shared" si="85"/>
        <v>49.167939685219743</v>
      </c>
      <c r="P487" s="37">
        <f t="shared" si="85"/>
        <v>36.664325167556953</v>
      </c>
      <c r="Q487" s="37">
        <f t="shared" si="85"/>
        <v>35.377101287060754</v>
      </c>
      <c r="R487" s="37">
        <f t="shared" si="82"/>
        <v>89.640000000000015</v>
      </c>
      <c r="S487" s="37">
        <f t="shared" si="77"/>
        <v>0</v>
      </c>
      <c r="T487" s="37">
        <f t="shared" si="83"/>
        <v>0</v>
      </c>
    </row>
    <row r="488" spans="1:20" x14ac:dyDescent="0.25">
      <c r="A488" s="30">
        <f>'[1]12-2022'!A494</f>
        <v>44916.124999998829</v>
      </c>
      <c r="B488" s="39">
        <v>331.15</v>
      </c>
      <c r="C488" s="40">
        <v>21104.1895</v>
      </c>
      <c r="D488" s="33">
        <v>44.029000000000003</v>
      </c>
      <c r="E488" s="33">
        <v>2805.9690000000001</v>
      </c>
      <c r="F488" s="41">
        <f t="shared" si="78"/>
        <v>287.12099999999998</v>
      </c>
      <c r="G488" s="41">
        <f t="shared" si="78"/>
        <v>18298.220499999999</v>
      </c>
      <c r="H488" s="35">
        <v>0</v>
      </c>
      <c r="I488" s="36">
        <f t="shared" si="79"/>
        <v>287.12099999999998</v>
      </c>
      <c r="J488" s="37">
        <f t="shared" si="80"/>
        <v>63.729997109232698</v>
      </c>
      <c r="K488" s="38">
        <v>5.4</v>
      </c>
      <c r="L488" s="37">
        <f t="shared" si="81"/>
        <v>89.640000000000015</v>
      </c>
      <c r="M488" s="37">
        <f t="shared" ref="M488:Q503" si="86">M487</f>
        <v>0</v>
      </c>
      <c r="N488" s="37">
        <f t="shared" si="86"/>
        <v>39.729824208218751</v>
      </c>
      <c r="O488" s="37">
        <f t="shared" si="86"/>
        <v>49.167939685219743</v>
      </c>
      <c r="P488" s="37">
        <f t="shared" si="86"/>
        <v>36.664325167556953</v>
      </c>
      <c r="Q488" s="37">
        <f t="shared" si="86"/>
        <v>35.377101287060754</v>
      </c>
      <c r="R488" s="37">
        <f t="shared" si="82"/>
        <v>89.640000000000015</v>
      </c>
      <c r="S488" s="37">
        <f t="shared" si="77"/>
        <v>0</v>
      </c>
      <c r="T488" s="37">
        <f t="shared" si="83"/>
        <v>0</v>
      </c>
    </row>
    <row r="489" spans="1:20" x14ac:dyDescent="0.25">
      <c r="A489" s="30">
        <f>'[1]12-2022'!A495</f>
        <v>44916.166666665493</v>
      </c>
      <c r="B489" s="39">
        <v>343.95</v>
      </c>
      <c r="C489" s="40">
        <v>22126.303500000002</v>
      </c>
      <c r="D489" s="33">
        <v>65.097999999999999</v>
      </c>
      <c r="E489" s="33">
        <v>4187.7550000000001</v>
      </c>
      <c r="F489" s="41">
        <f t="shared" si="78"/>
        <v>278.85199999999998</v>
      </c>
      <c r="G489" s="41">
        <f t="shared" si="78"/>
        <v>17938.548500000001</v>
      </c>
      <c r="H489" s="35">
        <v>0</v>
      </c>
      <c r="I489" s="36">
        <f t="shared" si="79"/>
        <v>278.85199999999998</v>
      </c>
      <c r="J489" s="37">
        <f t="shared" si="80"/>
        <v>64.329997633153084</v>
      </c>
      <c r="K489" s="38">
        <v>5.4</v>
      </c>
      <c r="L489" s="37">
        <f t="shared" si="81"/>
        <v>89.640000000000015</v>
      </c>
      <c r="M489" s="37">
        <f t="shared" si="86"/>
        <v>0</v>
      </c>
      <c r="N489" s="37">
        <f t="shared" si="86"/>
        <v>39.729824208218751</v>
      </c>
      <c r="O489" s="37">
        <f t="shared" si="86"/>
        <v>49.167939685219743</v>
      </c>
      <c r="P489" s="37">
        <f t="shared" si="86"/>
        <v>36.664325167556953</v>
      </c>
      <c r="Q489" s="37">
        <f t="shared" si="86"/>
        <v>35.377101287060754</v>
      </c>
      <c r="R489" s="37">
        <f t="shared" si="82"/>
        <v>89.640000000000015</v>
      </c>
      <c r="S489" s="37">
        <f t="shared" si="77"/>
        <v>0</v>
      </c>
      <c r="T489" s="37">
        <f t="shared" si="83"/>
        <v>0</v>
      </c>
    </row>
    <row r="490" spans="1:20" x14ac:dyDescent="0.25">
      <c r="A490" s="30">
        <f>'[1]12-2022'!A496</f>
        <v>44916.208333332157</v>
      </c>
      <c r="B490" s="39">
        <v>348.75</v>
      </c>
      <c r="C490" s="40">
        <v>23272.087500000001</v>
      </c>
      <c r="D490" s="33">
        <v>61.988</v>
      </c>
      <c r="E490" s="33">
        <v>4136.46</v>
      </c>
      <c r="F490" s="41">
        <f t="shared" si="78"/>
        <v>286.762</v>
      </c>
      <c r="G490" s="41">
        <f t="shared" si="78"/>
        <v>19135.627500000002</v>
      </c>
      <c r="H490" s="35">
        <v>0</v>
      </c>
      <c r="I490" s="36">
        <f t="shared" si="79"/>
        <v>286.762</v>
      </c>
      <c r="J490" s="37">
        <f t="shared" si="80"/>
        <v>66.729997349718587</v>
      </c>
      <c r="K490" s="38">
        <v>5.4</v>
      </c>
      <c r="L490" s="37">
        <f t="shared" si="81"/>
        <v>89.640000000000015</v>
      </c>
      <c r="M490" s="37">
        <f t="shared" si="86"/>
        <v>0</v>
      </c>
      <c r="N490" s="37">
        <f t="shared" si="86"/>
        <v>39.729824208218751</v>
      </c>
      <c r="O490" s="37">
        <f t="shared" si="86"/>
        <v>49.167939685219743</v>
      </c>
      <c r="P490" s="37">
        <f t="shared" si="86"/>
        <v>36.664325167556953</v>
      </c>
      <c r="Q490" s="37">
        <f t="shared" si="86"/>
        <v>35.377101287060754</v>
      </c>
      <c r="R490" s="37">
        <f t="shared" si="82"/>
        <v>89.640000000000015</v>
      </c>
      <c r="S490" s="37">
        <f t="shared" si="77"/>
        <v>0</v>
      </c>
      <c r="T490" s="37">
        <f t="shared" si="83"/>
        <v>0</v>
      </c>
    </row>
    <row r="491" spans="1:20" x14ac:dyDescent="0.25">
      <c r="A491" s="30">
        <f>'[1]12-2022'!A497</f>
        <v>44916.249999998821</v>
      </c>
      <c r="B491" s="39">
        <v>403.55</v>
      </c>
      <c r="C491" s="40">
        <v>28288.855</v>
      </c>
      <c r="D491" s="33">
        <v>59.683</v>
      </c>
      <c r="E491" s="33">
        <v>4183.7780000000002</v>
      </c>
      <c r="F491" s="41">
        <f t="shared" si="78"/>
        <v>343.86700000000002</v>
      </c>
      <c r="G491" s="41">
        <f t="shared" si="78"/>
        <v>24105.076999999997</v>
      </c>
      <c r="H491" s="35">
        <v>0</v>
      </c>
      <c r="I491" s="36">
        <f t="shared" si="79"/>
        <v>343.86700000000002</v>
      </c>
      <c r="J491" s="37">
        <f t="shared" si="80"/>
        <v>70.100000872430314</v>
      </c>
      <c r="K491" s="38">
        <v>5.4</v>
      </c>
      <c r="L491" s="37">
        <f t="shared" si="81"/>
        <v>89.640000000000015</v>
      </c>
      <c r="M491" s="37">
        <f t="shared" si="86"/>
        <v>0</v>
      </c>
      <c r="N491" s="37">
        <f t="shared" si="86"/>
        <v>39.729824208218751</v>
      </c>
      <c r="O491" s="37">
        <f t="shared" si="86"/>
        <v>49.167939685219743</v>
      </c>
      <c r="P491" s="37">
        <f t="shared" si="86"/>
        <v>36.664325167556953</v>
      </c>
      <c r="Q491" s="37">
        <f t="shared" si="86"/>
        <v>35.377101287060754</v>
      </c>
      <c r="R491" s="37">
        <f t="shared" si="82"/>
        <v>89.640000000000015</v>
      </c>
      <c r="S491" s="37">
        <f t="shared" si="77"/>
        <v>0</v>
      </c>
      <c r="T491" s="37">
        <f t="shared" si="83"/>
        <v>0</v>
      </c>
    </row>
    <row r="492" spans="1:20" x14ac:dyDescent="0.25">
      <c r="A492" s="30">
        <f>'[1]12-2022'!A498</f>
        <v>44916.291666665486</v>
      </c>
      <c r="B492" s="39">
        <v>467.65</v>
      </c>
      <c r="C492" s="40">
        <v>42060.440999999999</v>
      </c>
      <c r="D492" s="33">
        <v>80.320999999999998</v>
      </c>
      <c r="E492" s="33">
        <v>7224.0709999999999</v>
      </c>
      <c r="F492" s="41">
        <f t="shared" si="78"/>
        <v>387.32899999999995</v>
      </c>
      <c r="G492" s="41">
        <f t="shared" si="78"/>
        <v>34836.369999999995</v>
      </c>
      <c r="H492" s="35">
        <v>0</v>
      </c>
      <c r="I492" s="36">
        <f t="shared" si="79"/>
        <v>387.32899999999995</v>
      </c>
      <c r="J492" s="37">
        <f t="shared" si="80"/>
        <v>89.939999328736036</v>
      </c>
      <c r="K492" s="38">
        <v>5.4</v>
      </c>
      <c r="L492" s="37">
        <f t="shared" si="81"/>
        <v>89.640000000000015</v>
      </c>
      <c r="M492" s="37">
        <f t="shared" si="86"/>
        <v>0</v>
      </c>
      <c r="N492" s="37">
        <f t="shared" si="86"/>
        <v>39.729824208218751</v>
      </c>
      <c r="O492" s="37">
        <f t="shared" si="86"/>
        <v>49.167939685219743</v>
      </c>
      <c r="P492" s="37">
        <f t="shared" si="86"/>
        <v>36.664325167556953</v>
      </c>
      <c r="Q492" s="37">
        <f t="shared" si="86"/>
        <v>35.377101287060754</v>
      </c>
      <c r="R492" s="37">
        <f t="shared" si="82"/>
        <v>89.640000000000015</v>
      </c>
      <c r="S492" s="37">
        <f t="shared" si="77"/>
        <v>0.2999993287360212</v>
      </c>
      <c r="T492" s="37">
        <f t="shared" si="83"/>
        <v>116.19843999999433</v>
      </c>
    </row>
    <row r="493" spans="1:20" x14ac:dyDescent="0.25">
      <c r="A493" s="30">
        <f>'[1]12-2022'!A499</f>
        <v>44916.33333333215</v>
      </c>
      <c r="B493" s="39">
        <v>499.6</v>
      </c>
      <c r="C493" s="40">
        <v>55165.832000000002</v>
      </c>
      <c r="D493" s="33">
        <v>66.322999999999993</v>
      </c>
      <c r="E493" s="33">
        <v>7323.3860000000004</v>
      </c>
      <c r="F493" s="41">
        <f t="shared" si="78"/>
        <v>433.27700000000004</v>
      </c>
      <c r="G493" s="41">
        <f t="shared" si="78"/>
        <v>47842.446000000004</v>
      </c>
      <c r="H493" s="35">
        <v>0</v>
      </c>
      <c r="I493" s="36">
        <f t="shared" si="79"/>
        <v>433.27700000000004</v>
      </c>
      <c r="J493" s="37">
        <f t="shared" si="80"/>
        <v>110.4199992152826</v>
      </c>
      <c r="K493" s="38">
        <v>5.4</v>
      </c>
      <c r="L493" s="37">
        <f t="shared" si="81"/>
        <v>89.640000000000015</v>
      </c>
      <c r="M493" s="37">
        <f t="shared" si="86"/>
        <v>0</v>
      </c>
      <c r="N493" s="37">
        <f t="shared" si="86"/>
        <v>39.729824208218751</v>
      </c>
      <c r="O493" s="37">
        <f t="shared" si="86"/>
        <v>49.167939685219743</v>
      </c>
      <c r="P493" s="37">
        <f t="shared" si="86"/>
        <v>36.664325167556953</v>
      </c>
      <c r="Q493" s="37">
        <f t="shared" si="86"/>
        <v>35.377101287060754</v>
      </c>
      <c r="R493" s="37">
        <f t="shared" si="82"/>
        <v>89.640000000000015</v>
      </c>
      <c r="S493" s="37">
        <f t="shared" si="77"/>
        <v>20.779999215282587</v>
      </c>
      <c r="T493" s="37">
        <f t="shared" si="83"/>
        <v>9003.4957199999935</v>
      </c>
    </row>
    <row r="494" spans="1:20" x14ac:dyDescent="0.25">
      <c r="A494" s="30">
        <f>'[1]12-2022'!A500</f>
        <v>44916.374999998814</v>
      </c>
      <c r="B494" s="39">
        <v>505.8</v>
      </c>
      <c r="C494" s="40">
        <v>39760.938000000002</v>
      </c>
      <c r="D494" s="33">
        <v>56.212000000000003</v>
      </c>
      <c r="E494" s="33">
        <v>4418.8249999999998</v>
      </c>
      <c r="F494" s="41">
        <f t="shared" si="78"/>
        <v>449.58800000000002</v>
      </c>
      <c r="G494" s="41">
        <f t="shared" si="78"/>
        <v>35342.113000000005</v>
      </c>
      <c r="H494" s="35">
        <v>0</v>
      </c>
      <c r="I494" s="36">
        <f t="shared" si="79"/>
        <v>449.58800000000002</v>
      </c>
      <c r="J494" s="37">
        <f t="shared" si="80"/>
        <v>78.61000071176278</v>
      </c>
      <c r="K494" s="38">
        <v>5.4</v>
      </c>
      <c r="L494" s="37">
        <f t="shared" si="81"/>
        <v>89.640000000000015</v>
      </c>
      <c r="M494" s="37">
        <f t="shared" si="86"/>
        <v>0</v>
      </c>
      <c r="N494" s="37">
        <f t="shared" si="86"/>
        <v>39.729824208218751</v>
      </c>
      <c r="O494" s="37">
        <f t="shared" si="86"/>
        <v>49.167939685219743</v>
      </c>
      <c r="P494" s="37">
        <f t="shared" si="86"/>
        <v>36.664325167556953</v>
      </c>
      <c r="Q494" s="37">
        <f t="shared" si="86"/>
        <v>35.377101287060754</v>
      </c>
      <c r="R494" s="37">
        <f t="shared" si="82"/>
        <v>89.640000000000015</v>
      </c>
      <c r="S494" s="37">
        <f t="shared" si="77"/>
        <v>0</v>
      </c>
      <c r="T494" s="37">
        <f t="shared" si="83"/>
        <v>0</v>
      </c>
    </row>
    <row r="495" spans="1:20" x14ac:dyDescent="0.25">
      <c r="A495" s="30">
        <f>'[1]12-2022'!A501</f>
        <v>44916.416666665478</v>
      </c>
      <c r="B495" s="39">
        <v>488.6</v>
      </c>
      <c r="C495" s="40">
        <v>33586.364000000001</v>
      </c>
      <c r="D495" s="33">
        <v>82.605999999999995</v>
      </c>
      <c r="E495" s="33">
        <v>5678.3360000000002</v>
      </c>
      <c r="F495" s="41">
        <f t="shared" si="78"/>
        <v>405.99400000000003</v>
      </c>
      <c r="G495" s="41">
        <f t="shared" si="78"/>
        <v>27908.028000000002</v>
      </c>
      <c r="H495" s="35">
        <v>0</v>
      </c>
      <c r="I495" s="36">
        <f t="shared" si="79"/>
        <v>405.99400000000003</v>
      </c>
      <c r="J495" s="37">
        <f t="shared" si="80"/>
        <v>68.740001083759864</v>
      </c>
      <c r="K495" s="38">
        <v>5.4</v>
      </c>
      <c r="L495" s="37">
        <f t="shared" si="81"/>
        <v>89.640000000000015</v>
      </c>
      <c r="M495" s="37">
        <f t="shared" si="86"/>
        <v>0</v>
      </c>
      <c r="N495" s="37">
        <f t="shared" si="86"/>
        <v>39.729824208218751</v>
      </c>
      <c r="O495" s="37">
        <f t="shared" si="86"/>
        <v>49.167939685219743</v>
      </c>
      <c r="P495" s="37">
        <f t="shared" si="86"/>
        <v>36.664325167556953</v>
      </c>
      <c r="Q495" s="37">
        <f t="shared" si="86"/>
        <v>35.377101287060754</v>
      </c>
      <c r="R495" s="37">
        <f t="shared" si="82"/>
        <v>89.640000000000015</v>
      </c>
      <c r="S495" s="37">
        <f t="shared" si="77"/>
        <v>0</v>
      </c>
      <c r="T495" s="37">
        <f t="shared" si="83"/>
        <v>0</v>
      </c>
    </row>
    <row r="496" spans="1:20" x14ac:dyDescent="0.25">
      <c r="A496" s="30">
        <f>'[1]12-2022'!A502</f>
        <v>44916.458333332143</v>
      </c>
      <c r="B496" s="39">
        <v>464.9</v>
      </c>
      <c r="C496" s="40">
        <v>29470.010999999999</v>
      </c>
      <c r="D496" s="33">
        <v>127.95699999999999</v>
      </c>
      <c r="E496" s="33">
        <v>8111.1940000000004</v>
      </c>
      <c r="F496" s="41">
        <f t="shared" si="78"/>
        <v>336.94299999999998</v>
      </c>
      <c r="G496" s="41">
        <f t="shared" si="78"/>
        <v>21358.816999999999</v>
      </c>
      <c r="H496" s="35">
        <v>0</v>
      </c>
      <c r="I496" s="36">
        <f t="shared" si="79"/>
        <v>336.94299999999998</v>
      </c>
      <c r="J496" s="37">
        <f t="shared" si="80"/>
        <v>63.39000068260804</v>
      </c>
      <c r="K496" s="38">
        <v>5.4</v>
      </c>
      <c r="L496" s="37">
        <f t="shared" si="81"/>
        <v>89.640000000000015</v>
      </c>
      <c r="M496" s="37">
        <f t="shared" si="86"/>
        <v>0</v>
      </c>
      <c r="N496" s="37">
        <f t="shared" si="86"/>
        <v>39.729824208218751</v>
      </c>
      <c r="O496" s="37">
        <f t="shared" si="86"/>
        <v>49.167939685219743</v>
      </c>
      <c r="P496" s="37">
        <f t="shared" si="86"/>
        <v>36.664325167556953</v>
      </c>
      <c r="Q496" s="37">
        <f t="shared" si="86"/>
        <v>35.377101287060754</v>
      </c>
      <c r="R496" s="37">
        <f t="shared" si="82"/>
        <v>89.640000000000015</v>
      </c>
      <c r="S496" s="37">
        <f t="shared" si="77"/>
        <v>0</v>
      </c>
      <c r="T496" s="37">
        <f t="shared" si="83"/>
        <v>0</v>
      </c>
    </row>
    <row r="497" spans="1:20" x14ac:dyDescent="0.25">
      <c r="A497" s="30">
        <f>'[1]12-2022'!A503</f>
        <v>44916.499999998807</v>
      </c>
      <c r="B497" s="39">
        <v>415.9</v>
      </c>
      <c r="C497" s="40">
        <v>25265.924999999999</v>
      </c>
      <c r="D497" s="33">
        <v>137.977</v>
      </c>
      <c r="E497" s="33">
        <v>8382.1029999999992</v>
      </c>
      <c r="F497" s="41">
        <f t="shared" si="78"/>
        <v>277.923</v>
      </c>
      <c r="G497" s="41">
        <f t="shared" si="78"/>
        <v>16883.822</v>
      </c>
      <c r="H497" s="35">
        <v>0</v>
      </c>
      <c r="I497" s="36">
        <f t="shared" si="79"/>
        <v>277.923</v>
      </c>
      <c r="J497" s="37">
        <f t="shared" si="80"/>
        <v>60.749999100470276</v>
      </c>
      <c r="K497" s="38">
        <v>5.4</v>
      </c>
      <c r="L497" s="37">
        <f t="shared" si="81"/>
        <v>89.640000000000015</v>
      </c>
      <c r="M497" s="37">
        <f t="shared" si="86"/>
        <v>0</v>
      </c>
      <c r="N497" s="37">
        <f t="shared" si="86"/>
        <v>39.729824208218751</v>
      </c>
      <c r="O497" s="37">
        <f t="shared" si="86"/>
        <v>49.167939685219743</v>
      </c>
      <c r="P497" s="37">
        <f t="shared" si="86"/>
        <v>36.664325167556953</v>
      </c>
      <c r="Q497" s="37">
        <f t="shared" si="86"/>
        <v>35.377101287060754</v>
      </c>
      <c r="R497" s="37">
        <f t="shared" si="82"/>
        <v>89.640000000000015</v>
      </c>
      <c r="S497" s="37">
        <f t="shared" si="77"/>
        <v>0</v>
      </c>
      <c r="T497" s="37">
        <f t="shared" si="83"/>
        <v>0</v>
      </c>
    </row>
    <row r="498" spans="1:20" x14ac:dyDescent="0.25">
      <c r="A498" s="30">
        <f>'[1]12-2022'!A504</f>
        <v>44916.541666665471</v>
      </c>
      <c r="B498" s="39">
        <v>383.3</v>
      </c>
      <c r="C498" s="40">
        <v>22971.169000000002</v>
      </c>
      <c r="D498" s="33">
        <v>138.267</v>
      </c>
      <c r="E498" s="33">
        <v>8286.3410000000003</v>
      </c>
      <c r="F498" s="41">
        <f t="shared" si="78"/>
        <v>245.03300000000002</v>
      </c>
      <c r="G498" s="41">
        <f t="shared" si="78"/>
        <v>14684.828000000001</v>
      </c>
      <c r="H498" s="35">
        <v>0</v>
      </c>
      <c r="I498" s="36">
        <f t="shared" si="79"/>
        <v>245.03300000000002</v>
      </c>
      <c r="J498" s="37">
        <f t="shared" si="80"/>
        <v>59.930001265135715</v>
      </c>
      <c r="K498" s="38">
        <v>5.4</v>
      </c>
      <c r="L498" s="37">
        <f t="shared" si="81"/>
        <v>89.640000000000015</v>
      </c>
      <c r="M498" s="37">
        <f t="shared" si="86"/>
        <v>0</v>
      </c>
      <c r="N498" s="37">
        <f t="shared" si="86"/>
        <v>39.729824208218751</v>
      </c>
      <c r="O498" s="37">
        <f t="shared" si="86"/>
        <v>49.167939685219743</v>
      </c>
      <c r="P498" s="37">
        <f t="shared" si="86"/>
        <v>36.664325167556953</v>
      </c>
      <c r="Q498" s="37">
        <f t="shared" si="86"/>
        <v>35.377101287060754</v>
      </c>
      <c r="R498" s="37">
        <f t="shared" si="82"/>
        <v>89.640000000000015</v>
      </c>
      <c r="S498" s="37">
        <f t="shared" si="77"/>
        <v>0</v>
      </c>
      <c r="T498" s="37">
        <f t="shared" si="83"/>
        <v>0</v>
      </c>
    </row>
    <row r="499" spans="1:20" x14ac:dyDescent="0.25">
      <c r="A499" s="30">
        <f>'[1]12-2022'!A505</f>
        <v>44916.583333332135</v>
      </c>
      <c r="B499" s="39">
        <v>368.2</v>
      </c>
      <c r="C499" s="40">
        <v>21326.144</v>
      </c>
      <c r="D499" s="33">
        <v>152.15700000000001</v>
      </c>
      <c r="E499" s="33">
        <v>8812.9330000000009</v>
      </c>
      <c r="F499" s="41">
        <f t="shared" si="78"/>
        <v>216.04299999999998</v>
      </c>
      <c r="G499" s="41">
        <f t="shared" si="78"/>
        <v>12513.210999999999</v>
      </c>
      <c r="H499" s="35">
        <v>0</v>
      </c>
      <c r="I499" s="36">
        <f t="shared" si="79"/>
        <v>216.04299999999998</v>
      </c>
      <c r="J499" s="37">
        <f t="shared" si="80"/>
        <v>57.920002036631601</v>
      </c>
      <c r="K499" s="38">
        <v>5.4</v>
      </c>
      <c r="L499" s="37">
        <f t="shared" si="81"/>
        <v>89.640000000000015</v>
      </c>
      <c r="M499" s="37">
        <f t="shared" si="86"/>
        <v>0</v>
      </c>
      <c r="N499" s="37">
        <f t="shared" si="86"/>
        <v>39.729824208218751</v>
      </c>
      <c r="O499" s="37">
        <f t="shared" si="86"/>
        <v>49.167939685219743</v>
      </c>
      <c r="P499" s="37">
        <f t="shared" si="86"/>
        <v>36.664325167556953</v>
      </c>
      <c r="Q499" s="37">
        <f t="shared" si="86"/>
        <v>35.377101287060754</v>
      </c>
      <c r="R499" s="37">
        <f t="shared" si="82"/>
        <v>89.640000000000015</v>
      </c>
      <c r="S499" s="37">
        <f t="shared" si="77"/>
        <v>0</v>
      </c>
      <c r="T499" s="37">
        <f t="shared" si="83"/>
        <v>0</v>
      </c>
    </row>
    <row r="500" spans="1:20" x14ac:dyDescent="0.25">
      <c r="A500" s="30">
        <f>'[1]12-2022'!A506</f>
        <v>44916.624999998799</v>
      </c>
      <c r="B500" s="39">
        <v>352</v>
      </c>
      <c r="C500" s="40">
        <v>19697.919999999998</v>
      </c>
      <c r="D500" s="33">
        <v>143.75899999999999</v>
      </c>
      <c r="E500" s="33">
        <v>8044.7539999999999</v>
      </c>
      <c r="F500" s="41">
        <f t="shared" si="78"/>
        <v>208.24100000000001</v>
      </c>
      <c r="G500" s="41">
        <f t="shared" si="78"/>
        <v>11653.165999999997</v>
      </c>
      <c r="H500" s="35">
        <v>0</v>
      </c>
      <c r="I500" s="36">
        <f t="shared" si="79"/>
        <v>208.24100000000001</v>
      </c>
      <c r="J500" s="37">
        <f t="shared" si="80"/>
        <v>55.959998271233793</v>
      </c>
      <c r="K500" s="38">
        <v>5.4</v>
      </c>
      <c r="L500" s="37">
        <f t="shared" si="81"/>
        <v>89.640000000000015</v>
      </c>
      <c r="M500" s="37">
        <f t="shared" si="86"/>
        <v>0</v>
      </c>
      <c r="N500" s="37">
        <f t="shared" si="86"/>
        <v>39.729824208218751</v>
      </c>
      <c r="O500" s="37">
        <f t="shared" si="86"/>
        <v>49.167939685219743</v>
      </c>
      <c r="P500" s="37">
        <f t="shared" si="86"/>
        <v>36.664325167556953</v>
      </c>
      <c r="Q500" s="37">
        <f t="shared" si="86"/>
        <v>35.377101287060754</v>
      </c>
      <c r="R500" s="37">
        <f t="shared" si="82"/>
        <v>89.640000000000015</v>
      </c>
      <c r="S500" s="37">
        <f t="shared" si="77"/>
        <v>0</v>
      </c>
      <c r="T500" s="37">
        <f t="shared" si="83"/>
        <v>0</v>
      </c>
    </row>
    <row r="501" spans="1:20" x14ac:dyDescent="0.25">
      <c r="A501" s="30">
        <f>'[1]12-2022'!A507</f>
        <v>44916.666666665464</v>
      </c>
      <c r="B501" s="39">
        <v>324.2</v>
      </c>
      <c r="C501" s="40">
        <v>18485.883999999998</v>
      </c>
      <c r="D501" s="33">
        <v>131.779</v>
      </c>
      <c r="E501" s="33">
        <v>7514.0389999999998</v>
      </c>
      <c r="F501" s="41">
        <f t="shared" si="78"/>
        <v>192.42099999999999</v>
      </c>
      <c r="G501" s="41">
        <f t="shared" si="78"/>
        <v>10971.844999999998</v>
      </c>
      <c r="H501" s="35">
        <v>0</v>
      </c>
      <c r="I501" s="36">
        <f t="shared" si="79"/>
        <v>192.42099999999999</v>
      </c>
      <c r="J501" s="37">
        <f t="shared" si="80"/>
        <v>57.019997817286047</v>
      </c>
      <c r="K501" s="38">
        <v>5.4</v>
      </c>
      <c r="L501" s="37">
        <f t="shared" si="81"/>
        <v>89.640000000000015</v>
      </c>
      <c r="M501" s="37">
        <f t="shared" si="86"/>
        <v>0</v>
      </c>
      <c r="N501" s="37">
        <f t="shared" si="86"/>
        <v>39.729824208218751</v>
      </c>
      <c r="O501" s="37">
        <f t="shared" si="86"/>
        <v>49.167939685219743</v>
      </c>
      <c r="P501" s="37">
        <f t="shared" si="86"/>
        <v>36.664325167556953</v>
      </c>
      <c r="Q501" s="37">
        <f t="shared" si="86"/>
        <v>35.377101287060754</v>
      </c>
      <c r="R501" s="37">
        <f t="shared" si="82"/>
        <v>89.640000000000015</v>
      </c>
      <c r="S501" s="37">
        <f t="shared" si="77"/>
        <v>0</v>
      </c>
      <c r="T501" s="37">
        <f t="shared" si="83"/>
        <v>0</v>
      </c>
    </row>
    <row r="502" spans="1:20" x14ac:dyDescent="0.25">
      <c r="A502" s="30">
        <f>'[1]12-2022'!A508</f>
        <v>44916.708333332128</v>
      </c>
      <c r="B502" s="39">
        <v>336.5</v>
      </c>
      <c r="C502" s="40">
        <v>20943.759999999998</v>
      </c>
      <c r="D502" s="33">
        <v>137.465</v>
      </c>
      <c r="E502" s="33">
        <v>8555.8220000000001</v>
      </c>
      <c r="F502" s="41">
        <f t="shared" si="78"/>
        <v>199.035</v>
      </c>
      <c r="G502" s="41">
        <f t="shared" si="78"/>
        <v>12387.937999999998</v>
      </c>
      <c r="H502" s="35">
        <v>0</v>
      </c>
      <c r="I502" s="36">
        <f t="shared" si="79"/>
        <v>199.035</v>
      </c>
      <c r="J502" s="37">
        <f t="shared" si="80"/>
        <v>62.239997990303202</v>
      </c>
      <c r="K502" s="38">
        <v>5.4</v>
      </c>
      <c r="L502" s="37">
        <f t="shared" si="81"/>
        <v>89.640000000000015</v>
      </c>
      <c r="M502" s="37">
        <f t="shared" si="86"/>
        <v>0</v>
      </c>
      <c r="N502" s="37">
        <f t="shared" si="86"/>
        <v>39.729824208218751</v>
      </c>
      <c r="O502" s="37">
        <f t="shared" si="86"/>
        <v>49.167939685219743</v>
      </c>
      <c r="P502" s="37">
        <f t="shared" si="86"/>
        <v>36.664325167556953</v>
      </c>
      <c r="Q502" s="37">
        <f t="shared" si="86"/>
        <v>35.377101287060754</v>
      </c>
      <c r="R502" s="37">
        <f t="shared" si="82"/>
        <v>89.640000000000015</v>
      </c>
      <c r="S502" s="37">
        <f t="shared" si="77"/>
        <v>0</v>
      </c>
      <c r="T502" s="37">
        <f t="shared" si="83"/>
        <v>0</v>
      </c>
    </row>
    <row r="503" spans="1:20" x14ac:dyDescent="0.25">
      <c r="A503" s="30">
        <f>'[1]12-2022'!A509</f>
        <v>44916.749999998792</v>
      </c>
      <c r="B503" s="39">
        <v>380.1</v>
      </c>
      <c r="C503" s="40">
        <v>29693.412</v>
      </c>
      <c r="D503" s="33">
        <v>178.37899999999999</v>
      </c>
      <c r="E503" s="33">
        <v>13934.967000000001</v>
      </c>
      <c r="F503" s="41">
        <f t="shared" si="78"/>
        <v>201.72100000000003</v>
      </c>
      <c r="G503" s="41">
        <f t="shared" si="78"/>
        <v>15758.445</v>
      </c>
      <c r="H503" s="35">
        <v>0</v>
      </c>
      <c r="I503" s="36">
        <f t="shared" si="79"/>
        <v>201.72100000000003</v>
      </c>
      <c r="J503" s="37">
        <f t="shared" si="80"/>
        <v>78.12000237952418</v>
      </c>
      <c r="K503" s="38">
        <v>5.4</v>
      </c>
      <c r="L503" s="37">
        <f t="shared" si="81"/>
        <v>89.640000000000015</v>
      </c>
      <c r="M503" s="37">
        <f t="shared" si="86"/>
        <v>0</v>
      </c>
      <c r="N503" s="37">
        <f t="shared" si="86"/>
        <v>39.729824208218751</v>
      </c>
      <c r="O503" s="37">
        <f t="shared" si="86"/>
        <v>49.167939685219743</v>
      </c>
      <c r="P503" s="37">
        <f t="shared" si="86"/>
        <v>36.664325167556953</v>
      </c>
      <c r="Q503" s="37">
        <f t="shared" si="86"/>
        <v>35.377101287060754</v>
      </c>
      <c r="R503" s="37">
        <f t="shared" si="82"/>
        <v>89.640000000000015</v>
      </c>
      <c r="S503" s="37">
        <f t="shared" si="77"/>
        <v>0</v>
      </c>
      <c r="T503" s="37">
        <f t="shared" si="83"/>
        <v>0</v>
      </c>
    </row>
    <row r="504" spans="1:20" x14ac:dyDescent="0.25">
      <c r="A504" s="30">
        <f>'[1]12-2022'!A510</f>
        <v>44916.791666665456</v>
      </c>
      <c r="B504" s="39">
        <v>399.6</v>
      </c>
      <c r="C504" s="40">
        <v>27420.552</v>
      </c>
      <c r="D504" s="33">
        <v>205.54900000000001</v>
      </c>
      <c r="E504" s="33">
        <v>14104.772000000001</v>
      </c>
      <c r="F504" s="41">
        <f t="shared" si="78"/>
        <v>194.05100000000002</v>
      </c>
      <c r="G504" s="41">
        <f t="shared" si="78"/>
        <v>13315.779999999999</v>
      </c>
      <c r="H504" s="35">
        <v>0</v>
      </c>
      <c r="I504" s="36">
        <f t="shared" si="79"/>
        <v>194.05100000000002</v>
      </c>
      <c r="J504" s="37">
        <f t="shared" si="80"/>
        <v>68.620001958248082</v>
      </c>
      <c r="K504" s="38">
        <v>5.4</v>
      </c>
      <c r="L504" s="37">
        <f t="shared" si="81"/>
        <v>89.640000000000015</v>
      </c>
      <c r="M504" s="37">
        <f t="shared" ref="M504:Q519" si="87">M503</f>
        <v>0</v>
      </c>
      <c r="N504" s="37">
        <f t="shared" si="87"/>
        <v>39.729824208218751</v>
      </c>
      <c r="O504" s="37">
        <f t="shared" si="87"/>
        <v>49.167939685219743</v>
      </c>
      <c r="P504" s="37">
        <f t="shared" si="87"/>
        <v>36.664325167556953</v>
      </c>
      <c r="Q504" s="37">
        <f t="shared" si="87"/>
        <v>35.377101287060754</v>
      </c>
      <c r="R504" s="37">
        <f t="shared" si="82"/>
        <v>89.640000000000015</v>
      </c>
      <c r="S504" s="37">
        <f t="shared" si="77"/>
        <v>0</v>
      </c>
      <c r="T504" s="37">
        <f t="shared" si="83"/>
        <v>0</v>
      </c>
    </row>
    <row r="505" spans="1:20" x14ac:dyDescent="0.25">
      <c r="A505" s="30">
        <f>'[1]12-2022'!A511</f>
        <v>44916.833333332121</v>
      </c>
      <c r="B505" s="39">
        <v>369.25</v>
      </c>
      <c r="C505" s="40">
        <v>24086.177500000002</v>
      </c>
      <c r="D505" s="33">
        <v>184.499</v>
      </c>
      <c r="E505" s="33">
        <v>12034.87</v>
      </c>
      <c r="F505" s="41">
        <f t="shared" si="78"/>
        <v>184.751</v>
      </c>
      <c r="G505" s="41">
        <f t="shared" si="78"/>
        <v>12051.307500000001</v>
      </c>
      <c r="H505" s="35">
        <v>0</v>
      </c>
      <c r="I505" s="36">
        <f t="shared" si="79"/>
        <v>184.751</v>
      </c>
      <c r="J505" s="37">
        <f t="shared" si="80"/>
        <v>65.229998755081169</v>
      </c>
      <c r="K505" s="38">
        <v>5.4</v>
      </c>
      <c r="L505" s="37">
        <f t="shared" si="81"/>
        <v>89.640000000000015</v>
      </c>
      <c r="M505" s="37">
        <f t="shared" si="87"/>
        <v>0</v>
      </c>
      <c r="N505" s="37">
        <f t="shared" si="87"/>
        <v>39.729824208218751</v>
      </c>
      <c r="O505" s="37">
        <f t="shared" si="87"/>
        <v>49.167939685219743</v>
      </c>
      <c r="P505" s="37">
        <f t="shared" si="87"/>
        <v>36.664325167556953</v>
      </c>
      <c r="Q505" s="37">
        <f t="shared" si="87"/>
        <v>35.377101287060754</v>
      </c>
      <c r="R505" s="37">
        <f t="shared" si="82"/>
        <v>89.640000000000015</v>
      </c>
      <c r="S505" s="37">
        <f t="shared" si="77"/>
        <v>0</v>
      </c>
      <c r="T505" s="37">
        <f t="shared" si="83"/>
        <v>0</v>
      </c>
    </row>
    <row r="506" spans="1:20" x14ac:dyDescent="0.25">
      <c r="A506" s="30">
        <f>'[1]12-2022'!A512</f>
        <v>44916.874999998785</v>
      </c>
      <c r="B506" s="39">
        <v>434.55</v>
      </c>
      <c r="C506" s="40">
        <v>27185.448</v>
      </c>
      <c r="D506" s="33">
        <v>231.15799999999999</v>
      </c>
      <c r="E506" s="33">
        <v>14461.244000000001</v>
      </c>
      <c r="F506" s="41">
        <f t="shared" si="78"/>
        <v>203.39200000000002</v>
      </c>
      <c r="G506" s="41">
        <f t="shared" si="78"/>
        <v>12724.204</v>
      </c>
      <c r="H506" s="35">
        <v>0</v>
      </c>
      <c r="I506" s="36">
        <f t="shared" si="79"/>
        <v>203.39200000000002</v>
      </c>
      <c r="J506" s="37">
        <f t="shared" si="80"/>
        <v>62.560002359974817</v>
      </c>
      <c r="K506" s="38">
        <v>5.4</v>
      </c>
      <c r="L506" s="37">
        <f t="shared" si="81"/>
        <v>89.640000000000015</v>
      </c>
      <c r="M506" s="37">
        <f t="shared" si="87"/>
        <v>0</v>
      </c>
      <c r="N506" s="37">
        <f t="shared" si="87"/>
        <v>39.729824208218751</v>
      </c>
      <c r="O506" s="37">
        <f t="shared" si="87"/>
        <v>49.167939685219743</v>
      </c>
      <c r="P506" s="37">
        <f t="shared" si="87"/>
        <v>36.664325167556953</v>
      </c>
      <c r="Q506" s="37">
        <f t="shared" si="87"/>
        <v>35.377101287060754</v>
      </c>
      <c r="R506" s="37">
        <f t="shared" si="82"/>
        <v>89.640000000000015</v>
      </c>
      <c r="S506" s="37">
        <f t="shared" si="77"/>
        <v>0</v>
      </c>
      <c r="T506" s="37">
        <f t="shared" si="83"/>
        <v>0</v>
      </c>
    </row>
    <row r="507" spans="1:20" x14ac:dyDescent="0.25">
      <c r="A507" s="30">
        <f>'[1]12-2022'!A513</f>
        <v>44916.916666665449</v>
      </c>
      <c r="B507" s="39">
        <v>378.55</v>
      </c>
      <c r="C507" s="40">
        <v>22470.727999999999</v>
      </c>
      <c r="D507" s="33">
        <v>121.045</v>
      </c>
      <c r="E507" s="33">
        <v>7185.2309999999998</v>
      </c>
      <c r="F507" s="41">
        <f t="shared" si="78"/>
        <v>257.505</v>
      </c>
      <c r="G507" s="41">
        <f t="shared" si="78"/>
        <v>15285.496999999999</v>
      </c>
      <c r="H507" s="35">
        <v>0</v>
      </c>
      <c r="I507" s="36">
        <f t="shared" si="79"/>
        <v>257.505</v>
      </c>
      <c r="J507" s="37">
        <f t="shared" si="80"/>
        <v>59.360000776683947</v>
      </c>
      <c r="K507" s="38">
        <v>5.4</v>
      </c>
      <c r="L507" s="37">
        <f t="shared" si="81"/>
        <v>89.640000000000015</v>
      </c>
      <c r="M507" s="37">
        <f t="shared" si="87"/>
        <v>0</v>
      </c>
      <c r="N507" s="37">
        <f t="shared" si="87"/>
        <v>39.729824208218751</v>
      </c>
      <c r="O507" s="37">
        <f t="shared" si="87"/>
        <v>49.167939685219743</v>
      </c>
      <c r="P507" s="37">
        <f t="shared" si="87"/>
        <v>36.664325167556953</v>
      </c>
      <c r="Q507" s="37">
        <f t="shared" si="87"/>
        <v>35.377101287060754</v>
      </c>
      <c r="R507" s="37">
        <f t="shared" si="82"/>
        <v>89.640000000000015</v>
      </c>
      <c r="S507" s="37">
        <f t="shared" si="77"/>
        <v>0</v>
      </c>
      <c r="T507" s="37">
        <f t="shared" si="83"/>
        <v>0</v>
      </c>
    </row>
    <row r="508" spans="1:20" x14ac:dyDescent="0.25">
      <c r="A508" s="30">
        <f>'[1]12-2022'!A514</f>
        <v>44916.958333332113</v>
      </c>
      <c r="B508" s="39">
        <v>372.95</v>
      </c>
      <c r="C508" s="40">
        <v>20206.431</v>
      </c>
      <c r="D508" s="33">
        <v>131.416</v>
      </c>
      <c r="E508" s="33">
        <v>7120.1189999999997</v>
      </c>
      <c r="F508" s="41">
        <f t="shared" si="78"/>
        <v>241.53399999999999</v>
      </c>
      <c r="G508" s="41">
        <f t="shared" si="78"/>
        <v>13086.312000000002</v>
      </c>
      <c r="H508" s="35">
        <v>0</v>
      </c>
      <c r="I508" s="36">
        <f t="shared" si="79"/>
        <v>241.53399999999999</v>
      </c>
      <c r="J508" s="37">
        <f t="shared" si="80"/>
        <v>54.179999503175544</v>
      </c>
      <c r="K508" s="38">
        <v>5.4</v>
      </c>
      <c r="L508" s="37">
        <f t="shared" si="81"/>
        <v>89.640000000000015</v>
      </c>
      <c r="M508" s="37">
        <f t="shared" si="87"/>
        <v>0</v>
      </c>
      <c r="N508" s="37">
        <f t="shared" si="87"/>
        <v>39.729824208218751</v>
      </c>
      <c r="O508" s="37">
        <f t="shared" si="87"/>
        <v>49.167939685219743</v>
      </c>
      <c r="P508" s="37">
        <f t="shared" si="87"/>
        <v>36.664325167556953</v>
      </c>
      <c r="Q508" s="37">
        <f t="shared" si="87"/>
        <v>35.377101287060754</v>
      </c>
      <c r="R508" s="37">
        <f t="shared" si="82"/>
        <v>89.640000000000015</v>
      </c>
      <c r="S508" s="37">
        <f t="shared" si="77"/>
        <v>0</v>
      </c>
      <c r="T508" s="37">
        <f t="shared" si="83"/>
        <v>0</v>
      </c>
    </row>
    <row r="509" spans="1:20" x14ac:dyDescent="0.25">
      <c r="A509" s="30">
        <f>'[1]12-2022'!A515</f>
        <v>44916.999999998778</v>
      </c>
      <c r="B509" s="39">
        <v>354.3</v>
      </c>
      <c r="C509" s="40">
        <v>18459.03</v>
      </c>
      <c r="D509" s="33">
        <v>133.477</v>
      </c>
      <c r="E509" s="33">
        <v>6954.152</v>
      </c>
      <c r="F509" s="41">
        <f t="shared" si="78"/>
        <v>220.82300000000001</v>
      </c>
      <c r="G509" s="41">
        <f t="shared" si="78"/>
        <v>11504.877999999999</v>
      </c>
      <c r="H509" s="35">
        <v>0</v>
      </c>
      <c r="I509" s="36">
        <f t="shared" si="79"/>
        <v>220.82300000000001</v>
      </c>
      <c r="J509" s="37">
        <f t="shared" si="80"/>
        <v>52.099998641445858</v>
      </c>
      <c r="K509" s="38">
        <v>5.4</v>
      </c>
      <c r="L509" s="37">
        <f t="shared" si="81"/>
        <v>89.640000000000015</v>
      </c>
      <c r="M509" s="37">
        <f t="shared" si="87"/>
        <v>0</v>
      </c>
      <c r="N509" s="37">
        <f t="shared" si="87"/>
        <v>39.729824208218751</v>
      </c>
      <c r="O509" s="37">
        <f t="shared" si="87"/>
        <v>49.167939685219743</v>
      </c>
      <c r="P509" s="37">
        <f t="shared" si="87"/>
        <v>36.664325167556953</v>
      </c>
      <c r="Q509" s="37">
        <f t="shared" si="87"/>
        <v>35.377101287060754</v>
      </c>
      <c r="R509" s="37">
        <f t="shared" si="82"/>
        <v>89.640000000000015</v>
      </c>
      <c r="S509" s="37">
        <f t="shared" si="77"/>
        <v>0</v>
      </c>
      <c r="T509" s="37">
        <f t="shared" si="83"/>
        <v>0</v>
      </c>
    </row>
    <row r="510" spans="1:20" x14ac:dyDescent="0.25">
      <c r="A510" s="30">
        <f>'[1]12-2022'!A516</f>
        <v>44917.041666665442</v>
      </c>
      <c r="B510" s="31">
        <v>306.834</v>
      </c>
      <c r="C510" s="32">
        <v>13607.474232</v>
      </c>
      <c r="D510" s="33">
        <v>92.858999999999995</v>
      </c>
      <c r="E510" s="33">
        <v>4118.0889999999999</v>
      </c>
      <c r="F510" s="41">
        <f t="shared" si="78"/>
        <v>213.97500000000002</v>
      </c>
      <c r="G510" s="41">
        <f t="shared" si="78"/>
        <v>9489.3852320000005</v>
      </c>
      <c r="H510" s="35">
        <v>0</v>
      </c>
      <c r="I510" s="36">
        <f t="shared" si="79"/>
        <v>213.97500000000002</v>
      </c>
      <c r="J510" s="37">
        <f t="shared" si="80"/>
        <v>44.348102497955367</v>
      </c>
      <c r="K510" s="38">
        <v>5.5</v>
      </c>
      <c r="L510" s="37">
        <f t="shared" si="81"/>
        <v>90.68</v>
      </c>
      <c r="M510" s="37">
        <f t="shared" si="87"/>
        <v>0</v>
      </c>
      <c r="N510" s="37">
        <f t="shared" si="87"/>
        <v>39.729824208218751</v>
      </c>
      <c r="O510" s="37">
        <f t="shared" si="87"/>
        <v>49.167939685219743</v>
      </c>
      <c r="P510" s="37">
        <f t="shared" si="87"/>
        <v>36.664325167556953</v>
      </c>
      <c r="Q510" s="37">
        <f t="shared" si="87"/>
        <v>35.377101287060754</v>
      </c>
      <c r="R510" s="37">
        <f t="shared" si="82"/>
        <v>90.68</v>
      </c>
      <c r="S510" s="37">
        <f t="shared" si="77"/>
        <v>0</v>
      </c>
      <c r="T510" s="37">
        <f t="shared" si="83"/>
        <v>0</v>
      </c>
    </row>
    <row r="511" spans="1:20" x14ac:dyDescent="0.25">
      <c r="A511" s="30">
        <f>'[1]12-2022'!A517</f>
        <v>44917.083333332106</v>
      </c>
      <c r="B511" s="39">
        <v>306.233</v>
      </c>
      <c r="C511" s="40">
        <v>13225.284571</v>
      </c>
      <c r="D511" s="33">
        <v>83.372</v>
      </c>
      <c r="E511" s="33">
        <v>3600.5920000000001</v>
      </c>
      <c r="F511" s="41">
        <f t="shared" si="78"/>
        <v>222.86099999999999</v>
      </c>
      <c r="G511" s="41">
        <f t="shared" si="78"/>
        <v>9624.6925709999996</v>
      </c>
      <c r="H511" s="35">
        <v>0</v>
      </c>
      <c r="I511" s="36">
        <f t="shared" si="79"/>
        <v>222.86099999999999</v>
      </c>
      <c r="J511" s="37">
        <f t="shared" si="80"/>
        <v>43.186975608114473</v>
      </c>
      <c r="K511" s="38">
        <v>5.5</v>
      </c>
      <c r="L511" s="37">
        <f t="shared" si="81"/>
        <v>90.68</v>
      </c>
      <c r="M511" s="37">
        <f t="shared" si="87"/>
        <v>0</v>
      </c>
      <c r="N511" s="37">
        <f t="shared" si="87"/>
        <v>39.729824208218751</v>
      </c>
      <c r="O511" s="37">
        <f t="shared" si="87"/>
        <v>49.167939685219743</v>
      </c>
      <c r="P511" s="37">
        <f t="shared" si="87"/>
        <v>36.664325167556953</v>
      </c>
      <c r="Q511" s="37">
        <f t="shared" si="87"/>
        <v>35.377101287060754</v>
      </c>
      <c r="R511" s="37">
        <f t="shared" si="82"/>
        <v>90.68</v>
      </c>
      <c r="S511" s="37">
        <f t="shared" si="77"/>
        <v>0</v>
      </c>
      <c r="T511" s="37">
        <f t="shared" si="83"/>
        <v>0</v>
      </c>
    </row>
    <row r="512" spans="1:20" x14ac:dyDescent="0.25">
      <c r="A512" s="30">
        <f>'[1]12-2022'!A518</f>
        <v>44917.12499999877</v>
      </c>
      <c r="B512" s="39">
        <v>336.93200000000002</v>
      </c>
      <c r="C512" s="40">
        <v>15064.903584</v>
      </c>
      <c r="D512" s="33">
        <v>137</v>
      </c>
      <c r="E512" s="33">
        <v>6125.5439999999999</v>
      </c>
      <c r="F512" s="41">
        <f t="shared" si="78"/>
        <v>199.93200000000002</v>
      </c>
      <c r="G512" s="41">
        <f t="shared" si="78"/>
        <v>8939.3595839999998</v>
      </c>
      <c r="H512" s="35">
        <v>0</v>
      </c>
      <c r="I512" s="36">
        <f t="shared" si="79"/>
        <v>199.93200000000002</v>
      </c>
      <c r="J512" s="37">
        <f t="shared" si="80"/>
        <v>44.711999999999996</v>
      </c>
      <c r="K512" s="38">
        <v>5.5</v>
      </c>
      <c r="L512" s="37">
        <f t="shared" si="81"/>
        <v>90.68</v>
      </c>
      <c r="M512" s="37">
        <f t="shared" si="87"/>
        <v>0</v>
      </c>
      <c r="N512" s="37">
        <f t="shared" si="87"/>
        <v>39.729824208218751</v>
      </c>
      <c r="O512" s="37">
        <f t="shared" si="87"/>
        <v>49.167939685219743</v>
      </c>
      <c r="P512" s="37">
        <f t="shared" si="87"/>
        <v>36.664325167556953</v>
      </c>
      <c r="Q512" s="37">
        <f t="shared" si="87"/>
        <v>35.377101287060754</v>
      </c>
      <c r="R512" s="37">
        <f t="shared" si="82"/>
        <v>90.68</v>
      </c>
      <c r="S512" s="37">
        <f t="shared" si="77"/>
        <v>0</v>
      </c>
      <c r="T512" s="37">
        <f t="shared" si="83"/>
        <v>0</v>
      </c>
    </row>
    <row r="513" spans="1:20" x14ac:dyDescent="0.25">
      <c r="A513" s="30">
        <f>'[1]12-2022'!A519</f>
        <v>44917.166666665435</v>
      </c>
      <c r="B513" s="39">
        <v>332.80200000000002</v>
      </c>
      <c r="C513" s="40">
        <v>13415.581421999999</v>
      </c>
      <c r="D513" s="33">
        <v>66.161000000000001</v>
      </c>
      <c r="E513" s="33">
        <v>2666.9989999999998</v>
      </c>
      <c r="F513" s="41">
        <f t="shared" si="78"/>
        <v>266.64100000000002</v>
      </c>
      <c r="G513" s="41">
        <f t="shared" si="78"/>
        <v>10748.582421999999</v>
      </c>
      <c r="H513" s="35">
        <v>0</v>
      </c>
      <c r="I513" s="36">
        <f t="shared" si="79"/>
        <v>266.64100000000002</v>
      </c>
      <c r="J513" s="37">
        <f t="shared" si="80"/>
        <v>40.311064022412154</v>
      </c>
      <c r="K513" s="38">
        <v>5.5</v>
      </c>
      <c r="L513" s="37">
        <f t="shared" si="81"/>
        <v>90.68</v>
      </c>
      <c r="M513" s="37">
        <f t="shared" si="87"/>
        <v>0</v>
      </c>
      <c r="N513" s="37">
        <f t="shared" si="87"/>
        <v>39.729824208218751</v>
      </c>
      <c r="O513" s="37">
        <f t="shared" si="87"/>
        <v>49.167939685219743</v>
      </c>
      <c r="P513" s="37">
        <f t="shared" si="87"/>
        <v>36.664325167556953</v>
      </c>
      <c r="Q513" s="37">
        <f t="shared" si="87"/>
        <v>35.377101287060754</v>
      </c>
      <c r="R513" s="37">
        <f t="shared" si="82"/>
        <v>90.68</v>
      </c>
      <c r="S513" s="37">
        <f t="shared" si="77"/>
        <v>0</v>
      </c>
      <c r="T513" s="37">
        <f t="shared" si="83"/>
        <v>0</v>
      </c>
    </row>
    <row r="514" spans="1:20" x14ac:dyDescent="0.25">
      <c r="A514" s="30">
        <f>'[1]12-2022'!A520</f>
        <v>44917.208333332099</v>
      </c>
      <c r="B514" s="39">
        <v>299.80200000000002</v>
      </c>
      <c r="C514" s="40">
        <v>11280.949656000001</v>
      </c>
      <c r="D514" s="33">
        <v>10.414999999999999</v>
      </c>
      <c r="E514" s="33">
        <v>391.88600000000002</v>
      </c>
      <c r="F514" s="41">
        <f t="shared" si="78"/>
        <v>289.387</v>
      </c>
      <c r="G514" s="41">
        <f t="shared" si="78"/>
        <v>10889.063656</v>
      </c>
      <c r="H514" s="35">
        <v>0</v>
      </c>
      <c r="I514" s="36">
        <f t="shared" si="79"/>
        <v>289.387</v>
      </c>
      <c r="J514" s="37">
        <f t="shared" si="80"/>
        <v>37.628033242681944</v>
      </c>
      <c r="K514" s="38">
        <v>5.5</v>
      </c>
      <c r="L514" s="37">
        <f t="shared" si="81"/>
        <v>90.68</v>
      </c>
      <c r="M514" s="37">
        <f t="shared" si="87"/>
        <v>0</v>
      </c>
      <c r="N514" s="37">
        <f t="shared" si="87"/>
        <v>39.729824208218751</v>
      </c>
      <c r="O514" s="37">
        <f t="shared" si="87"/>
        <v>49.167939685219743</v>
      </c>
      <c r="P514" s="37">
        <f t="shared" si="87"/>
        <v>36.664325167556953</v>
      </c>
      <c r="Q514" s="37">
        <f t="shared" si="87"/>
        <v>35.377101287060754</v>
      </c>
      <c r="R514" s="37">
        <f t="shared" si="82"/>
        <v>90.68</v>
      </c>
      <c r="S514" s="37">
        <f t="shared" si="77"/>
        <v>0</v>
      </c>
      <c r="T514" s="37">
        <f t="shared" si="83"/>
        <v>0</v>
      </c>
    </row>
    <row r="515" spans="1:20" x14ac:dyDescent="0.25">
      <c r="A515" s="30">
        <f>'[1]12-2022'!A521</f>
        <v>44917.249999998763</v>
      </c>
      <c r="B515" s="39">
        <v>293.76799999999997</v>
      </c>
      <c r="C515" s="40">
        <v>12152.300856</v>
      </c>
      <c r="D515" s="33">
        <v>83.1</v>
      </c>
      <c r="E515" s="33">
        <v>3437.598</v>
      </c>
      <c r="F515" s="41">
        <f t="shared" si="78"/>
        <v>210.66799999999998</v>
      </c>
      <c r="G515" s="41">
        <f t="shared" si="78"/>
        <v>8714.7028559999999</v>
      </c>
      <c r="H515" s="35">
        <v>0</v>
      </c>
      <c r="I515" s="36">
        <f t="shared" si="79"/>
        <v>210.66799999999998</v>
      </c>
      <c r="J515" s="37">
        <f t="shared" si="80"/>
        <v>41.366998575958384</v>
      </c>
      <c r="K515" s="38">
        <v>5.5</v>
      </c>
      <c r="L515" s="37">
        <f t="shared" si="81"/>
        <v>90.68</v>
      </c>
      <c r="M515" s="37">
        <f t="shared" si="87"/>
        <v>0</v>
      </c>
      <c r="N515" s="37">
        <f t="shared" si="87"/>
        <v>39.729824208218751</v>
      </c>
      <c r="O515" s="37">
        <f t="shared" si="87"/>
        <v>49.167939685219743</v>
      </c>
      <c r="P515" s="37">
        <f t="shared" si="87"/>
        <v>36.664325167556953</v>
      </c>
      <c r="Q515" s="37">
        <f t="shared" si="87"/>
        <v>35.377101287060754</v>
      </c>
      <c r="R515" s="37">
        <f t="shared" si="82"/>
        <v>90.68</v>
      </c>
      <c r="S515" s="37">
        <f t="shared" si="77"/>
        <v>0</v>
      </c>
      <c r="T515" s="37">
        <f t="shared" si="83"/>
        <v>0</v>
      </c>
    </row>
    <row r="516" spans="1:20" x14ac:dyDescent="0.25">
      <c r="A516" s="30">
        <f>'[1]12-2022'!A522</f>
        <v>44917.291666665427</v>
      </c>
      <c r="B516" s="39">
        <v>254.71799999999999</v>
      </c>
      <c r="C516" s="40">
        <v>11610.555876</v>
      </c>
      <c r="D516" s="33">
        <v>26.5</v>
      </c>
      <c r="E516" s="33">
        <v>1207.923</v>
      </c>
      <c r="F516" s="41">
        <f t="shared" si="78"/>
        <v>228.21799999999999</v>
      </c>
      <c r="G516" s="41">
        <f t="shared" si="78"/>
        <v>10402.632876</v>
      </c>
      <c r="H516" s="35">
        <v>0</v>
      </c>
      <c r="I516" s="36">
        <f t="shared" si="79"/>
        <v>228.21799999999999</v>
      </c>
      <c r="J516" s="37">
        <f t="shared" si="80"/>
        <v>45.582000000000001</v>
      </c>
      <c r="K516" s="38">
        <v>5.5</v>
      </c>
      <c r="L516" s="37">
        <f t="shared" si="81"/>
        <v>90.68</v>
      </c>
      <c r="M516" s="37">
        <f t="shared" si="87"/>
        <v>0</v>
      </c>
      <c r="N516" s="37">
        <f t="shared" si="87"/>
        <v>39.729824208218751</v>
      </c>
      <c r="O516" s="37">
        <f t="shared" si="87"/>
        <v>49.167939685219743</v>
      </c>
      <c r="P516" s="37">
        <f t="shared" si="87"/>
        <v>36.664325167556953</v>
      </c>
      <c r="Q516" s="37">
        <f t="shared" si="87"/>
        <v>35.377101287060754</v>
      </c>
      <c r="R516" s="37">
        <f t="shared" si="82"/>
        <v>90.68</v>
      </c>
      <c r="S516" s="37">
        <f t="shared" si="77"/>
        <v>0</v>
      </c>
      <c r="T516" s="37">
        <f t="shared" si="83"/>
        <v>0</v>
      </c>
    </row>
    <row r="517" spans="1:20" x14ac:dyDescent="0.25">
      <c r="A517" s="30">
        <f>'[1]12-2022'!A523</f>
        <v>44917.333333332092</v>
      </c>
      <c r="B517" s="39">
        <v>228.59399999999999</v>
      </c>
      <c r="C517" s="40">
        <v>11514.965561999999</v>
      </c>
      <c r="D517" s="33">
        <v>22.8</v>
      </c>
      <c r="E517" s="33">
        <v>1148.5050000000001</v>
      </c>
      <c r="F517" s="41">
        <f t="shared" si="78"/>
        <v>205.79399999999998</v>
      </c>
      <c r="G517" s="41">
        <f t="shared" si="78"/>
        <v>10366.460562</v>
      </c>
      <c r="H517" s="35">
        <v>0</v>
      </c>
      <c r="I517" s="36">
        <f t="shared" si="79"/>
        <v>205.79399999999998</v>
      </c>
      <c r="J517" s="37">
        <f t="shared" si="80"/>
        <v>50.372997084463108</v>
      </c>
      <c r="K517" s="38">
        <v>5.5</v>
      </c>
      <c r="L517" s="37">
        <f t="shared" si="81"/>
        <v>90.68</v>
      </c>
      <c r="M517" s="37">
        <f t="shared" si="87"/>
        <v>0</v>
      </c>
      <c r="N517" s="37">
        <f t="shared" si="87"/>
        <v>39.729824208218751</v>
      </c>
      <c r="O517" s="37">
        <f t="shared" si="87"/>
        <v>49.167939685219743</v>
      </c>
      <c r="P517" s="37">
        <f t="shared" si="87"/>
        <v>36.664325167556953</v>
      </c>
      <c r="Q517" s="37">
        <f t="shared" si="87"/>
        <v>35.377101287060754</v>
      </c>
      <c r="R517" s="37">
        <f t="shared" si="82"/>
        <v>90.68</v>
      </c>
      <c r="S517" s="37">
        <f t="shared" si="77"/>
        <v>0</v>
      </c>
      <c r="T517" s="37">
        <f t="shared" si="83"/>
        <v>0</v>
      </c>
    </row>
    <row r="518" spans="1:20" x14ac:dyDescent="0.25">
      <c r="A518" s="30">
        <f>'[1]12-2022'!A524</f>
        <v>44917.374999998756</v>
      </c>
      <c r="B518" s="39">
        <v>157.13200000000001</v>
      </c>
      <c r="C518" s="40">
        <v>7861.4017560000002</v>
      </c>
      <c r="D518" s="33">
        <v>0</v>
      </c>
      <c r="E518" s="33">
        <v>0</v>
      </c>
      <c r="F518" s="41">
        <f t="shared" si="78"/>
        <v>157.13200000000001</v>
      </c>
      <c r="G518" s="41">
        <f t="shared" si="78"/>
        <v>7861.4017560000002</v>
      </c>
      <c r="H518" s="35">
        <v>0</v>
      </c>
      <c r="I518" s="36">
        <f t="shared" si="79"/>
        <v>157.13200000000001</v>
      </c>
      <c r="J518" s="37">
        <f t="shared" si="80"/>
        <v>50.030558740422066</v>
      </c>
      <c r="K518" s="38">
        <v>5.5</v>
      </c>
      <c r="L518" s="37">
        <f t="shared" si="81"/>
        <v>90.68</v>
      </c>
      <c r="M518" s="37">
        <f t="shared" si="87"/>
        <v>0</v>
      </c>
      <c r="N518" s="37">
        <f t="shared" si="87"/>
        <v>39.729824208218751</v>
      </c>
      <c r="O518" s="37">
        <f t="shared" si="87"/>
        <v>49.167939685219743</v>
      </c>
      <c r="P518" s="37">
        <f t="shared" si="87"/>
        <v>36.664325167556953</v>
      </c>
      <c r="Q518" s="37">
        <f t="shared" si="87"/>
        <v>35.377101287060754</v>
      </c>
      <c r="R518" s="37">
        <f t="shared" si="82"/>
        <v>90.68</v>
      </c>
      <c r="S518" s="37">
        <f t="shared" ref="S518:S581" si="88">IF(J518&gt;R518,J518-R518,0)</f>
        <v>0</v>
      </c>
      <c r="T518" s="37">
        <f t="shared" si="83"/>
        <v>0</v>
      </c>
    </row>
    <row r="519" spans="1:20" x14ac:dyDescent="0.25">
      <c r="A519" s="30">
        <f>'[1]12-2022'!A525</f>
        <v>44917.41666666542</v>
      </c>
      <c r="B519" s="39">
        <v>153.994</v>
      </c>
      <c r="C519" s="40">
        <v>7980.4310619999997</v>
      </c>
      <c r="D519" s="33">
        <v>31.2</v>
      </c>
      <c r="E519" s="33">
        <v>1616.8779999999999</v>
      </c>
      <c r="F519" s="41">
        <f t="shared" ref="F519:G582" si="89">B519-D519</f>
        <v>122.794</v>
      </c>
      <c r="G519" s="41">
        <f t="shared" si="89"/>
        <v>6363.553062</v>
      </c>
      <c r="H519" s="35">
        <v>0</v>
      </c>
      <c r="I519" s="36">
        <f t="shared" ref="I519:I582" si="90">F519-H519</f>
        <v>122.794</v>
      </c>
      <c r="J519" s="37">
        <f t="shared" ref="J519:J582" si="91">IF(F519&gt;0,G519/F519,0)</f>
        <v>51.822996742511847</v>
      </c>
      <c r="K519" s="38">
        <v>5.5</v>
      </c>
      <c r="L519" s="37">
        <f t="shared" ref="L519:L582" si="92">IF(AND(MONTH($A$2)&gt;5,MONTH($A$2)&lt;9),(K519*10800)/1000,(K519*10400)/1000)+33.48</f>
        <v>90.68</v>
      </c>
      <c r="M519" s="37">
        <f t="shared" si="87"/>
        <v>0</v>
      </c>
      <c r="N519" s="37">
        <f t="shared" si="87"/>
        <v>39.729824208218751</v>
      </c>
      <c r="O519" s="37">
        <f t="shared" si="87"/>
        <v>49.167939685219743</v>
      </c>
      <c r="P519" s="37">
        <f t="shared" si="87"/>
        <v>36.664325167556953</v>
      </c>
      <c r="Q519" s="37">
        <f t="shared" si="87"/>
        <v>35.377101287060754</v>
      </c>
      <c r="R519" s="37">
        <f t="shared" ref="R519:R582" si="93">MAX(L519:Q519)</f>
        <v>90.68</v>
      </c>
      <c r="S519" s="37">
        <f t="shared" si="88"/>
        <v>0</v>
      </c>
      <c r="T519" s="37">
        <f t="shared" ref="T519:T582" si="94">IF(S519&lt;&gt;" ",S519*I519,0)</f>
        <v>0</v>
      </c>
    </row>
    <row r="520" spans="1:20" x14ac:dyDescent="0.25">
      <c r="A520" s="30">
        <f>'[1]12-2022'!A526</f>
        <v>44917.458333332084</v>
      </c>
      <c r="B520" s="39">
        <v>97.167000000000002</v>
      </c>
      <c r="C520" s="40">
        <v>5645.2907869999999</v>
      </c>
      <c r="D520" s="33">
        <v>0</v>
      </c>
      <c r="E520" s="33">
        <v>0</v>
      </c>
      <c r="F520" s="41">
        <f t="shared" si="89"/>
        <v>97.167000000000002</v>
      </c>
      <c r="G520" s="41">
        <f t="shared" si="89"/>
        <v>5645.2907869999999</v>
      </c>
      <c r="H520" s="35">
        <v>0</v>
      </c>
      <c r="I520" s="36">
        <f t="shared" si="90"/>
        <v>97.167000000000002</v>
      </c>
      <c r="J520" s="37">
        <f t="shared" si="91"/>
        <v>58.098848240657837</v>
      </c>
      <c r="K520" s="38">
        <v>5.5</v>
      </c>
      <c r="L520" s="37">
        <f t="shared" si="92"/>
        <v>90.68</v>
      </c>
      <c r="M520" s="37">
        <f t="shared" ref="M520:Q535" si="95">M519</f>
        <v>0</v>
      </c>
      <c r="N520" s="37">
        <f t="shared" si="95"/>
        <v>39.729824208218751</v>
      </c>
      <c r="O520" s="37">
        <f t="shared" si="95"/>
        <v>49.167939685219743</v>
      </c>
      <c r="P520" s="37">
        <f t="shared" si="95"/>
        <v>36.664325167556953</v>
      </c>
      <c r="Q520" s="37">
        <f t="shared" si="95"/>
        <v>35.377101287060754</v>
      </c>
      <c r="R520" s="37">
        <f t="shared" si="93"/>
        <v>90.68</v>
      </c>
      <c r="S520" s="37">
        <f t="shared" si="88"/>
        <v>0</v>
      </c>
      <c r="T520" s="37">
        <f t="shared" si="94"/>
        <v>0</v>
      </c>
    </row>
    <row r="521" spans="1:20" x14ac:dyDescent="0.25">
      <c r="A521" s="30">
        <f>'[1]12-2022'!A527</f>
        <v>44917.499999998749</v>
      </c>
      <c r="B521" s="39">
        <v>101.727</v>
      </c>
      <c r="C521" s="40">
        <v>5173.3265849999998</v>
      </c>
      <c r="D521" s="33">
        <v>20.399999999999999</v>
      </c>
      <c r="E521" s="33">
        <v>1037.442</v>
      </c>
      <c r="F521" s="41">
        <f t="shared" si="89"/>
        <v>81.326999999999998</v>
      </c>
      <c r="G521" s="41">
        <f t="shared" si="89"/>
        <v>4135.8845849999998</v>
      </c>
      <c r="H521" s="35">
        <v>0</v>
      </c>
      <c r="I521" s="36">
        <f t="shared" si="90"/>
        <v>81.326999999999998</v>
      </c>
      <c r="J521" s="37">
        <f t="shared" si="91"/>
        <v>50.854999999999997</v>
      </c>
      <c r="K521" s="38">
        <v>5.5</v>
      </c>
      <c r="L521" s="37">
        <f t="shared" si="92"/>
        <v>90.68</v>
      </c>
      <c r="M521" s="37">
        <f t="shared" si="95"/>
        <v>0</v>
      </c>
      <c r="N521" s="37">
        <f t="shared" si="95"/>
        <v>39.729824208218751</v>
      </c>
      <c r="O521" s="37">
        <f t="shared" si="95"/>
        <v>49.167939685219743</v>
      </c>
      <c r="P521" s="37">
        <f t="shared" si="95"/>
        <v>36.664325167556953</v>
      </c>
      <c r="Q521" s="37">
        <f t="shared" si="95"/>
        <v>35.377101287060754</v>
      </c>
      <c r="R521" s="37">
        <f t="shared" si="93"/>
        <v>90.68</v>
      </c>
      <c r="S521" s="37">
        <f t="shared" si="88"/>
        <v>0</v>
      </c>
      <c r="T521" s="37">
        <f t="shared" si="94"/>
        <v>0</v>
      </c>
    </row>
    <row r="522" spans="1:20" x14ac:dyDescent="0.25">
      <c r="A522" s="30">
        <f>'[1]12-2022'!A528</f>
        <v>44917.541666665413</v>
      </c>
      <c r="B522" s="39">
        <v>84.162000000000006</v>
      </c>
      <c r="C522" s="40">
        <v>4772.9953439999999</v>
      </c>
      <c r="D522" s="33">
        <v>36.5</v>
      </c>
      <c r="E522" s="33">
        <v>2069.9879999999998</v>
      </c>
      <c r="F522" s="41">
        <f t="shared" si="89"/>
        <v>47.662000000000006</v>
      </c>
      <c r="G522" s="41">
        <f t="shared" si="89"/>
        <v>2703.0073440000001</v>
      </c>
      <c r="H522" s="35">
        <v>0</v>
      </c>
      <c r="I522" s="36">
        <f t="shared" si="90"/>
        <v>47.662000000000006</v>
      </c>
      <c r="J522" s="37">
        <f t="shared" si="91"/>
        <v>56.711999999999996</v>
      </c>
      <c r="K522" s="38">
        <v>5.5</v>
      </c>
      <c r="L522" s="37">
        <f t="shared" si="92"/>
        <v>90.68</v>
      </c>
      <c r="M522" s="37">
        <f t="shared" si="95"/>
        <v>0</v>
      </c>
      <c r="N522" s="37">
        <f t="shared" si="95"/>
        <v>39.729824208218751</v>
      </c>
      <c r="O522" s="37">
        <f t="shared" si="95"/>
        <v>49.167939685219743</v>
      </c>
      <c r="P522" s="37">
        <f t="shared" si="95"/>
        <v>36.664325167556953</v>
      </c>
      <c r="Q522" s="37">
        <f t="shared" si="95"/>
        <v>35.377101287060754</v>
      </c>
      <c r="R522" s="37">
        <f t="shared" si="93"/>
        <v>90.68</v>
      </c>
      <c r="S522" s="37">
        <f t="shared" si="88"/>
        <v>0</v>
      </c>
      <c r="T522" s="37">
        <f t="shared" si="94"/>
        <v>0</v>
      </c>
    </row>
    <row r="523" spans="1:20" x14ac:dyDescent="0.25">
      <c r="A523" s="30">
        <f>'[1]12-2022'!A529</f>
        <v>44917.583333332077</v>
      </c>
      <c r="B523" s="39">
        <v>49.697000000000003</v>
      </c>
      <c r="C523" s="40">
        <v>2702.1252840000002</v>
      </c>
      <c r="D523" s="33">
        <v>15.9</v>
      </c>
      <c r="E523" s="33">
        <v>864.51499999999999</v>
      </c>
      <c r="F523" s="41">
        <f t="shared" si="89"/>
        <v>33.797000000000004</v>
      </c>
      <c r="G523" s="41">
        <f t="shared" si="89"/>
        <v>1837.6102840000003</v>
      </c>
      <c r="H523" s="35">
        <v>0</v>
      </c>
      <c r="I523" s="36">
        <f t="shared" si="90"/>
        <v>33.797000000000004</v>
      </c>
      <c r="J523" s="37">
        <f t="shared" si="91"/>
        <v>54.371994082314998</v>
      </c>
      <c r="K523" s="38">
        <v>5.5</v>
      </c>
      <c r="L523" s="37">
        <f t="shared" si="92"/>
        <v>90.68</v>
      </c>
      <c r="M523" s="37">
        <f t="shared" si="95"/>
        <v>0</v>
      </c>
      <c r="N523" s="37">
        <f t="shared" si="95"/>
        <v>39.729824208218751</v>
      </c>
      <c r="O523" s="37">
        <f t="shared" si="95"/>
        <v>49.167939685219743</v>
      </c>
      <c r="P523" s="37">
        <f t="shared" si="95"/>
        <v>36.664325167556953</v>
      </c>
      <c r="Q523" s="37">
        <f t="shared" si="95"/>
        <v>35.377101287060754</v>
      </c>
      <c r="R523" s="37">
        <f t="shared" si="93"/>
        <v>90.68</v>
      </c>
      <c r="S523" s="37">
        <f t="shared" si="88"/>
        <v>0</v>
      </c>
      <c r="T523" s="37">
        <f t="shared" si="94"/>
        <v>0</v>
      </c>
    </row>
    <row r="524" spans="1:20" x14ac:dyDescent="0.25">
      <c r="A524" s="30">
        <f>'[1]12-2022'!A530</f>
        <v>44917.624999998741</v>
      </c>
      <c r="B524" s="39">
        <v>54.289000000000001</v>
      </c>
      <c r="C524" s="40">
        <v>2712.5498849999999</v>
      </c>
      <c r="D524" s="33">
        <v>38.200000000000003</v>
      </c>
      <c r="E524" s="33">
        <v>1908.663</v>
      </c>
      <c r="F524" s="41">
        <f t="shared" si="89"/>
        <v>16.088999999999999</v>
      </c>
      <c r="G524" s="41">
        <f t="shared" si="89"/>
        <v>803.88688499999989</v>
      </c>
      <c r="H524" s="35">
        <v>0</v>
      </c>
      <c r="I524" s="36">
        <f t="shared" si="90"/>
        <v>16.088999999999999</v>
      </c>
      <c r="J524" s="37">
        <f t="shared" si="91"/>
        <v>49.964999999999996</v>
      </c>
      <c r="K524" s="38">
        <v>5.5</v>
      </c>
      <c r="L524" s="37">
        <f t="shared" si="92"/>
        <v>90.68</v>
      </c>
      <c r="M524" s="37">
        <f t="shared" si="95"/>
        <v>0</v>
      </c>
      <c r="N524" s="37">
        <f t="shared" si="95"/>
        <v>39.729824208218751</v>
      </c>
      <c r="O524" s="37">
        <f t="shared" si="95"/>
        <v>49.167939685219743</v>
      </c>
      <c r="P524" s="37">
        <f t="shared" si="95"/>
        <v>36.664325167556953</v>
      </c>
      <c r="Q524" s="37">
        <f t="shared" si="95"/>
        <v>35.377101287060754</v>
      </c>
      <c r="R524" s="37">
        <f t="shared" si="93"/>
        <v>90.68</v>
      </c>
      <c r="S524" s="37">
        <f t="shared" si="88"/>
        <v>0</v>
      </c>
      <c r="T524" s="37">
        <f t="shared" si="94"/>
        <v>0</v>
      </c>
    </row>
    <row r="525" spans="1:20" x14ac:dyDescent="0.25">
      <c r="A525" s="30">
        <f>'[1]12-2022'!A531</f>
        <v>44917.666666665406</v>
      </c>
      <c r="B525" s="39">
        <v>137.245</v>
      </c>
      <c r="C525" s="40">
        <v>5945.7278900000001</v>
      </c>
      <c r="D525" s="33">
        <v>19.649999999999999</v>
      </c>
      <c r="E525" s="33">
        <v>851.29700000000003</v>
      </c>
      <c r="F525" s="41">
        <f t="shared" si="89"/>
        <v>117.595</v>
      </c>
      <c r="G525" s="41">
        <f t="shared" si="89"/>
        <v>5094.4308899999996</v>
      </c>
      <c r="H525" s="35">
        <v>0</v>
      </c>
      <c r="I525" s="36">
        <f t="shared" si="90"/>
        <v>117.595</v>
      </c>
      <c r="J525" s="37">
        <f t="shared" si="91"/>
        <v>43.321832475870572</v>
      </c>
      <c r="K525" s="38">
        <v>5.5</v>
      </c>
      <c r="L525" s="37">
        <f t="shared" si="92"/>
        <v>90.68</v>
      </c>
      <c r="M525" s="37">
        <f t="shared" si="95"/>
        <v>0</v>
      </c>
      <c r="N525" s="37">
        <f t="shared" si="95"/>
        <v>39.729824208218751</v>
      </c>
      <c r="O525" s="37">
        <f t="shared" si="95"/>
        <v>49.167939685219743</v>
      </c>
      <c r="P525" s="37">
        <f t="shared" si="95"/>
        <v>36.664325167556953</v>
      </c>
      <c r="Q525" s="37">
        <f t="shared" si="95"/>
        <v>35.377101287060754</v>
      </c>
      <c r="R525" s="37">
        <f t="shared" si="93"/>
        <v>90.68</v>
      </c>
      <c r="S525" s="37">
        <f t="shared" si="88"/>
        <v>0</v>
      </c>
      <c r="T525" s="37">
        <f t="shared" si="94"/>
        <v>0</v>
      </c>
    </row>
    <row r="526" spans="1:20" x14ac:dyDescent="0.25">
      <c r="A526" s="30">
        <f>'[1]12-2022'!A532</f>
        <v>44917.70833333207</v>
      </c>
      <c r="B526" s="39">
        <v>140.76400000000001</v>
      </c>
      <c r="C526" s="40">
        <v>6027.936772</v>
      </c>
      <c r="D526" s="33">
        <v>0</v>
      </c>
      <c r="E526" s="33">
        <v>0</v>
      </c>
      <c r="F526" s="41">
        <f t="shared" si="89"/>
        <v>140.76400000000001</v>
      </c>
      <c r="G526" s="41">
        <f t="shared" si="89"/>
        <v>6027.936772</v>
      </c>
      <c r="H526" s="35">
        <v>0</v>
      </c>
      <c r="I526" s="36">
        <f t="shared" si="90"/>
        <v>140.76400000000001</v>
      </c>
      <c r="J526" s="37">
        <f t="shared" si="91"/>
        <v>42.823</v>
      </c>
      <c r="K526" s="38">
        <v>5.5</v>
      </c>
      <c r="L526" s="37">
        <f t="shared" si="92"/>
        <v>90.68</v>
      </c>
      <c r="M526" s="37">
        <f t="shared" si="95"/>
        <v>0</v>
      </c>
      <c r="N526" s="37">
        <f t="shared" si="95"/>
        <v>39.729824208218751</v>
      </c>
      <c r="O526" s="37">
        <f t="shared" si="95"/>
        <v>49.167939685219743</v>
      </c>
      <c r="P526" s="37">
        <f t="shared" si="95"/>
        <v>36.664325167556953</v>
      </c>
      <c r="Q526" s="37">
        <f t="shared" si="95"/>
        <v>35.377101287060754</v>
      </c>
      <c r="R526" s="37">
        <f t="shared" si="93"/>
        <v>90.68</v>
      </c>
      <c r="S526" s="37">
        <f t="shared" si="88"/>
        <v>0</v>
      </c>
      <c r="T526" s="37">
        <f t="shared" si="94"/>
        <v>0</v>
      </c>
    </row>
    <row r="527" spans="1:20" x14ac:dyDescent="0.25">
      <c r="A527" s="30">
        <f>'[1]12-2022'!A533</f>
        <v>44917.749999998734</v>
      </c>
      <c r="B527" s="39">
        <v>117.19799999999999</v>
      </c>
      <c r="C527" s="40">
        <v>5621.519268</v>
      </c>
      <c r="D527" s="33">
        <v>35.5</v>
      </c>
      <c r="E527" s="33">
        <v>1702.7929999999999</v>
      </c>
      <c r="F527" s="41">
        <f t="shared" si="89"/>
        <v>81.697999999999993</v>
      </c>
      <c r="G527" s="41">
        <f t="shared" si="89"/>
        <v>3918.7262680000003</v>
      </c>
      <c r="H527" s="35">
        <v>0</v>
      </c>
      <c r="I527" s="36">
        <f t="shared" si="90"/>
        <v>81.697999999999993</v>
      </c>
      <c r="J527" s="37">
        <f t="shared" si="91"/>
        <v>47.966000000000008</v>
      </c>
      <c r="K527" s="38">
        <v>5.5</v>
      </c>
      <c r="L527" s="37">
        <f t="shared" si="92"/>
        <v>90.68</v>
      </c>
      <c r="M527" s="37">
        <f t="shared" si="95"/>
        <v>0</v>
      </c>
      <c r="N527" s="37">
        <f t="shared" si="95"/>
        <v>39.729824208218751</v>
      </c>
      <c r="O527" s="37">
        <f t="shared" si="95"/>
        <v>49.167939685219743</v>
      </c>
      <c r="P527" s="37">
        <f t="shared" si="95"/>
        <v>36.664325167556953</v>
      </c>
      <c r="Q527" s="37">
        <f t="shared" si="95"/>
        <v>35.377101287060754</v>
      </c>
      <c r="R527" s="37">
        <f t="shared" si="93"/>
        <v>90.68</v>
      </c>
      <c r="S527" s="37">
        <f t="shared" si="88"/>
        <v>0</v>
      </c>
      <c r="T527" s="37">
        <f t="shared" si="94"/>
        <v>0</v>
      </c>
    </row>
    <row r="528" spans="1:20" x14ac:dyDescent="0.25">
      <c r="A528" s="30">
        <f>'[1]12-2022'!A534</f>
        <v>44917.791666665398</v>
      </c>
      <c r="B528" s="39">
        <v>110.321</v>
      </c>
      <c r="C528" s="40">
        <v>5259.1123909999997</v>
      </c>
      <c r="D528" s="33">
        <v>45.7</v>
      </c>
      <c r="E528" s="33">
        <v>2178.5639999999999</v>
      </c>
      <c r="F528" s="41">
        <f t="shared" si="89"/>
        <v>64.620999999999995</v>
      </c>
      <c r="G528" s="41">
        <f t="shared" si="89"/>
        <v>3080.5483909999998</v>
      </c>
      <c r="H528" s="35">
        <v>0</v>
      </c>
      <c r="I528" s="36">
        <f t="shared" si="90"/>
        <v>64.620999999999995</v>
      </c>
      <c r="J528" s="37">
        <f t="shared" si="91"/>
        <v>47.67101083239195</v>
      </c>
      <c r="K528" s="38">
        <v>5.5</v>
      </c>
      <c r="L528" s="37">
        <f t="shared" si="92"/>
        <v>90.68</v>
      </c>
      <c r="M528" s="37">
        <f t="shared" si="95"/>
        <v>0</v>
      </c>
      <c r="N528" s="37">
        <f t="shared" si="95"/>
        <v>39.729824208218751</v>
      </c>
      <c r="O528" s="37">
        <f t="shared" si="95"/>
        <v>49.167939685219743</v>
      </c>
      <c r="P528" s="37">
        <f t="shared" si="95"/>
        <v>36.664325167556953</v>
      </c>
      <c r="Q528" s="37">
        <f t="shared" si="95"/>
        <v>35.377101287060754</v>
      </c>
      <c r="R528" s="37">
        <f t="shared" si="93"/>
        <v>90.68</v>
      </c>
      <c r="S528" s="37">
        <f t="shared" si="88"/>
        <v>0</v>
      </c>
      <c r="T528" s="37">
        <f t="shared" si="94"/>
        <v>0</v>
      </c>
    </row>
    <row r="529" spans="1:20" x14ac:dyDescent="0.25">
      <c r="A529" s="30">
        <f>'[1]12-2022'!A535</f>
        <v>44917.833333332062</v>
      </c>
      <c r="B529" s="39">
        <v>134.83099999999999</v>
      </c>
      <c r="C529" s="40">
        <v>6349.0569589999996</v>
      </c>
      <c r="D529" s="33">
        <v>61.3</v>
      </c>
      <c r="E529" s="33">
        <v>2886.556</v>
      </c>
      <c r="F529" s="41">
        <f t="shared" si="89"/>
        <v>73.530999999999992</v>
      </c>
      <c r="G529" s="41">
        <f t="shared" si="89"/>
        <v>3462.5009589999995</v>
      </c>
      <c r="H529" s="35">
        <v>0</v>
      </c>
      <c r="I529" s="36">
        <f t="shared" si="90"/>
        <v>73.530999999999992</v>
      </c>
      <c r="J529" s="37">
        <f t="shared" si="91"/>
        <v>47.088995920088124</v>
      </c>
      <c r="K529" s="38">
        <v>5.5</v>
      </c>
      <c r="L529" s="37">
        <f t="shared" si="92"/>
        <v>90.68</v>
      </c>
      <c r="M529" s="37">
        <f t="shared" si="95"/>
        <v>0</v>
      </c>
      <c r="N529" s="37">
        <f t="shared" si="95"/>
        <v>39.729824208218751</v>
      </c>
      <c r="O529" s="37">
        <f t="shared" si="95"/>
        <v>49.167939685219743</v>
      </c>
      <c r="P529" s="37">
        <f t="shared" si="95"/>
        <v>36.664325167556953</v>
      </c>
      <c r="Q529" s="37">
        <f t="shared" si="95"/>
        <v>35.377101287060754</v>
      </c>
      <c r="R529" s="37">
        <f t="shared" si="93"/>
        <v>90.68</v>
      </c>
      <c r="S529" s="37">
        <f t="shared" si="88"/>
        <v>0</v>
      </c>
      <c r="T529" s="37">
        <f t="shared" si="94"/>
        <v>0</v>
      </c>
    </row>
    <row r="530" spans="1:20" x14ac:dyDescent="0.25">
      <c r="A530" s="30">
        <f>'[1]12-2022'!A536</f>
        <v>44917.874999998727</v>
      </c>
      <c r="B530" s="39">
        <v>96.45</v>
      </c>
      <c r="C530" s="40">
        <v>4058.71245</v>
      </c>
      <c r="D530" s="33">
        <v>0</v>
      </c>
      <c r="E530" s="33">
        <v>0</v>
      </c>
      <c r="F530" s="41">
        <f t="shared" si="89"/>
        <v>96.45</v>
      </c>
      <c r="G530" s="41">
        <f t="shared" si="89"/>
        <v>4058.71245</v>
      </c>
      <c r="H530" s="35">
        <v>0</v>
      </c>
      <c r="I530" s="36">
        <f t="shared" si="90"/>
        <v>96.45</v>
      </c>
      <c r="J530" s="37">
        <f t="shared" si="91"/>
        <v>42.080999999999996</v>
      </c>
      <c r="K530" s="38">
        <v>5.5</v>
      </c>
      <c r="L530" s="37">
        <f t="shared" si="92"/>
        <v>90.68</v>
      </c>
      <c r="M530" s="37">
        <f t="shared" si="95"/>
        <v>0</v>
      </c>
      <c r="N530" s="37">
        <f t="shared" si="95"/>
        <v>39.729824208218751</v>
      </c>
      <c r="O530" s="37">
        <f t="shared" si="95"/>
        <v>49.167939685219743</v>
      </c>
      <c r="P530" s="37">
        <f t="shared" si="95"/>
        <v>36.664325167556953</v>
      </c>
      <c r="Q530" s="37">
        <f t="shared" si="95"/>
        <v>35.377101287060754</v>
      </c>
      <c r="R530" s="37">
        <f t="shared" si="93"/>
        <v>90.68</v>
      </c>
      <c r="S530" s="37">
        <f t="shared" si="88"/>
        <v>0</v>
      </c>
      <c r="T530" s="37">
        <f t="shared" si="94"/>
        <v>0</v>
      </c>
    </row>
    <row r="531" spans="1:20" x14ac:dyDescent="0.25">
      <c r="A531" s="30">
        <f>'[1]12-2022'!A537</f>
        <v>44917.916666665391</v>
      </c>
      <c r="B531" s="39">
        <v>156.108</v>
      </c>
      <c r="C531" s="40">
        <v>7022.050056</v>
      </c>
      <c r="D531" s="33">
        <v>52.901000000000003</v>
      </c>
      <c r="E531" s="33">
        <v>2379.6039999999998</v>
      </c>
      <c r="F531" s="41">
        <f t="shared" si="89"/>
        <v>103.20699999999999</v>
      </c>
      <c r="G531" s="41">
        <f t="shared" si="89"/>
        <v>4642.4460560000007</v>
      </c>
      <c r="H531" s="35">
        <v>0</v>
      </c>
      <c r="I531" s="36">
        <f t="shared" si="90"/>
        <v>103.20699999999999</v>
      </c>
      <c r="J531" s="37">
        <f t="shared" si="91"/>
        <v>44.981891305822288</v>
      </c>
      <c r="K531" s="38">
        <v>5.5</v>
      </c>
      <c r="L531" s="37">
        <f t="shared" si="92"/>
        <v>90.68</v>
      </c>
      <c r="M531" s="37">
        <f t="shared" si="95"/>
        <v>0</v>
      </c>
      <c r="N531" s="37">
        <f t="shared" si="95"/>
        <v>39.729824208218751</v>
      </c>
      <c r="O531" s="37">
        <f t="shared" si="95"/>
        <v>49.167939685219743</v>
      </c>
      <c r="P531" s="37">
        <f t="shared" si="95"/>
        <v>36.664325167556953</v>
      </c>
      <c r="Q531" s="37">
        <f t="shared" si="95"/>
        <v>35.377101287060754</v>
      </c>
      <c r="R531" s="37">
        <f t="shared" si="93"/>
        <v>90.68</v>
      </c>
      <c r="S531" s="37">
        <f t="shared" si="88"/>
        <v>0</v>
      </c>
      <c r="T531" s="37">
        <f t="shared" si="94"/>
        <v>0</v>
      </c>
    </row>
    <row r="532" spans="1:20" x14ac:dyDescent="0.25">
      <c r="A532" s="30">
        <f>'[1]12-2022'!A538</f>
        <v>44917.958333332055</v>
      </c>
      <c r="B532" s="39">
        <v>161.4</v>
      </c>
      <c r="C532" s="40">
        <v>7079.8109999999997</v>
      </c>
      <c r="D532" s="33">
        <v>31.908000000000001</v>
      </c>
      <c r="E532" s="33">
        <v>1399.6479999999999</v>
      </c>
      <c r="F532" s="41">
        <f t="shared" si="89"/>
        <v>129.49200000000002</v>
      </c>
      <c r="G532" s="41">
        <f t="shared" si="89"/>
        <v>5680.1629999999996</v>
      </c>
      <c r="H532" s="35">
        <v>0</v>
      </c>
      <c r="I532" s="36">
        <f t="shared" si="90"/>
        <v>129.49200000000002</v>
      </c>
      <c r="J532" s="37">
        <f t="shared" si="91"/>
        <v>43.864972353504456</v>
      </c>
      <c r="K532" s="38">
        <v>5.5</v>
      </c>
      <c r="L532" s="37">
        <f t="shared" si="92"/>
        <v>90.68</v>
      </c>
      <c r="M532" s="37">
        <f t="shared" si="95"/>
        <v>0</v>
      </c>
      <c r="N532" s="37">
        <f t="shared" si="95"/>
        <v>39.729824208218751</v>
      </c>
      <c r="O532" s="37">
        <f t="shared" si="95"/>
        <v>49.167939685219743</v>
      </c>
      <c r="P532" s="37">
        <f t="shared" si="95"/>
        <v>36.664325167556953</v>
      </c>
      <c r="Q532" s="37">
        <f t="shared" si="95"/>
        <v>35.377101287060754</v>
      </c>
      <c r="R532" s="37">
        <f t="shared" si="93"/>
        <v>90.68</v>
      </c>
      <c r="S532" s="37">
        <f t="shared" si="88"/>
        <v>0</v>
      </c>
      <c r="T532" s="37">
        <f t="shared" si="94"/>
        <v>0</v>
      </c>
    </row>
    <row r="533" spans="1:20" x14ac:dyDescent="0.25">
      <c r="A533" s="30">
        <f>'[1]12-2022'!A539</f>
        <v>44917.999999998719</v>
      </c>
      <c r="B533" s="39">
        <v>140.761</v>
      </c>
      <c r="C533" s="40">
        <v>5824.6598160000003</v>
      </c>
      <c r="D533" s="33">
        <v>0</v>
      </c>
      <c r="E533" s="33">
        <v>0</v>
      </c>
      <c r="F533" s="41">
        <f t="shared" si="89"/>
        <v>140.761</v>
      </c>
      <c r="G533" s="41">
        <f t="shared" si="89"/>
        <v>5824.6598160000003</v>
      </c>
      <c r="H533" s="35">
        <v>0</v>
      </c>
      <c r="I533" s="36">
        <f t="shared" si="90"/>
        <v>140.761</v>
      </c>
      <c r="J533" s="37">
        <f t="shared" si="91"/>
        <v>41.379784286840817</v>
      </c>
      <c r="K533" s="38">
        <v>5.5</v>
      </c>
      <c r="L533" s="37">
        <f t="shared" si="92"/>
        <v>90.68</v>
      </c>
      <c r="M533" s="37">
        <f t="shared" si="95"/>
        <v>0</v>
      </c>
      <c r="N533" s="37">
        <f t="shared" si="95"/>
        <v>39.729824208218751</v>
      </c>
      <c r="O533" s="37">
        <f t="shared" si="95"/>
        <v>49.167939685219743</v>
      </c>
      <c r="P533" s="37">
        <f t="shared" si="95"/>
        <v>36.664325167556953</v>
      </c>
      <c r="Q533" s="37">
        <f t="shared" si="95"/>
        <v>35.377101287060754</v>
      </c>
      <c r="R533" s="37">
        <f t="shared" si="93"/>
        <v>90.68</v>
      </c>
      <c r="S533" s="37">
        <f t="shared" si="88"/>
        <v>0</v>
      </c>
      <c r="T533" s="37">
        <f t="shared" si="94"/>
        <v>0</v>
      </c>
    </row>
    <row r="534" spans="1:20" x14ac:dyDescent="0.25">
      <c r="A534" s="30">
        <f>'[1]12-2022'!A540</f>
        <v>44918.041666665384</v>
      </c>
      <c r="B534" s="31">
        <v>215.994</v>
      </c>
      <c r="C534" s="32">
        <v>8090.2209160000002</v>
      </c>
      <c r="D534" s="33">
        <v>0</v>
      </c>
      <c r="E534" s="33">
        <v>0</v>
      </c>
      <c r="F534" s="41">
        <f t="shared" si="89"/>
        <v>215.994</v>
      </c>
      <c r="G534" s="41">
        <f t="shared" si="89"/>
        <v>8090.2209160000002</v>
      </c>
      <c r="H534" s="35">
        <v>0</v>
      </c>
      <c r="I534" s="36">
        <f t="shared" si="90"/>
        <v>215.994</v>
      </c>
      <c r="J534" s="37">
        <f t="shared" si="91"/>
        <v>37.455766900932431</v>
      </c>
      <c r="K534" s="38">
        <v>7.94</v>
      </c>
      <c r="L534" s="37">
        <f t="shared" si="92"/>
        <v>116.05599999999998</v>
      </c>
      <c r="M534" s="37">
        <f t="shared" si="95"/>
        <v>0</v>
      </c>
      <c r="N534" s="37">
        <f t="shared" si="95"/>
        <v>39.729824208218751</v>
      </c>
      <c r="O534" s="37">
        <f t="shared" si="95"/>
        <v>49.167939685219743</v>
      </c>
      <c r="P534" s="37">
        <f t="shared" si="95"/>
        <v>36.664325167556953</v>
      </c>
      <c r="Q534" s="37">
        <f t="shared" si="95"/>
        <v>35.377101287060754</v>
      </c>
      <c r="R534" s="37">
        <f t="shared" si="93"/>
        <v>116.05599999999998</v>
      </c>
      <c r="S534" s="37">
        <f t="shared" si="88"/>
        <v>0</v>
      </c>
      <c r="T534" s="37">
        <f t="shared" si="94"/>
        <v>0</v>
      </c>
    </row>
    <row r="535" spans="1:20" x14ac:dyDescent="0.25">
      <c r="A535" s="30">
        <f>'[1]12-2022'!A541</f>
        <v>44918.083333332048</v>
      </c>
      <c r="B535" s="39">
        <v>404.5</v>
      </c>
      <c r="C535" s="40">
        <v>15633.924999999999</v>
      </c>
      <c r="D535" s="33">
        <v>36.549999999999997</v>
      </c>
      <c r="E535" s="33">
        <v>1412.645</v>
      </c>
      <c r="F535" s="41">
        <f t="shared" si="89"/>
        <v>367.95</v>
      </c>
      <c r="G535" s="41">
        <f t="shared" si="89"/>
        <v>14221.279999999999</v>
      </c>
      <c r="H535" s="35">
        <v>0</v>
      </c>
      <c r="I535" s="36">
        <f t="shared" si="90"/>
        <v>367.95</v>
      </c>
      <c r="J535" s="37">
        <f t="shared" si="91"/>
        <v>38.650033972007066</v>
      </c>
      <c r="K535" s="38">
        <v>7.94</v>
      </c>
      <c r="L535" s="37">
        <f t="shared" si="92"/>
        <v>116.05599999999998</v>
      </c>
      <c r="M535" s="37">
        <f t="shared" si="95"/>
        <v>0</v>
      </c>
      <c r="N535" s="37">
        <f t="shared" si="95"/>
        <v>39.729824208218751</v>
      </c>
      <c r="O535" s="37">
        <f t="shared" si="95"/>
        <v>49.167939685219743</v>
      </c>
      <c r="P535" s="37">
        <f t="shared" si="95"/>
        <v>36.664325167556953</v>
      </c>
      <c r="Q535" s="37">
        <f t="shared" si="95"/>
        <v>35.377101287060754</v>
      </c>
      <c r="R535" s="37">
        <f t="shared" si="93"/>
        <v>116.05599999999998</v>
      </c>
      <c r="S535" s="37">
        <f t="shared" si="88"/>
        <v>0</v>
      </c>
      <c r="T535" s="37">
        <f t="shared" si="94"/>
        <v>0</v>
      </c>
    </row>
    <row r="536" spans="1:20" x14ac:dyDescent="0.25">
      <c r="A536" s="30">
        <f>'[1]12-2022'!A542</f>
        <v>44918.124999998712</v>
      </c>
      <c r="B536" s="39">
        <v>452.90999999999997</v>
      </c>
      <c r="C536" s="40">
        <v>16073.14788</v>
      </c>
      <c r="D536" s="33">
        <v>0</v>
      </c>
      <c r="E536" s="33">
        <v>0</v>
      </c>
      <c r="F536" s="41">
        <f t="shared" si="89"/>
        <v>452.90999999999997</v>
      </c>
      <c r="G536" s="41">
        <f t="shared" si="89"/>
        <v>16073.14788</v>
      </c>
      <c r="H536" s="35">
        <v>0</v>
      </c>
      <c r="I536" s="36">
        <f t="shared" si="90"/>
        <v>452.90999999999997</v>
      </c>
      <c r="J536" s="37">
        <f t="shared" si="91"/>
        <v>35.488613366894086</v>
      </c>
      <c r="K536" s="38">
        <v>7.94</v>
      </c>
      <c r="L536" s="37">
        <f t="shared" si="92"/>
        <v>116.05599999999998</v>
      </c>
      <c r="M536" s="37">
        <f t="shared" ref="M536:Q551" si="96">M535</f>
        <v>0</v>
      </c>
      <c r="N536" s="37">
        <f t="shared" si="96"/>
        <v>39.729824208218751</v>
      </c>
      <c r="O536" s="37">
        <f t="shared" si="96"/>
        <v>49.167939685219743</v>
      </c>
      <c r="P536" s="37">
        <f t="shared" si="96"/>
        <v>36.664325167556953</v>
      </c>
      <c r="Q536" s="37">
        <f t="shared" si="96"/>
        <v>35.377101287060754</v>
      </c>
      <c r="R536" s="37">
        <f t="shared" si="93"/>
        <v>116.05599999999998</v>
      </c>
      <c r="S536" s="37">
        <f t="shared" si="88"/>
        <v>0</v>
      </c>
      <c r="T536" s="37">
        <f t="shared" si="94"/>
        <v>0</v>
      </c>
    </row>
    <row r="537" spans="1:20" x14ac:dyDescent="0.25">
      <c r="A537" s="30">
        <f>'[1]12-2022'!A543</f>
        <v>44918.166666665376</v>
      </c>
      <c r="B537" s="39">
        <v>572.75</v>
      </c>
      <c r="C537" s="40">
        <v>21961.675499999998</v>
      </c>
      <c r="D537" s="33">
        <v>0</v>
      </c>
      <c r="E537" s="33">
        <v>0</v>
      </c>
      <c r="F537" s="41">
        <f t="shared" si="89"/>
        <v>572.75</v>
      </c>
      <c r="G537" s="41">
        <f t="shared" si="89"/>
        <v>21961.675499999998</v>
      </c>
      <c r="H537" s="35">
        <v>0</v>
      </c>
      <c r="I537" s="36">
        <f t="shared" si="90"/>
        <v>572.75</v>
      </c>
      <c r="J537" s="37">
        <f t="shared" si="91"/>
        <v>38.344261021388036</v>
      </c>
      <c r="K537" s="38">
        <v>7.94</v>
      </c>
      <c r="L537" s="37">
        <f t="shared" si="92"/>
        <v>116.05599999999998</v>
      </c>
      <c r="M537" s="37">
        <f t="shared" si="96"/>
        <v>0</v>
      </c>
      <c r="N537" s="37">
        <f t="shared" si="96"/>
        <v>39.729824208218751</v>
      </c>
      <c r="O537" s="37">
        <f t="shared" si="96"/>
        <v>49.167939685219743</v>
      </c>
      <c r="P537" s="37">
        <f t="shared" si="96"/>
        <v>36.664325167556953</v>
      </c>
      <c r="Q537" s="37">
        <f t="shared" si="96"/>
        <v>35.377101287060754</v>
      </c>
      <c r="R537" s="37">
        <f t="shared" si="93"/>
        <v>116.05599999999998</v>
      </c>
      <c r="S537" s="37">
        <f t="shared" si="88"/>
        <v>0</v>
      </c>
      <c r="T537" s="37">
        <f t="shared" si="94"/>
        <v>0</v>
      </c>
    </row>
    <row r="538" spans="1:20" x14ac:dyDescent="0.25">
      <c r="A538" s="30">
        <f>'[1]12-2022'!A544</f>
        <v>44918.208333332041</v>
      </c>
      <c r="B538" s="39">
        <v>763.15</v>
      </c>
      <c r="C538" s="40">
        <v>31395.991000000002</v>
      </c>
      <c r="D538" s="33">
        <v>174.90600000000001</v>
      </c>
      <c r="E538" s="33">
        <v>7195.6329999999998</v>
      </c>
      <c r="F538" s="41">
        <f t="shared" si="89"/>
        <v>588.24399999999991</v>
      </c>
      <c r="G538" s="41">
        <f t="shared" si="89"/>
        <v>24200.358</v>
      </c>
      <c r="H538" s="35">
        <v>0</v>
      </c>
      <c r="I538" s="36">
        <f t="shared" si="90"/>
        <v>588.24399999999991</v>
      </c>
      <c r="J538" s="37">
        <f t="shared" si="91"/>
        <v>41.139999728004035</v>
      </c>
      <c r="K538" s="38">
        <v>7.94</v>
      </c>
      <c r="L538" s="37">
        <f t="shared" si="92"/>
        <v>116.05599999999998</v>
      </c>
      <c r="M538" s="37">
        <f t="shared" si="96"/>
        <v>0</v>
      </c>
      <c r="N538" s="37">
        <f t="shared" si="96"/>
        <v>39.729824208218751</v>
      </c>
      <c r="O538" s="37">
        <f t="shared" si="96"/>
        <v>49.167939685219743</v>
      </c>
      <c r="P538" s="37">
        <f t="shared" si="96"/>
        <v>36.664325167556953</v>
      </c>
      <c r="Q538" s="37">
        <f t="shared" si="96"/>
        <v>35.377101287060754</v>
      </c>
      <c r="R538" s="37">
        <f t="shared" si="93"/>
        <v>116.05599999999998</v>
      </c>
      <c r="S538" s="37">
        <f t="shared" si="88"/>
        <v>0</v>
      </c>
      <c r="T538" s="37">
        <f t="shared" si="94"/>
        <v>0</v>
      </c>
    </row>
    <row r="539" spans="1:20" x14ac:dyDescent="0.25">
      <c r="A539" s="30">
        <f>'[1]12-2022'!A545</f>
        <v>44918.249999998705</v>
      </c>
      <c r="B539" s="39">
        <v>555.3599999999999</v>
      </c>
      <c r="C539" s="40">
        <v>25198.434239999999</v>
      </c>
      <c r="D539" s="33">
        <v>0</v>
      </c>
      <c r="E539" s="33">
        <v>0</v>
      </c>
      <c r="F539" s="41">
        <f t="shared" si="89"/>
        <v>555.3599999999999</v>
      </c>
      <c r="G539" s="41">
        <f t="shared" si="89"/>
        <v>25198.434239999999</v>
      </c>
      <c r="H539" s="35">
        <v>0</v>
      </c>
      <c r="I539" s="36">
        <f t="shared" si="90"/>
        <v>555.3599999999999</v>
      </c>
      <c r="J539" s="37">
        <f t="shared" si="91"/>
        <v>45.373152981849614</v>
      </c>
      <c r="K539" s="38">
        <v>7.94</v>
      </c>
      <c r="L539" s="37">
        <f t="shared" si="92"/>
        <v>116.05599999999998</v>
      </c>
      <c r="M539" s="37">
        <f t="shared" si="96"/>
        <v>0</v>
      </c>
      <c r="N539" s="37">
        <f t="shared" si="96"/>
        <v>39.729824208218751</v>
      </c>
      <c r="O539" s="37">
        <f t="shared" si="96"/>
        <v>49.167939685219743</v>
      </c>
      <c r="P539" s="37">
        <f t="shared" si="96"/>
        <v>36.664325167556953</v>
      </c>
      <c r="Q539" s="37">
        <f t="shared" si="96"/>
        <v>35.377101287060754</v>
      </c>
      <c r="R539" s="37">
        <f t="shared" si="93"/>
        <v>116.05599999999998</v>
      </c>
      <c r="S539" s="37">
        <f t="shared" si="88"/>
        <v>0</v>
      </c>
      <c r="T539" s="37">
        <f t="shared" si="94"/>
        <v>0</v>
      </c>
    </row>
    <row r="540" spans="1:20" x14ac:dyDescent="0.25">
      <c r="A540" s="30">
        <f>'[1]12-2022'!A546</f>
        <v>44918.291666665369</v>
      </c>
      <c r="B540" s="39">
        <v>811.75</v>
      </c>
      <c r="C540" s="40">
        <v>44289.08</v>
      </c>
      <c r="D540" s="33">
        <v>255.79300000000001</v>
      </c>
      <c r="E540" s="33">
        <v>13956.066000000001</v>
      </c>
      <c r="F540" s="41">
        <f t="shared" si="89"/>
        <v>555.95699999999999</v>
      </c>
      <c r="G540" s="41">
        <f t="shared" si="89"/>
        <v>30333.014000000003</v>
      </c>
      <c r="H540" s="35">
        <v>0</v>
      </c>
      <c r="I540" s="36">
        <f t="shared" si="90"/>
        <v>555.95699999999999</v>
      </c>
      <c r="J540" s="37">
        <f t="shared" si="91"/>
        <v>54.560000143896026</v>
      </c>
      <c r="K540" s="38">
        <v>7.94</v>
      </c>
      <c r="L540" s="37">
        <f t="shared" si="92"/>
        <v>116.05599999999998</v>
      </c>
      <c r="M540" s="37">
        <f t="shared" si="96"/>
        <v>0</v>
      </c>
      <c r="N540" s="37">
        <f t="shared" si="96"/>
        <v>39.729824208218751</v>
      </c>
      <c r="O540" s="37">
        <f t="shared" si="96"/>
        <v>49.167939685219743</v>
      </c>
      <c r="P540" s="37">
        <f t="shared" si="96"/>
        <v>36.664325167556953</v>
      </c>
      <c r="Q540" s="37">
        <f t="shared" si="96"/>
        <v>35.377101287060754</v>
      </c>
      <c r="R540" s="37">
        <f t="shared" si="93"/>
        <v>116.05599999999998</v>
      </c>
      <c r="S540" s="37">
        <f t="shared" si="88"/>
        <v>0</v>
      </c>
      <c r="T540" s="37">
        <f t="shared" si="94"/>
        <v>0</v>
      </c>
    </row>
    <row r="541" spans="1:20" x14ac:dyDescent="0.25">
      <c r="A541" s="30">
        <f>'[1]12-2022'!A547</f>
        <v>44918.333333332033</v>
      </c>
      <c r="B541" s="39">
        <v>564.24199999999996</v>
      </c>
      <c r="C541" s="40">
        <v>90711.677580000003</v>
      </c>
      <c r="D541" s="33">
        <v>0</v>
      </c>
      <c r="E541" s="33">
        <v>0</v>
      </c>
      <c r="F541" s="41">
        <f t="shared" si="89"/>
        <v>564.24199999999996</v>
      </c>
      <c r="G541" s="41">
        <f t="shared" si="89"/>
        <v>90711.677580000003</v>
      </c>
      <c r="H541" s="35">
        <v>0</v>
      </c>
      <c r="I541" s="36">
        <f t="shared" si="90"/>
        <v>564.24199999999996</v>
      </c>
      <c r="J541" s="37">
        <f t="shared" si="91"/>
        <v>160.76732604095409</v>
      </c>
      <c r="K541" s="38">
        <v>7.94</v>
      </c>
      <c r="L541" s="37">
        <f t="shared" si="92"/>
        <v>116.05599999999998</v>
      </c>
      <c r="M541" s="37">
        <f t="shared" si="96"/>
        <v>0</v>
      </c>
      <c r="N541" s="37">
        <f t="shared" si="96"/>
        <v>39.729824208218751</v>
      </c>
      <c r="O541" s="37">
        <f t="shared" si="96"/>
        <v>49.167939685219743</v>
      </c>
      <c r="P541" s="37">
        <f t="shared" si="96"/>
        <v>36.664325167556953</v>
      </c>
      <c r="Q541" s="37">
        <f t="shared" si="96"/>
        <v>35.377101287060754</v>
      </c>
      <c r="R541" s="37">
        <f t="shared" si="93"/>
        <v>116.05599999999998</v>
      </c>
      <c r="S541" s="37">
        <f t="shared" si="88"/>
        <v>44.711326040954106</v>
      </c>
      <c r="T541" s="37">
        <f t="shared" si="94"/>
        <v>25228.008028000026</v>
      </c>
    </row>
    <row r="542" spans="1:20" x14ac:dyDescent="0.25">
      <c r="A542" s="30">
        <f>'[1]12-2022'!A548</f>
        <v>44918.374999998698</v>
      </c>
      <c r="B542" s="39">
        <v>576.52800000000002</v>
      </c>
      <c r="C542" s="40">
        <v>41144.510048000004</v>
      </c>
      <c r="D542" s="33">
        <v>0</v>
      </c>
      <c r="E542" s="33">
        <v>0</v>
      </c>
      <c r="F542" s="41">
        <f t="shared" si="89"/>
        <v>576.52800000000002</v>
      </c>
      <c r="G542" s="41">
        <f t="shared" si="89"/>
        <v>41144.510048000004</v>
      </c>
      <c r="H542" s="35">
        <v>0</v>
      </c>
      <c r="I542" s="36">
        <f t="shared" si="90"/>
        <v>576.52800000000002</v>
      </c>
      <c r="J542" s="37">
        <f t="shared" si="91"/>
        <v>71.366022201870507</v>
      </c>
      <c r="K542" s="38">
        <v>7.94</v>
      </c>
      <c r="L542" s="37">
        <f t="shared" si="92"/>
        <v>116.05599999999998</v>
      </c>
      <c r="M542" s="37">
        <f t="shared" si="96"/>
        <v>0</v>
      </c>
      <c r="N542" s="37">
        <f t="shared" si="96"/>
        <v>39.729824208218751</v>
      </c>
      <c r="O542" s="37">
        <f t="shared" si="96"/>
        <v>49.167939685219743</v>
      </c>
      <c r="P542" s="37">
        <f t="shared" si="96"/>
        <v>36.664325167556953</v>
      </c>
      <c r="Q542" s="37">
        <f t="shared" si="96"/>
        <v>35.377101287060754</v>
      </c>
      <c r="R542" s="37">
        <f t="shared" si="93"/>
        <v>116.05599999999998</v>
      </c>
      <c r="S542" s="37">
        <f t="shared" si="88"/>
        <v>0</v>
      </c>
      <c r="T542" s="37">
        <f t="shared" si="94"/>
        <v>0</v>
      </c>
    </row>
    <row r="543" spans="1:20" x14ac:dyDescent="0.25">
      <c r="A543" s="30">
        <f>'[1]12-2022'!A549</f>
        <v>44918.416666665362</v>
      </c>
      <c r="B543" s="39">
        <v>535.14200000000005</v>
      </c>
      <c r="C543" s="40">
        <v>86592.389800000004</v>
      </c>
      <c r="D543" s="33">
        <v>0</v>
      </c>
      <c r="E543" s="33">
        <v>0</v>
      </c>
      <c r="F543" s="41">
        <f t="shared" si="89"/>
        <v>535.14200000000005</v>
      </c>
      <c r="G543" s="41">
        <f t="shared" si="89"/>
        <v>86592.389800000004</v>
      </c>
      <c r="H543" s="35">
        <v>0</v>
      </c>
      <c r="I543" s="36">
        <f t="shared" si="90"/>
        <v>535.14200000000005</v>
      </c>
      <c r="J543" s="37">
        <f t="shared" si="91"/>
        <v>161.8119859775536</v>
      </c>
      <c r="K543" s="38">
        <v>7.94</v>
      </c>
      <c r="L543" s="37">
        <f t="shared" si="92"/>
        <v>116.05599999999998</v>
      </c>
      <c r="M543" s="37">
        <f t="shared" si="96"/>
        <v>0</v>
      </c>
      <c r="N543" s="37">
        <f t="shared" si="96"/>
        <v>39.729824208218751</v>
      </c>
      <c r="O543" s="37">
        <f t="shared" si="96"/>
        <v>49.167939685219743</v>
      </c>
      <c r="P543" s="37">
        <f t="shared" si="96"/>
        <v>36.664325167556953</v>
      </c>
      <c r="Q543" s="37">
        <f t="shared" si="96"/>
        <v>35.377101287060754</v>
      </c>
      <c r="R543" s="37">
        <f t="shared" si="93"/>
        <v>116.05599999999998</v>
      </c>
      <c r="S543" s="37">
        <f t="shared" si="88"/>
        <v>45.755985977553621</v>
      </c>
      <c r="T543" s="37">
        <f t="shared" si="94"/>
        <v>24485.949848000004</v>
      </c>
    </row>
    <row r="544" spans="1:20" x14ac:dyDescent="0.25">
      <c r="A544" s="30">
        <f>'[1]12-2022'!A550</f>
        <v>44918.458333332026</v>
      </c>
      <c r="B544" s="39">
        <v>512.202</v>
      </c>
      <c r="C544" s="40">
        <v>102950.014788</v>
      </c>
      <c r="D544" s="33">
        <v>0</v>
      </c>
      <c r="E544" s="33">
        <v>0</v>
      </c>
      <c r="F544" s="41">
        <f t="shared" si="89"/>
        <v>512.202</v>
      </c>
      <c r="G544" s="41">
        <f t="shared" si="89"/>
        <v>102950.014788</v>
      </c>
      <c r="H544" s="35">
        <v>0</v>
      </c>
      <c r="I544" s="36">
        <f t="shared" si="90"/>
        <v>512.202</v>
      </c>
      <c r="J544" s="37">
        <f t="shared" si="91"/>
        <v>200.99494884440122</v>
      </c>
      <c r="K544" s="38">
        <v>7.94</v>
      </c>
      <c r="L544" s="37">
        <f t="shared" si="92"/>
        <v>116.05599999999998</v>
      </c>
      <c r="M544" s="37">
        <f t="shared" si="96"/>
        <v>0</v>
      </c>
      <c r="N544" s="37">
        <f t="shared" si="96"/>
        <v>39.729824208218751</v>
      </c>
      <c r="O544" s="37">
        <f t="shared" si="96"/>
        <v>49.167939685219743</v>
      </c>
      <c r="P544" s="37">
        <f t="shared" si="96"/>
        <v>36.664325167556953</v>
      </c>
      <c r="Q544" s="37">
        <f t="shared" si="96"/>
        <v>35.377101287060754</v>
      </c>
      <c r="R544" s="37">
        <f t="shared" si="93"/>
        <v>116.05599999999998</v>
      </c>
      <c r="S544" s="37">
        <f t="shared" si="88"/>
        <v>84.938948844401239</v>
      </c>
      <c r="T544" s="37">
        <f t="shared" si="94"/>
        <v>43505.899476000006</v>
      </c>
    </row>
    <row r="545" spans="1:20" x14ac:dyDescent="0.25">
      <c r="A545" s="30">
        <f>'[1]12-2022'!A551</f>
        <v>44918.49999999869</v>
      </c>
      <c r="B545" s="39">
        <v>588</v>
      </c>
      <c r="C545" s="40">
        <v>82419.960000000006</v>
      </c>
      <c r="D545" s="33">
        <v>70.900000000000006</v>
      </c>
      <c r="E545" s="33">
        <v>9938.0529999999999</v>
      </c>
      <c r="F545" s="41">
        <f t="shared" si="89"/>
        <v>517.1</v>
      </c>
      <c r="G545" s="41">
        <f t="shared" si="89"/>
        <v>72481.907000000007</v>
      </c>
      <c r="H545" s="35">
        <v>0</v>
      </c>
      <c r="I545" s="36">
        <f t="shared" si="90"/>
        <v>517.1</v>
      </c>
      <c r="J545" s="37">
        <f t="shared" si="91"/>
        <v>140.17000000000002</v>
      </c>
      <c r="K545" s="38">
        <v>7.94</v>
      </c>
      <c r="L545" s="37">
        <f t="shared" si="92"/>
        <v>116.05599999999998</v>
      </c>
      <c r="M545" s="37">
        <f t="shared" si="96"/>
        <v>0</v>
      </c>
      <c r="N545" s="37">
        <f t="shared" si="96"/>
        <v>39.729824208218751</v>
      </c>
      <c r="O545" s="37">
        <f t="shared" si="96"/>
        <v>49.167939685219743</v>
      </c>
      <c r="P545" s="37">
        <f t="shared" si="96"/>
        <v>36.664325167556953</v>
      </c>
      <c r="Q545" s="37">
        <f t="shared" si="96"/>
        <v>35.377101287060754</v>
      </c>
      <c r="R545" s="37">
        <f t="shared" si="93"/>
        <v>116.05599999999998</v>
      </c>
      <c r="S545" s="37">
        <f t="shared" si="88"/>
        <v>24.114000000000033</v>
      </c>
      <c r="T545" s="37">
        <f t="shared" si="94"/>
        <v>12469.349400000017</v>
      </c>
    </row>
    <row r="546" spans="1:20" x14ac:dyDescent="0.25">
      <c r="A546" s="30">
        <f>'[1]12-2022'!A552</f>
        <v>44918.541666665355</v>
      </c>
      <c r="B546" s="39">
        <v>542.05500000000006</v>
      </c>
      <c r="C546" s="40">
        <v>225076.26519000001</v>
      </c>
      <c r="D546" s="33">
        <v>0</v>
      </c>
      <c r="E546" s="33">
        <v>0</v>
      </c>
      <c r="F546" s="41">
        <f t="shared" si="89"/>
        <v>542.05500000000006</v>
      </c>
      <c r="G546" s="41">
        <f t="shared" si="89"/>
        <v>225076.26519000001</v>
      </c>
      <c r="H546" s="35">
        <v>0</v>
      </c>
      <c r="I546" s="36">
        <f t="shared" si="90"/>
        <v>542.05500000000006</v>
      </c>
      <c r="J546" s="37">
        <f t="shared" si="91"/>
        <v>415.2277263192849</v>
      </c>
      <c r="K546" s="38">
        <v>7.94</v>
      </c>
      <c r="L546" s="37">
        <f t="shared" si="92"/>
        <v>116.05599999999998</v>
      </c>
      <c r="M546" s="37">
        <f t="shared" si="96"/>
        <v>0</v>
      </c>
      <c r="N546" s="37">
        <f t="shared" si="96"/>
        <v>39.729824208218751</v>
      </c>
      <c r="O546" s="37">
        <f t="shared" si="96"/>
        <v>49.167939685219743</v>
      </c>
      <c r="P546" s="37">
        <f t="shared" si="96"/>
        <v>36.664325167556953</v>
      </c>
      <c r="Q546" s="37">
        <f t="shared" si="96"/>
        <v>35.377101287060754</v>
      </c>
      <c r="R546" s="37">
        <f t="shared" si="93"/>
        <v>116.05599999999998</v>
      </c>
      <c r="S546" s="37">
        <f t="shared" si="88"/>
        <v>299.17172631928491</v>
      </c>
      <c r="T546" s="37">
        <f t="shared" si="94"/>
        <v>162167.53010999999</v>
      </c>
    </row>
    <row r="547" spans="1:20" x14ac:dyDescent="0.25">
      <c r="A547" s="30">
        <f>'[1]12-2022'!A553</f>
        <v>44918.583333332019</v>
      </c>
      <c r="B547" s="39">
        <v>646.4</v>
      </c>
      <c r="C547" s="40">
        <v>85027.456000000006</v>
      </c>
      <c r="D547" s="33">
        <v>100.02800000000001</v>
      </c>
      <c r="E547" s="33">
        <v>13157.683000000001</v>
      </c>
      <c r="F547" s="41">
        <f t="shared" si="89"/>
        <v>546.37199999999996</v>
      </c>
      <c r="G547" s="41">
        <f t="shared" si="89"/>
        <v>71869.773000000001</v>
      </c>
      <c r="H547" s="35">
        <v>0</v>
      </c>
      <c r="I547" s="36">
        <f t="shared" si="90"/>
        <v>546.37199999999996</v>
      </c>
      <c r="J547" s="37">
        <f t="shared" si="91"/>
        <v>131.5400002196306</v>
      </c>
      <c r="K547" s="38">
        <v>7.94</v>
      </c>
      <c r="L547" s="37">
        <f t="shared" si="92"/>
        <v>116.05599999999998</v>
      </c>
      <c r="M547" s="37">
        <f t="shared" si="96"/>
        <v>0</v>
      </c>
      <c r="N547" s="37">
        <f t="shared" si="96"/>
        <v>39.729824208218751</v>
      </c>
      <c r="O547" s="37">
        <f t="shared" si="96"/>
        <v>49.167939685219743</v>
      </c>
      <c r="P547" s="37">
        <f t="shared" si="96"/>
        <v>36.664325167556953</v>
      </c>
      <c r="Q547" s="37">
        <f t="shared" si="96"/>
        <v>35.377101287060754</v>
      </c>
      <c r="R547" s="37">
        <f t="shared" si="93"/>
        <v>116.05599999999998</v>
      </c>
      <c r="S547" s="37">
        <f t="shared" si="88"/>
        <v>15.484000219630616</v>
      </c>
      <c r="T547" s="37">
        <f t="shared" si="94"/>
        <v>8460.0241680000181</v>
      </c>
    </row>
    <row r="548" spans="1:20" x14ac:dyDescent="0.25">
      <c r="A548" s="30">
        <f>'[1]12-2022'!A554</f>
        <v>44918.624999998683</v>
      </c>
      <c r="B548" s="39">
        <v>560.27600000000007</v>
      </c>
      <c r="C548" s="40">
        <v>105884.21682</v>
      </c>
      <c r="D548" s="33">
        <v>0</v>
      </c>
      <c r="E548" s="33">
        <v>0</v>
      </c>
      <c r="F548" s="41">
        <f t="shared" si="89"/>
        <v>560.27600000000007</v>
      </c>
      <c r="G548" s="41">
        <f t="shared" si="89"/>
        <v>105884.21682</v>
      </c>
      <c r="H548" s="35">
        <v>0</v>
      </c>
      <c r="I548" s="36">
        <f t="shared" si="90"/>
        <v>560.27600000000007</v>
      </c>
      <c r="J548" s="37">
        <f t="shared" si="91"/>
        <v>188.98581559802668</v>
      </c>
      <c r="K548" s="38">
        <v>7.94</v>
      </c>
      <c r="L548" s="37">
        <f t="shared" si="92"/>
        <v>116.05599999999998</v>
      </c>
      <c r="M548" s="37">
        <f t="shared" si="96"/>
        <v>0</v>
      </c>
      <c r="N548" s="37">
        <f t="shared" si="96"/>
        <v>39.729824208218751</v>
      </c>
      <c r="O548" s="37">
        <f t="shared" si="96"/>
        <v>49.167939685219743</v>
      </c>
      <c r="P548" s="37">
        <f t="shared" si="96"/>
        <v>36.664325167556953</v>
      </c>
      <c r="Q548" s="37">
        <f t="shared" si="96"/>
        <v>35.377101287060754</v>
      </c>
      <c r="R548" s="37">
        <f t="shared" si="93"/>
        <v>116.05599999999998</v>
      </c>
      <c r="S548" s="37">
        <f t="shared" si="88"/>
        <v>72.929815598026693</v>
      </c>
      <c r="T548" s="37">
        <f t="shared" si="94"/>
        <v>40860.825364000011</v>
      </c>
    </row>
    <row r="549" spans="1:20" x14ac:dyDescent="0.25">
      <c r="A549" s="30">
        <f>'[1]12-2022'!A555</f>
        <v>44918.666666665347</v>
      </c>
      <c r="B549" s="39">
        <v>593.94200000000001</v>
      </c>
      <c r="C549" s="40">
        <v>93637.631330000004</v>
      </c>
      <c r="D549" s="33">
        <v>0</v>
      </c>
      <c r="E549" s="33">
        <v>0</v>
      </c>
      <c r="F549" s="41">
        <f t="shared" si="89"/>
        <v>593.94200000000001</v>
      </c>
      <c r="G549" s="41">
        <f t="shared" si="89"/>
        <v>93637.631330000004</v>
      </c>
      <c r="H549" s="35">
        <v>0</v>
      </c>
      <c r="I549" s="36">
        <f t="shared" si="90"/>
        <v>593.94200000000001</v>
      </c>
      <c r="J549" s="37">
        <f t="shared" si="91"/>
        <v>157.654503857279</v>
      </c>
      <c r="K549" s="38">
        <v>7.94</v>
      </c>
      <c r="L549" s="37">
        <f t="shared" si="92"/>
        <v>116.05599999999998</v>
      </c>
      <c r="M549" s="37">
        <f t="shared" si="96"/>
        <v>0</v>
      </c>
      <c r="N549" s="37">
        <f t="shared" si="96"/>
        <v>39.729824208218751</v>
      </c>
      <c r="O549" s="37">
        <f t="shared" si="96"/>
        <v>49.167939685219743</v>
      </c>
      <c r="P549" s="37">
        <f t="shared" si="96"/>
        <v>36.664325167556953</v>
      </c>
      <c r="Q549" s="37">
        <f t="shared" si="96"/>
        <v>35.377101287060754</v>
      </c>
      <c r="R549" s="37">
        <f t="shared" si="93"/>
        <v>116.05599999999998</v>
      </c>
      <c r="S549" s="37">
        <f t="shared" si="88"/>
        <v>41.598503857279013</v>
      </c>
      <c r="T549" s="37">
        <f t="shared" si="94"/>
        <v>24707.098578000012</v>
      </c>
    </row>
    <row r="550" spans="1:20" x14ac:dyDescent="0.25">
      <c r="A550" s="30">
        <f>'[1]12-2022'!A556</f>
        <v>44918.708333332012</v>
      </c>
      <c r="B550" s="39">
        <v>615.60900000000004</v>
      </c>
      <c r="C550" s="40">
        <v>154344.78634699999</v>
      </c>
      <c r="D550" s="33">
        <v>0</v>
      </c>
      <c r="E550" s="33">
        <v>0</v>
      </c>
      <c r="F550" s="41">
        <f t="shared" si="89"/>
        <v>615.60900000000004</v>
      </c>
      <c r="G550" s="41">
        <f t="shared" si="89"/>
        <v>154344.78634699999</v>
      </c>
      <c r="H550" s="35">
        <v>0</v>
      </c>
      <c r="I550" s="36">
        <f t="shared" si="90"/>
        <v>615.60900000000004</v>
      </c>
      <c r="J550" s="37">
        <f t="shared" si="91"/>
        <v>250.71885944974809</v>
      </c>
      <c r="K550" s="38">
        <v>7.94</v>
      </c>
      <c r="L550" s="37">
        <f t="shared" si="92"/>
        <v>116.05599999999998</v>
      </c>
      <c r="M550" s="37">
        <f t="shared" si="96"/>
        <v>0</v>
      </c>
      <c r="N550" s="37">
        <f t="shared" si="96"/>
        <v>39.729824208218751</v>
      </c>
      <c r="O550" s="37">
        <f t="shared" si="96"/>
        <v>49.167939685219743</v>
      </c>
      <c r="P550" s="37">
        <f t="shared" si="96"/>
        <v>36.664325167556953</v>
      </c>
      <c r="Q550" s="37">
        <f t="shared" si="96"/>
        <v>35.377101287060754</v>
      </c>
      <c r="R550" s="37">
        <f t="shared" si="93"/>
        <v>116.05599999999998</v>
      </c>
      <c r="S550" s="37">
        <f t="shared" si="88"/>
        <v>134.66285944974811</v>
      </c>
      <c r="T550" s="37">
        <f t="shared" si="94"/>
        <v>82899.668242999993</v>
      </c>
    </row>
    <row r="551" spans="1:20" x14ac:dyDescent="0.25">
      <c r="A551" s="30">
        <f>'[1]12-2022'!A557</f>
        <v>44918.749999998676</v>
      </c>
      <c r="B551" s="39">
        <v>638.64700000000005</v>
      </c>
      <c r="C551" s="40">
        <v>568566.272795</v>
      </c>
      <c r="D551" s="33">
        <v>0</v>
      </c>
      <c r="E551" s="33">
        <v>0</v>
      </c>
      <c r="F551" s="41">
        <f t="shared" si="89"/>
        <v>638.64700000000005</v>
      </c>
      <c r="G551" s="41">
        <f t="shared" si="89"/>
        <v>568566.272795</v>
      </c>
      <c r="H551" s="35">
        <v>0</v>
      </c>
      <c r="I551" s="36">
        <f t="shared" si="90"/>
        <v>638.64700000000005</v>
      </c>
      <c r="J551" s="37">
        <f t="shared" si="91"/>
        <v>890.26688107045038</v>
      </c>
      <c r="K551" s="38">
        <v>7.94</v>
      </c>
      <c r="L551" s="37">
        <f t="shared" si="92"/>
        <v>116.05599999999998</v>
      </c>
      <c r="M551" s="37">
        <f t="shared" si="96"/>
        <v>0</v>
      </c>
      <c r="N551" s="37">
        <f t="shared" si="96"/>
        <v>39.729824208218751</v>
      </c>
      <c r="O551" s="37">
        <f t="shared" si="96"/>
        <v>49.167939685219743</v>
      </c>
      <c r="P551" s="37">
        <f t="shared" si="96"/>
        <v>36.664325167556953</v>
      </c>
      <c r="Q551" s="37">
        <f t="shared" si="96"/>
        <v>35.377101287060754</v>
      </c>
      <c r="R551" s="37">
        <f t="shared" si="93"/>
        <v>116.05599999999998</v>
      </c>
      <c r="S551" s="37">
        <f t="shared" si="88"/>
        <v>774.21088107045034</v>
      </c>
      <c r="T551" s="37">
        <f t="shared" si="94"/>
        <v>494447.45656299993</v>
      </c>
    </row>
    <row r="552" spans="1:20" x14ac:dyDescent="0.25">
      <c r="A552" s="30">
        <f>'[1]12-2022'!A558</f>
        <v>44918.79166666534</v>
      </c>
      <c r="B552" s="39">
        <v>651.99</v>
      </c>
      <c r="C552" s="40">
        <v>296413.06148999999</v>
      </c>
      <c r="D552" s="33"/>
      <c r="E552" s="33"/>
      <c r="F552" s="41">
        <f t="shared" si="89"/>
        <v>651.99</v>
      </c>
      <c r="G552" s="41">
        <f t="shared" si="89"/>
        <v>296413.06148999999</v>
      </c>
      <c r="H552" s="35">
        <v>0</v>
      </c>
      <c r="I552" s="36">
        <f t="shared" si="90"/>
        <v>651.99</v>
      </c>
      <c r="J552" s="37">
        <f t="shared" si="91"/>
        <v>454.62823277964384</v>
      </c>
      <c r="K552" s="38">
        <v>7.94</v>
      </c>
      <c r="L552" s="37">
        <f t="shared" si="92"/>
        <v>116.05599999999998</v>
      </c>
      <c r="M552" s="37">
        <f t="shared" ref="M552:Q567" si="97">M551</f>
        <v>0</v>
      </c>
      <c r="N552" s="37">
        <f t="shared" si="97"/>
        <v>39.729824208218751</v>
      </c>
      <c r="O552" s="37">
        <f t="shared" si="97"/>
        <v>49.167939685219743</v>
      </c>
      <c r="P552" s="37">
        <f t="shared" si="97"/>
        <v>36.664325167556953</v>
      </c>
      <c r="Q552" s="37">
        <f t="shared" si="97"/>
        <v>35.377101287060754</v>
      </c>
      <c r="R552" s="37">
        <f t="shared" si="93"/>
        <v>116.05599999999998</v>
      </c>
      <c r="S552" s="37">
        <f t="shared" si="88"/>
        <v>338.57223277964385</v>
      </c>
      <c r="T552" s="37">
        <f t="shared" si="94"/>
        <v>220745.71004999999</v>
      </c>
    </row>
    <row r="553" spans="1:20" x14ac:dyDescent="0.25">
      <c r="A553" s="30">
        <f>'[1]12-2022'!A559</f>
        <v>44918.833333332004</v>
      </c>
      <c r="B553" s="39">
        <v>636.16300000000001</v>
      </c>
      <c r="C553" s="40">
        <v>975527.27335600008</v>
      </c>
      <c r="D553" s="33"/>
      <c r="E553" s="33"/>
      <c r="F553" s="41">
        <f t="shared" si="89"/>
        <v>636.16300000000001</v>
      </c>
      <c r="G553" s="41">
        <f t="shared" si="89"/>
        <v>975527.27335600008</v>
      </c>
      <c r="H553" s="35">
        <v>0</v>
      </c>
      <c r="I553" s="36">
        <f t="shared" si="90"/>
        <v>636.16300000000001</v>
      </c>
      <c r="J553" s="37">
        <f t="shared" si="91"/>
        <v>1533.454905984787</v>
      </c>
      <c r="K553" s="38">
        <v>7.94</v>
      </c>
      <c r="L553" s="37">
        <f t="shared" si="92"/>
        <v>116.05599999999998</v>
      </c>
      <c r="M553" s="37">
        <f t="shared" si="97"/>
        <v>0</v>
      </c>
      <c r="N553" s="37">
        <f t="shared" si="97"/>
        <v>39.729824208218751</v>
      </c>
      <c r="O553" s="37">
        <f t="shared" si="97"/>
        <v>49.167939685219743</v>
      </c>
      <c r="P553" s="37">
        <f t="shared" si="97"/>
        <v>36.664325167556953</v>
      </c>
      <c r="Q553" s="37">
        <f t="shared" si="97"/>
        <v>35.377101287060754</v>
      </c>
      <c r="R553" s="37">
        <f t="shared" si="93"/>
        <v>116.05599999999998</v>
      </c>
      <c r="S553" s="37">
        <f t="shared" si="88"/>
        <v>1417.398905984787</v>
      </c>
      <c r="T553" s="37">
        <f t="shared" si="94"/>
        <v>901696.7402280001</v>
      </c>
    </row>
    <row r="554" spans="1:20" x14ac:dyDescent="0.25">
      <c r="A554" s="30">
        <f>'[1]12-2022'!A560</f>
        <v>44918.874999998668</v>
      </c>
      <c r="B554" s="39">
        <v>653.20000000000005</v>
      </c>
      <c r="C554" s="40">
        <v>129385.856</v>
      </c>
      <c r="D554" s="33">
        <v>12.208</v>
      </c>
      <c r="E554" s="33">
        <v>2418.1610000000001</v>
      </c>
      <c r="F554" s="41">
        <f t="shared" si="89"/>
        <v>640.99200000000008</v>
      </c>
      <c r="G554" s="41">
        <f t="shared" si="89"/>
        <v>126967.69500000001</v>
      </c>
      <c r="H554" s="35">
        <v>0</v>
      </c>
      <c r="I554" s="36">
        <f t="shared" si="90"/>
        <v>640.99200000000008</v>
      </c>
      <c r="J554" s="37">
        <f t="shared" si="91"/>
        <v>198.07999943837052</v>
      </c>
      <c r="K554" s="38">
        <v>7.94</v>
      </c>
      <c r="L554" s="37">
        <f t="shared" si="92"/>
        <v>116.05599999999998</v>
      </c>
      <c r="M554" s="37">
        <f t="shared" si="97"/>
        <v>0</v>
      </c>
      <c r="N554" s="37">
        <f t="shared" si="97"/>
        <v>39.729824208218751</v>
      </c>
      <c r="O554" s="37">
        <f t="shared" si="97"/>
        <v>49.167939685219743</v>
      </c>
      <c r="P554" s="37">
        <f t="shared" si="97"/>
        <v>36.664325167556953</v>
      </c>
      <c r="Q554" s="37">
        <f t="shared" si="97"/>
        <v>35.377101287060754</v>
      </c>
      <c r="R554" s="37">
        <f t="shared" si="93"/>
        <v>116.05599999999998</v>
      </c>
      <c r="S554" s="37">
        <f t="shared" si="88"/>
        <v>82.023999438370538</v>
      </c>
      <c r="T554" s="37">
        <f t="shared" si="94"/>
        <v>52576.727448000012</v>
      </c>
    </row>
    <row r="555" spans="1:20" x14ac:dyDescent="0.25">
      <c r="A555" s="30">
        <f>'[1]12-2022'!A561</f>
        <v>44918.916666665333</v>
      </c>
      <c r="B555" s="39">
        <v>625.995</v>
      </c>
      <c r="C555" s="40">
        <v>691015.31413499999</v>
      </c>
      <c r="D555" s="33"/>
      <c r="E555" s="33"/>
      <c r="F555" s="41">
        <f t="shared" si="89"/>
        <v>625.995</v>
      </c>
      <c r="G555" s="41">
        <f t="shared" si="89"/>
        <v>691015.31413499999</v>
      </c>
      <c r="H555" s="35">
        <v>0</v>
      </c>
      <c r="I555" s="36">
        <f t="shared" si="90"/>
        <v>625.995</v>
      </c>
      <c r="J555" s="37">
        <f t="shared" si="91"/>
        <v>1103.8671461193778</v>
      </c>
      <c r="K555" s="38">
        <v>7.94</v>
      </c>
      <c r="L555" s="37">
        <f t="shared" si="92"/>
        <v>116.05599999999998</v>
      </c>
      <c r="M555" s="37">
        <f t="shared" si="97"/>
        <v>0</v>
      </c>
      <c r="N555" s="37">
        <f t="shared" si="97"/>
        <v>39.729824208218751</v>
      </c>
      <c r="O555" s="37">
        <f t="shared" si="97"/>
        <v>49.167939685219743</v>
      </c>
      <c r="P555" s="37">
        <f t="shared" si="97"/>
        <v>36.664325167556953</v>
      </c>
      <c r="Q555" s="37">
        <f t="shared" si="97"/>
        <v>35.377101287060754</v>
      </c>
      <c r="R555" s="37">
        <f t="shared" si="93"/>
        <v>116.05599999999998</v>
      </c>
      <c r="S555" s="37">
        <f t="shared" si="88"/>
        <v>987.81114611937778</v>
      </c>
      <c r="T555" s="37">
        <f t="shared" si="94"/>
        <v>618364.83841499989</v>
      </c>
    </row>
    <row r="556" spans="1:20" x14ac:dyDescent="0.25">
      <c r="A556" s="30">
        <f>'[1]12-2022'!A562</f>
        <v>44918.958333331997</v>
      </c>
      <c r="B556" s="39">
        <v>610.08999999999992</v>
      </c>
      <c r="C556" s="40">
        <v>114446.18595</v>
      </c>
      <c r="D556" s="33"/>
      <c r="E556" s="33"/>
      <c r="F556" s="41">
        <f t="shared" si="89"/>
        <v>610.08999999999992</v>
      </c>
      <c r="G556" s="41">
        <f t="shared" si="89"/>
        <v>114446.18595</v>
      </c>
      <c r="H556" s="35">
        <v>0</v>
      </c>
      <c r="I556" s="36">
        <f t="shared" si="90"/>
        <v>610.08999999999992</v>
      </c>
      <c r="J556" s="37">
        <f t="shared" si="91"/>
        <v>187.58902120998545</v>
      </c>
      <c r="K556" s="38">
        <v>7.94</v>
      </c>
      <c r="L556" s="37">
        <f t="shared" si="92"/>
        <v>116.05599999999998</v>
      </c>
      <c r="M556" s="37">
        <f t="shared" si="97"/>
        <v>0</v>
      </c>
      <c r="N556" s="37">
        <f t="shared" si="97"/>
        <v>39.729824208218751</v>
      </c>
      <c r="O556" s="37">
        <f t="shared" si="97"/>
        <v>49.167939685219743</v>
      </c>
      <c r="P556" s="37">
        <f t="shared" si="97"/>
        <v>36.664325167556953</v>
      </c>
      <c r="Q556" s="37">
        <f t="shared" si="97"/>
        <v>35.377101287060754</v>
      </c>
      <c r="R556" s="37">
        <f t="shared" si="93"/>
        <v>116.05599999999998</v>
      </c>
      <c r="S556" s="37">
        <f t="shared" si="88"/>
        <v>71.533021209985463</v>
      </c>
      <c r="T556" s="37">
        <f t="shared" si="94"/>
        <v>43641.580910000026</v>
      </c>
    </row>
    <row r="557" spans="1:20" x14ac:dyDescent="0.25">
      <c r="A557" s="30">
        <f>'[1]12-2022'!A563</f>
        <v>44918.999999998661</v>
      </c>
      <c r="B557" s="39">
        <v>751.8</v>
      </c>
      <c r="C557" s="40">
        <v>144526.03200000001</v>
      </c>
      <c r="D557" s="33">
        <v>142.874</v>
      </c>
      <c r="E557" s="33">
        <v>27466.098000000002</v>
      </c>
      <c r="F557" s="41">
        <f t="shared" si="89"/>
        <v>608.92599999999993</v>
      </c>
      <c r="G557" s="41">
        <f t="shared" si="89"/>
        <v>117059.93400000001</v>
      </c>
      <c r="H557" s="35">
        <v>0</v>
      </c>
      <c r="I557" s="36">
        <f t="shared" si="90"/>
        <v>608.92599999999993</v>
      </c>
      <c r="J557" s="37">
        <f t="shared" si="91"/>
        <v>192.23999960586346</v>
      </c>
      <c r="K557" s="38">
        <v>7.94</v>
      </c>
      <c r="L557" s="37">
        <f t="shared" si="92"/>
        <v>116.05599999999998</v>
      </c>
      <c r="M557" s="37">
        <f t="shared" si="97"/>
        <v>0</v>
      </c>
      <c r="N557" s="37">
        <f t="shared" si="97"/>
        <v>39.729824208218751</v>
      </c>
      <c r="O557" s="37">
        <f t="shared" si="97"/>
        <v>49.167939685219743</v>
      </c>
      <c r="P557" s="37">
        <f t="shared" si="97"/>
        <v>36.664325167556953</v>
      </c>
      <c r="Q557" s="37">
        <f t="shared" si="97"/>
        <v>35.377101287060754</v>
      </c>
      <c r="R557" s="37">
        <f t="shared" si="93"/>
        <v>116.05599999999998</v>
      </c>
      <c r="S557" s="37">
        <f t="shared" si="88"/>
        <v>76.183999605863477</v>
      </c>
      <c r="T557" s="37">
        <f t="shared" si="94"/>
        <v>46390.418144000017</v>
      </c>
    </row>
    <row r="558" spans="1:20" x14ac:dyDescent="0.25">
      <c r="A558" s="30">
        <f>'[1]12-2022'!A564</f>
        <v>44919.041666665325</v>
      </c>
      <c r="B558" s="31">
        <v>586.75199999999995</v>
      </c>
      <c r="C558" s="32">
        <v>538634.73132000002</v>
      </c>
      <c r="D558" s="33">
        <v>0</v>
      </c>
      <c r="E558" s="33">
        <v>0</v>
      </c>
      <c r="F558" s="41">
        <f t="shared" si="89"/>
        <v>586.75199999999995</v>
      </c>
      <c r="G558" s="41">
        <f t="shared" si="89"/>
        <v>538634.73132000002</v>
      </c>
      <c r="H558" s="35">
        <v>0</v>
      </c>
      <c r="I558" s="36">
        <f t="shared" si="90"/>
        <v>586.75199999999995</v>
      </c>
      <c r="J558" s="37">
        <f t="shared" si="91"/>
        <v>917.99385655268338</v>
      </c>
      <c r="K558" s="38">
        <v>6.68</v>
      </c>
      <c r="L558" s="37">
        <f t="shared" si="92"/>
        <v>102.952</v>
      </c>
      <c r="M558" s="37">
        <f t="shared" si="97"/>
        <v>0</v>
      </c>
      <c r="N558" s="37">
        <f t="shared" si="97"/>
        <v>39.729824208218751</v>
      </c>
      <c r="O558" s="37">
        <f t="shared" si="97"/>
        <v>49.167939685219743</v>
      </c>
      <c r="P558" s="37">
        <f t="shared" si="97"/>
        <v>36.664325167556953</v>
      </c>
      <c r="Q558" s="37">
        <f t="shared" si="97"/>
        <v>35.377101287060754</v>
      </c>
      <c r="R558" s="37">
        <f t="shared" si="93"/>
        <v>102.952</v>
      </c>
      <c r="S558" s="37">
        <f t="shared" si="88"/>
        <v>815.04185655268338</v>
      </c>
      <c r="T558" s="37">
        <f t="shared" si="94"/>
        <v>478227.43941600004</v>
      </c>
    </row>
    <row r="559" spans="1:20" x14ac:dyDescent="0.25">
      <c r="A559" s="30">
        <f>'[1]12-2022'!A565</f>
        <v>44919.08333333199</v>
      </c>
      <c r="B559" s="39">
        <v>575.73</v>
      </c>
      <c r="C559" s="40">
        <v>308754.38511999999</v>
      </c>
      <c r="D559" s="33">
        <v>0</v>
      </c>
      <c r="E559" s="33">
        <v>0</v>
      </c>
      <c r="F559" s="41">
        <f t="shared" si="89"/>
        <v>575.73</v>
      </c>
      <c r="G559" s="41">
        <f t="shared" si="89"/>
        <v>308754.38511999999</v>
      </c>
      <c r="H559" s="35">
        <v>0</v>
      </c>
      <c r="I559" s="36">
        <f t="shared" si="90"/>
        <v>575.73</v>
      </c>
      <c r="J559" s="37">
        <f t="shared" si="91"/>
        <v>536.28330140864637</v>
      </c>
      <c r="K559" s="38">
        <v>6.68</v>
      </c>
      <c r="L559" s="37">
        <f t="shared" si="92"/>
        <v>102.952</v>
      </c>
      <c r="M559" s="37">
        <f t="shared" si="97"/>
        <v>0</v>
      </c>
      <c r="N559" s="37">
        <f t="shared" si="97"/>
        <v>39.729824208218751</v>
      </c>
      <c r="O559" s="37">
        <f t="shared" si="97"/>
        <v>49.167939685219743</v>
      </c>
      <c r="P559" s="37">
        <f t="shared" si="97"/>
        <v>36.664325167556953</v>
      </c>
      <c r="Q559" s="37">
        <f t="shared" si="97"/>
        <v>35.377101287060754</v>
      </c>
      <c r="R559" s="37">
        <f t="shared" si="93"/>
        <v>102.952</v>
      </c>
      <c r="S559" s="37">
        <f t="shared" si="88"/>
        <v>433.33130140864637</v>
      </c>
      <c r="T559" s="37">
        <f t="shared" si="94"/>
        <v>249481.83015999998</v>
      </c>
    </row>
    <row r="560" spans="1:20" x14ac:dyDescent="0.25">
      <c r="A560" s="30">
        <f>'[1]12-2022'!A566</f>
        <v>44919.124999998654</v>
      </c>
      <c r="B560" s="39">
        <v>553.64</v>
      </c>
      <c r="C560" s="40">
        <v>549684.66728000005</v>
      </c>
      <c r="D560" s="33">
        <v>0</v>
      </c>
      <c r="E560" s="33">
        <v>0</v>
      </c>
      <c r="F560" s="41">
        <f t="shared" si="89"/>
        <v>553.64</v>
      </c>
      <c r="G560" s="41">
        <f t="shared" si="89"/>
        <v>549684.66728000005</v>
      </c>
      <c r="H560" s="35">
        <v>0</v>
      </c>
      <c r="I560" s="36">
        <f t="shared" si="90"/>
        <v>553.64</v>
      </c>
      <c r="J560" s="37">
        <f t="shared" si="91"/>
        <v>992.85576779134465</v>
      </c>
      <c r="K560" s="38">
        <v>6.68</v>
      </c>
      <c r="L560" s="37">
        <f t="shared" si="92"/>
        <v>102.952</v>
      </c>
      <c r="M560" s="37">
        <f t="shared" si="97"/>
        <v>0</v>
      </c>
      <c r="N560" s="37">
        <f t="shared" si="97"/>
        <v>39.729824208218751</v>
      </c>
      <c r="O560" s="37">
        <f t="shared" si="97"/>
        <v>49.167939685219743</v>
      </c>
      <c r="P560" s="37">
        <f t="shared" si="97"/>
        <v>36.664325167556953</v>
      </c>
      <c r="Q560" s="37">
        <f t="shared" si="97"/>
        <v>35.377101287060754</v>
      </c>
      <c r="R560" s="37">
        <f t="shared" si="93"/>
        <v>102.952</v>
      </c>
      <c r="S560" s="37">
        <f t="shared" si="88"/>
        <v>889.90376779134465</v>
      </c>
      <c r="T560" s="37">
        <f t="shared" si="94"/>
        <v>492686.32200000004</v>
      </c>
    </row>
    <row r="561" spans="1:20" x14ac:dyDescent="0.25">
      <c r="A561" s="30">
        <f>'[1]12-2022'!A567</f>
        <v>44919.166666665318</v>
      </c>
      <c r="B561" s="39">
        <v>529.45799999999997</v>
      </c>
      <c r="C561" s="40">
        <v>381464.70444</v>
      </c>
      <c r="D561" s="33">
        <v>0</v>
      </c>
      <c r="E561" s="33">
        <v>0</v>
      </c>
      <c r="F561" s="41">
        <f t="shared" si="89"/>
        <v>529.45799999999997</v>
      </c>
      <c r="G561" s="41">
        <f t="shared" si="89"/>
        <v>381464.70444</v>
      </c>
      <c r="H561" s="35">
        <v>0</v>
      </c>
      <c r="I561" s="36">
        <f t="shared" si="90"/>
        <v>529.45799999999997</v>
      </c>
      <c r="J561" s="37">
        <f t="shared" si="91"/>
        <v>720.48151966728244</v>
      </c>
      <c r="K561" s="38">
        <v>6.68</v>
      </c>
      <c r="L561" s="37">
        <f t="shared" si="92"/>
        <v>102.952</v>
      </c>
      <c r="M561" s="37">
        <f t="shared" si="97"/>
        <v>0</v>
      </c>
      <c r="N561" s="37">
        <f t="shared" si="97"/>
        <v>39.729824208218751</v>
      </c>
      <c r="O561" s="37">
        <f t="shared" si="97"/>
        <v>49.167939685219743</v>
      </c>
      <c r="P561" s="37">
        <f t="shared" si="97"/>
        <v>36.664325167556953</v>
      </c>
      <c r="Q561" s="37">
        <f t="shared" si="97"/>
        <v>35.377101287060754</v>
      </c>
      <c r="R561" s="37">
        <f t="shared" si="93"/>
        <v>102.952</v>
      </c>
      <c r="S561" s="37">
        <f t="shared" si="88"/>
        <v>617.52951966728244</v>
      </c>
      <c r="T561" s="37">
        <f t="shared" si="94"/>
        <v>326955.94442399999</v>
      </c>
    </row>
    <row r="562" spans="1:20" x14ac:dyDescent="0.25">
      <c r="A562" s="30">
        <f>'[1]12-2022'!A568</f>
        <v>44919.208333331982</v>
      </c>
      <c r="B562" s="39">
        <v>534.72399999999993</v>
      </c>
      <c r="C562" s="40">
        <v>545102.51612000004</v>
      </c>
      <c r="D562" s="33">
        <v>0</v>
      </c>
      <c r="E562" s="33">
        <v>0</v>
      </c>
      <c r="F562" s="41">
        <f t="shared" si="89"/>
        <v>534.72399999999993</v>
      </c>
      <c r="G562" s="41">
        <f t="shared" si="89"/>
        <v>545102.51612000004</v>
      </c>
      <c r="H562" s="35">
        <v>0</v>
      </c>
      <c r="I562" s="36">
        <f t="shared" si="90"/>
        <v>534.72399999999993</v>
      </c>
      <c r="J562" s="37">
        <f t="shared" si="91"/>
        <v>1019.4091084746525</v>
      </c>
      <c r="K562" s="38">
        <v>6.68</v>
      </c>
      <c r="L562" s="37">
        <f t="shared" si="92"/>
        <v>102.952</v>
      </c>
      <c r="M562" s="37">
        <f t="shared" si="97"/>
        <v>0</v>
      </c>
      <c r="N562" s="37">
        <f t="shared" si="97"/>
        <v>39.729824208218751</v>
      </c>
      <c r="O562" s="37">
        <f t="shared" si="97"/>
        <v>49.167939685219743</v>
      </c>
      <c r="P562" s="37">
        <f t="shared" si="97"/>
        <v>36.664325167556953</v>
      </c>
      <c r="Q562" s="37">
        <f t="shared" si="97"/>
        <v>35.377101287060754</v>
      </c>
      <c r="R562" s="37">
        <f t="shared" si="93"/>
        <v>102.952</v>
      </c>
      <c r="S562" s="37">
        <f t="shared" si="88"/>
        <v>916.4571084746525</v>
      </c>
      <c r="T562" s="37">
        <f t="shared" si="94"/>
        <v>490051.61087200005</v>
      </c>
    </row>
    <row r="563" spans="1:20" x14ac:dyDescent="0.25">
      <c r="A563" s="30">
        <f>'[1]12-2022'!A569</f>
        <v>44919.249999998647</v>
      </c>
      <c r="B563" s="39">
        <v>536.33900000000006</v>
      </c>
      <c r="C563" s="40">
        <v>375442.44709999999</v>
      </c>
      <c r="D563" s="33"/>
      <c r="E563" s="33"/>
      <c r="F563" s="41">
        <f t="shared" si="89"/>
        <v>536.33900000000006</v>
      </c>
      <c r="G563" s="41">
        <f t="shared" si="89"/>
        <v>375442.44709999999</v>
      </c>
      <c r="H563" s="35">
        <v>0</v>
      </c>
      <c r="I563" s="36">
        <f t="shared" si="90"/>
        <v>536.33900000000006</v>
      </c>
      <c r="J563" s="37">
        <f t="shared" si="91"/>
        <v>700.00959672893441</v>
      </c>
      <c r="K563" s="38">
        <v>6.68</v>
      </c>
      <c r="L563" s="37">
        <f t="shared" si="92"/>
        <v>102.952</v>
      </c>
      <c r="M563" s="37">
        <f t="shared" si="97"/>
        <v>0</v>
      </c>
      <c r="N563" s="37">
        <f t="shared" si="97"/>
        <v>39.729824208218751</v>
      </c>
      <c r="O563" s="37">
        <f t="shared" si="97"/>
        <v>49.167939685219743</v>
      </c>
      <c r="P563" s="37">
        <f t="shared" si="97"/>
        <v>36.664325167556953</v>
      </c>
      <c r="Q563" s="37">
        <f t="shared" si="97"/>
        <v>35.377101287060754</v>
      </c>
      <c r="R563" s="37">
        <f t="shared" si="93"/>
        <v>102.952</v>
      </c>
      <c r="S563" s="37">
        <f t="shared" si="88"/>
        <v>597.05759672893441</v>
      </c>
      <c r="T563" s="37">
        <f t="shared" si="94"/>
        <v>320225.27437200001</v>
      </c>
    </row>
    <row r="564" spans="1:20" x14ac:dyDescent="0.25">
      <c r="A564" s="30">
        <f>'[1]12-2022'!A570</f>
        <v>44919.291666665311</v>
      </c>
      <c r="B564" s="39">
        <v>574.20000000000005</v>
      </c>
      <c r="C564" s="40">
        <v>148453.66800000001</v>
      </c>
      <c r="D564" s="33">
        <v>31.245000000000001</v>
      </c>
      <c r="E564" s="33">
        <v>8078.0820000000003</v>
      </c>
      <c r="F564" s="41">
        <f t="shared" si="89"/>
        <v>542.95500000000004</v>
      </c>
      <c r="G564" s="41">
        <f t="shared" si="89"/>
        <v>140375.58600000001</v>
      </c>
      <c r="H564" s="35">
        <v>0</v>
      </c>
      <c r="I564" s="36">
        <f t="shared" si="90"/>
        <v>542.95500000000004</v>
      </c>
      <c r="J564" s="37">
        <f t="shared" si="91"/>
        <v>258.54000055253198</v>
      </c>
      <c r="K564" s="38">
        <v>6.68</v>
      </c>
      <c r="L564" s="37">
        <f t="shared" si="92"/>
        <v>102.952</v>
      </c>
      <c r="M564" s="37">
        <f t="shared" si="97"/>
        <v>0</v>
      </c>
      <c r="N564" s="37">
        <f t="shared" si="97"/>
        <v>39.729824208218751</v>
      </c>
      <c r="O564" s="37">
        <f t="shared" si="97"/>
        <v>49.167939685219743</v>
      </c>
      <c r="P564" s="37">
        <f t="shared" si="97"/>
        <v>36.664325167556953</v>
      </c>
      <c r="Q564" s="37">
        <f t="shared" si="97"/>
        <v>35.377101287060754</v>
      </c>
      <c r="R564" s="37">
        <f t="shared" si="93"/>
        <v>102.952</v>
      </c>
      <c r="S564" s="37">
        <f t="shared" si="88"/>
        <v>155.58800055253198</v>
      </c>
      <c r="T564" s="37">
        <f t="shared" si="94"/>
        <v>84477.282840000014</v>
      </c>
    </row>
    <row r="565" spans="1:20" x14ac:dyDescent="0.25">
      <c r="A565" s="30">
        <f>'[1]12-2022'!A571</f>
        <v>44919.333333331975</v>
      </c>
      <c r="B565" s="39">
        <v>606.76099999999997</v>
      </c>
      <c r="C565" s="40">
        <v>454587.18143900001</v>
      </c>
      <c r="D565" s="33"/>
      <c r="E565" s="33"/>
      <c r="F565" s="41">
        <f t="shared" si="89"/>
        <v>606.76099999999997</v>
      </c>
      <c r="G565" s="41">
        <f t="shared" si="89"/>
        <v>454587.18143900001</v>
      </c>
      <c r="H565" s="35">
        <v>0</v>
      </c>
      <c r="I565" s="36">
        <f t="shared" si="90"/>
        <v>606.76099999999997</v>
      </c>
      <c r="J565" s="37">
        <f t="shared" si="91"/>
        <v>749.20303288939147</v>
      </c>
      <c r="K565" s="38">
        <v>6.68</v>
      </c>
      <c r="L565" s="37">
        <f t="shared" si="92"/>
        <v>102.952</v>
      </c>
      <c r="M565" s="37">
        <f t="shared" si="97"/>
        <v>0</v>
      </c>
      <c r="N565" s="37">
        <f t="shared" si="97"/>
        <v>39.729824208218751</v>
      </c>
      <c r="O565" s="37">
        <f t="shared" si="97"/>
        <v>49.167939685219743</v>
      </c>
      <c r="P565" s="37">
        <f t="shared" si="97"/>
        <v>36.664325167556953</v>
      </c>
      <c r="Q565" s="37">
        <f t="shared" si="97"/>
        <v>35.377101287060754</v>
      </c>
      <c r="R565" s="37">
        <f t="shared" si="93"/>
        <v>102.952</v>
      </c>
      <c r="S565" s="37">
        <f t="shared" si="88"/>
        <v>646.25103288939147</v>
      </c>
      <c r="T565" s="37">
        <f t="shared" si="94"/>
        <v>392119.92296700005</v>
      </c>
    </row>
    <row r="566" spans="1:20" x14ac:dyDescent="0.25">
      <c r="A566" s="30">
        <f>'[1]12-2022'!A572</f>
        <v>44919.374999998639</v>
      </c>
      <c r="B566" s="39">
        <v>690.14400000000001</v>
      </c>
      <c r="C566" s="40">
        <v>559773.320664</v>
      </c>
      <c r="D566" s="33"/>
      <c r="E566" s="33"/>
      <c r="F566" s="41">
        <f t="shared" si="89"/>
        <v>690.14400000000001</v>
      </c>
      <c r="G566" s="41">
        <f t="shared" si="89"/>
        <v>559773.320664</v>
      </c>
      <c r="H566" s="35">
        <v>0</v>
      </c>
      <c r="I566" s="36">
        <f t="shared" si="90"/>
        <v>690.14400000000001</v>
      </c>
      <c r="J566" s="37">
        <f t="shared" si="91"/>
        <v>811.09640982751421</v>
      </c>
      <c r="K566" s="38">
        <v>6.68</v>
      </c>
      <c r="L566" s="37">
        <f t="shared" si="92"/>
        <v>102.952</v>
      </c>
      <c r="M566" s="37">
        <f t="shared" si="97"/>
        <v>0</v>
      </c>
      <c r="N566" s="37">
        <f t="shared" si="97"/>
        <v>39.729824208218751</v>
      </c>
      <c r="O566" s="37">
        <f t="shared" si="97"/>
        <v>49.167939685219743</v>
      </c>
      <c r="P566" s="37">
        <f t="shared" si="97"/>
        <v>36.664325167556953</v>
      </c>
      <c r="Q566" s="37">
        <f t="shared" si="97"/>
        <v>35.377101287060754</v>
      </c>
      <c r="R566" s="37">
        <f t="shared" si="93"/>
        <v>102.952</v>
      </c>
      <c r="S566" s="37">
        <f t="shared" si="88"/>
        <v>708.14440982751421</v>
      </c>
      <c r="T566" s="37">
        <f t="shared" si="94"/>
        <v>488721.61557599995</v>
      </c>
    </row>
    <row r="567" spans="1:20" x14ac:dyDescent="0.25">
      <c r="A567" s="30">
        <f>'[1]12-2022'!A573</f>
        <v>44919.416666665304</v>
      </c>
      <c r="B567" s="39">
        <v>702.44499999999994</v>
      </c>
      <c r="C567" s="40">
        <v>464677.21775000001</v>
      </c>
      <c r="D567" s="33"/>
      <c r="E567" s="33"/>
      <c r="F567" s="41">
        <f t="shared" si="89"/>
        <v>702.44499999999994</v>
      </c>
      <c r="G567" s="41">
        <f t="shared" si="89"/>
        <v>464677.21775000001</v>
      </c>
      <c r="H567" s="35">
        <v>0</v>
      </c>
      <c r="I567" s="36">
        <f t="shared" si="90"/>
        <v>702.44499999999994</v>
      </c>
      <c r="J567" s="37">
        <f t="shared" si="91"/>
        <v>661.51402280605612</v>
      </c>
      <c r="K567" s="38">
        <v>6.68</v>
      </c>
      <c r="L567" s="37">
        <f t="shared" si="92"/>
        <v>102.952</v>
      </c>
      <c r="M567" s="37">
        <f t="shared" si="97"/>
        <v>0</v>
      </c>
      <c r="N567" s="37">
        <f t="shared" si="97"/>
        <v>39.729824208218751</v>
      </c>
      <c r="O567" s="37">
        <f t="shared" si="97"/>
        <v>49.167939685219743</v>
      </c>
      <c r="P567" s="37">
        <f t="shared" si="97"/>
        <v>36.664325167556953</v>
      </c>
      <c r="Q567" s="37">
        <f t="shared" si="97"/>
        <v>35.377101287060754</v>
      </c>
      <c r="R567" s="37">
        <f t="shared" si="93"/>
        <v>102.952</v>
      </c>
      <c r="S567" s="37">
        <f t="shared" si="88"/>
        <v>558.56202280605612</v>
      </c>
      <c r="T567" s="37">
        <f t="shared" si="94"/>
        <v>392359.10011000006</v>
      </c>
    </row>
    <row r="568" spans="1:20" x14ac:dyDescent="0.25">
      <c r="A568" s="30">
        <f>'[1]12-2022'!A574</f>
        <v>44919.458333331968</v>
      </c>
      <c r="B568" s="39">
        <v>691.06600000000003</v>
      </c>
      <c r="C568" s="40">
        <v>285332.20393000002</v>
      </c>
      <c r="D568" s="33">
        <v>0</v>
      </c>
      <c r="E568" s="33">
        <v>0</v>
      </c>
      <c r="F568" s="41">
        <f t="shared" si="89"/>
        <v>691.06600000000003</v>
      </c>
      <c r="G568" s="41">
        <f t="shared" si="89"/>
        <v>285332.20393000002</v>
      </c>
      <c r="H568" s="35">
        <v>0</v>
      </c>
      <c r="I568" s="36">
        <f t="shared" si="90"/>
        <v>691.06600000000003</v>
      </c>
      <c r="J568" s="37">
        <f t="shared" si="91"/>
        <v>412.88705265488392</v>
      </c>
      <c r="K568" s="38">
        <v>6.68</v>
      </c>
      <c r="L568" s="37">
        <f t="shared" si="92"/>
        <v>102.952</v>
      </c>
      <c r="M568" s="37">
        <f t="shared" ref="M568:Q583" si="98">M567</f>
        <v>0</v>
      </c>
      <c r="N568" s="37">
        <f t="shared" si="98"/>
        <v>39.729824208218751</v>
      </c>
      <c r="O568" s="37">
        <f t="shared" si="98"/>
        <v>49.167939685219743</v>
      </c>
      <c r="P568" s="37">
        <f t="shared" si="98"/>
        <v>36.664325167556953</v>
      </c>
      <c r="Q568" s="37">
        <f t="shared" si="98"/>
        <v>35.377101287060754</v>
      </c>
      <c r="R568" s="37">
        <f t="shared" si="93"/>
        <v>102.952</v>
      </c>
      <c r="S568" s="37">
        <f t="shared" si="88"/>
        <v>309.93505265488392</v>
      </c>
      <c r="T568" s="37">
        <f t="shared" si="94"/>
        <v>214185.57709800001</v>
      </c>
    </row>
    <row r="569" spans="1:20" x14ac:dyDescent="0.25">
      <c r="A569" s="30">
        <f>'[1]12-2022'!A575</f>
        <v>44919.499999998632</v>
      </c>
      <c r="B569" s="39">
        <v>673.41499999999996</v>
      </c>
      <c r="C569" s="40">
        <v>280751.50604999997</v>
      </c>
      <c r="D569" s="33">
        <v>0</v>
      </c>
      <c r="E569" s="33">
        <v>0</v>
      </c>
      <c r="F569" s="41">
        <f t="shared" si="89"/>
        <v>673.41499999999996</v>
      </c>
      <c r="G569" s="41">
        <f t="shared" si="89"/>
        <v>280751.50604999997</v>
      </c>
      <c r="H569" s="35">
        <v>0</v>
      </c>
      <c r="I569" s="36">
        <f t="shared" si="90"/>
        <v>673.41499999999996</v>
      </c>
      <c r="J569" s="37">
        <f t="shared" si="91"/>
        <v>416.90711678534035</v>
      </c>
      <c r="K569" s="38">
        <v>6.68</v>
      </c>
      <c r="L569" s="37">
        <f t="shared" si="92"/>
        <v>102.952</v>
      </c>
      <c r="M569" s="37">
        <f t="shared" si="98"/>
        <v>0</v>
      </c>
      <c r="N569" s="37">
        <f t="shared" si="98"/>
        <v>39.729824208218751</v>
      </c>
      <c r="O569" s="37">
        <f t="shared" si="98"/>
        <v>49.167939685219743</v>
      </c>
      <c r="P569" s="37">
        <f t="shared" si="98"/>
        <v>36.664325167556953</v>
      </c>
      <c r="Q569" s="37">
        <f t="shared" si="98"/>
        <v>35.377101287060754</v>
      </c>
      <c r="R569" s="37">
        <f t="shared" si="93"/>
        <v>102.952</v>
      </c>
      <c r="S569" s="37">
        <f t="shared" si="88"/>
        <v>313.95511678534035</v>
      </c>
      <c r="T569" s="37">
        <f t="shared" si="94"/>
        <v>211422.08496999997</v>
      </c>
    </row>
    <row r="570" spans="1:20" x14ac:dyDescent="0.25">
      <c r="A570" s="30">
        <f>'[1]12-2022'!A576</f>
        <v>44919.541666665296</v>
      </c>
      <c r="B570" s="39">
        <v>584.76099999999997</v>
      </c>
      <c r="C570" s="40">
        <v>178246.72795100001</v>
      </c>
      <c r="D570" s="33">
        <v>0</v>
      </c>
      <c r="E570" s="33">
        <v>0</v>
      </c>
      <c r="F570" s="41">
        <f t="shared" si="89"/>
        <v>584.76099999999997</v>
      </c>
      <c r="G570" s="41">
        <f t="shared" si="89"/>
        <v>178246.72795100001</v>
      </c>
      <c r="H570" s="35">
        <v>0</v>
      </c>
      <c r="I570" s="36">
        <f t="shared" si="90"/>
        <v>584.76099999999997</v>
      </c>
      <c r="J570" s="37">
        <f t="shared" si="91"/>
        <v>304.81979466995921</v>
      </c>
      <c r="K570" s="38">
        <v>6.68</v>
      </c>
      <c r="L570" s="37">
        <f t="shared" si="92"/>
        <v>102.952</v>
      </c>
      <c r="M570" s="37">
        <f t="shared" si="98"/>
        <v>0</v>
      </c>
      <c r="N570" s="37">
        <f t="shared" si="98"/>
        <v>39.729824208218751</v>
      </c>
      <c r="O570" s="37">
        <f t="shared" si="98"/>
        <v>49.167939685219743</v>
      </c>
      <c r="P570" s="37">
        <f t="shared" si="98"/>
        <v>36.664325167556953</v>
      </c>
      <c r="Q570" s="37">
        <f t="shared" si="98"/>
        <v>35.377101287060754</v>
      </c>
      <c r="R570" s="37">
        <f t="shared" si="93"/>
        <v>102.952</v>
      </c>
      <c r="S570" s="37">
        <f t="shared" si="88"/>
        <v>201.86779466995921</v>
      </c>
      <c r="T570" s="37">
        <f t="shared" si="94"/>
        <v>118044.41347900001</v>
      </c>
    </row>
    <row r="571" spans="1:20" x14ac:dyDescent="0.25">
      <c r="A571" s="30">
        <f>'[1]12-2022'!A577</f>
        <v>44919.583333331961</v>
      </c>
      <c r="B571" s="39">
        <v>485.47799999999995</v>
      </c>
      <c r="C571" s="40">
        <v>78007.843565999996</v>
      </c>
      <c r="D571" s="33">
        <v>0</v>
      </c>
      <c r="E571" s="33">
        <v>0</v>
      </c>
      <c r="F571" s="41">
        <f t="shared" si="89"/>
        <v>485.47799999999995</v>
      </c>
      <c r="G571" s="41">
        <f t="shared" si="89"/>
        <v>78007.843565999996</v>
      </c>
      <c r="H571" s="35">
        <v>0</v>
      </c>
      <c r="I571" s="36">
        <f t="shared" si="90"/>
        <v>485.47799999999995</v>
      </c>
      <c r="J571" s="37">
        <f t="shared" si="91"/>
        <v>160.68255114752884</v>
      </c>
      <c r="K571" s="38">
        <v>6.68</v>
      </c>
      <c r="L571" s="37">
        <f t="shared" si="92"/>
        <v>102.952</v>
      </c>
      <c r="M571" s="37">
        <f t="shared" si="98"/>
        <v>0</v>
      </c>
      <c r="N571" s="37">
        <f t="shared" si="98"/>
        <v>39.729824208218751</v>
      </c>
      <c r="O571" s="37">
        <f t="shared" si="98"/>
        <v>49.167939685219743</v>
      </c>
      <c r="P571" s="37">
        <f t="shared" si="98"/>
        <v>36.664325167556953</v>
      </c>
      <c r="Q571" s="37">
        <f t="shared" si="98"/>
        <v>35.377101287060754</v>
      </c>
      <c r="R571" s="37">
        <f t="shared" si="93"/>
        <v>102.952</v>
      </c>
      <c r="S571" s="37">
        <f t="shared" si="88"/>
        <v>57.730551147528843</v>
      </c>
      <c r="T571" s="37">
        <f t="shared" si="94"/>
        <v>28026.912510000006</v>
      </c>
    </row>
    <row r="572" spans="1:20" x14ac:dyDescent="0.25">
      <c r="A572" s="30">
        <f>'[1]12-2022'!A578</f>
        <v>44919.624999998625</v>
      </c>
      <c r="B572" s="39">
        <v>479.68600000000004</v>
      </c>
      <c r="C572" s="40">
        <v>73937.084702000007</v>
      </c>
      <c r="D572" s="33">
        <v>0</v>
      </c>
      <c r="E572" s="33">
        <v>0</v>
      </c>
      <c r="F572" s="41">
        <f t="shared" si="89"/>
        <v>479.68600000000004</v>
      </c>
      <c r="G572" s="41">
        <f t="shared" si="89"/>
        <v>73937.084702000007</v>
      </c>
      <c r="H572" s="35">
        <v>0</v>
      </c>
      <c r="I572" s="36">
        <f t="shared" si="90"/>
        <v>479.68600000000004</v>
      </c>
      <c r="J572" s="37">
        <f t="shared" si="91"/>
        <v>154.13642403989277</v>
      </c>
      <c r="K572" s="38">
        <v>6.68</v>
      </c>
      <c r="L572" s="37">
        <f t="shared" si="92"/>
        <v>102.952</v>
      </c>
      <c r="M572" s="37">
        <f t="shared" si="98"/>
        <v>0</v>
      </c>
      <c r="N572" s="37">
        <f t="shared" si="98"/>
        <v>39.729824208218751</v>
      </c>
      <c r="O572" s="37">
        <f t="shared" si="98"/>
        <v>49.167939685219743</v>
      </c>
      <c r="P572" s="37">
        <f t="shared" si="98"/>
        <v>36.664325167556953</v>
      </c>
      <c r="Q572" s="37">
        <f t="shared" si="98"/>
        <v>35.377101287060754</v>
      </c>
      <c r="R572" s="37">
        <f t="shared" si="93"/>
        <v>102.952</v>
      </c>
      <c r="S572" s="37">
        <f t="shared" si="88"/>
        <v>51.184424039892775</v>
      </c>
      <c r="T572" s="37">
        <f t="shared" si="94"/>
        <v>24552.451630000007</v>
      </c>
    </row>
    <row r="573" spans="1:20" x14ac:dyDescent="0.25">
      <c r="A573" s="30">
        <f>'[1]12-2022'!A579</f>
        <v>44919.666666665289</v>
      </c>
      <c r="B573" s="39">
        <v>478.12799999999999</v>
      </c>
      <c r="C573" s="40">
        <v>99671.111567999993</v>
      </c>
      <c r="D573" s="33">
        <v>0</v>
      </c>
      <c r="E573" s="33">
        <v>0</v>
      </c>
      <c r="F573" s="41">
        <f t="shared" si="89"/>
        <v>478.12799999999999</v>
      </c>
      <c r="G573" s="41">
        <f t="shared" si="89"/>
        <v>99671.111567999993</v>
      </c>
      <c r="H573" s="35">
        <v>0</v>
      </c>
      <c r="I573" s="36">
        <f t="shared" si="90"/>
        <v>478.12799999999999</v>
      </c>
      <c r="J573" s="37">
        <f t="shared" si="91"/>
        <v>208.46114757554463</v>
      </c>
      <c r="K573" s="38">
        <v>6.68</v>
      </c>
      <c r="L573" s="37">
        <f t="shared" si="92"/>
        <v>102.952</v>
      </c>
      <c r="M573" s="37">
        <f t="shared" si="98"/>
        <v>0</v>
      </c>
      <c r="N573" s="37">
        <f t="shared" si="98"/>
        <v>39.729824208218751</v>
      </c>
      <c r="O573" s="37">
        <f t="shared" si="98"/>
        <v>49.167939685219743</v>
      </c>
      <c r="P573" s="37">
        <f t="shared" si="98"/>
        <v>36.664325167556953</v>
      </c>
      <c r="Q573" s="37">
        <f t="shared" si="98"/>
        <v>35.377101287060754</v>
      </c>
      <c r="R573" s="37">
        <f t="shared" si="93"/>
        <v>102.952</v>
      </c>
      <c r="S573" s="37">
        <f t="shared" si="88"/>
        <v>105.50914757554463</v>
      </c>
      <c r="T573" s="37">
        <f t="shared" si="94"/>
        <v>50446.877712000001</v>
      </c>
    </row>
    <row r="574" spans="1:20" x14ac:dyDescent="0.25">
      <c r="A574" s="30">
        <f>'[1]12-2022'!A580</f>
        <v>44919.708333331953</v>
      </c>
      <c r="B574" s="39">
        <v>481.31200000000001</v>
      </c>
      <c r="C574" s="40">
        <v>152485.093704</v>
      </c>
      <c r="D574" s="33"/>
      <c r="E574" s="33"/>
      <c r="F574" s="41">
        <f t="shared" si="89"/>
        <v>481.31200000000001</v>
      </c>
      <c r="G574" s="41">
        <f t="shared" si="89"/>
        <v>152485.093704</v>
      </c>
      <c r="H574" s="35">
        <v>0</v>
      </c>
      <c r="I574" s="36">
        <f t="shared" si="90"/>
        <v>481.31200000000001</v>
      </c>
      <c r="J574" s="37">
        <f t="shared" si="91"/>
        <v>316.81132758792631</v>
      </c>
      <c r="K574" s="38">
        <v>6.68</v>
      </c>
      <c r="L574" s="37">
        <f t="shared" si="92"/>
        <v>102.952</v>
      </c>
      <c r="M574" s="37">
        <f t="shared" si="98"/>
        <v>0</v>
      </c>
      <c r="N574" s="37">
        <f t="shared" si="98"/>
        <v>39.729824208218751</v>
      </c>
      <c r="O574" s="37">
        <f t="shared" si="98"/>
        <v>49.167939685219743</v>
      </c>
      <c r="P574" s="37">
        <f t="shared" si="98"/>
        <v>36.664325167556953</v>
      </c>
      <c r="Q574" s="37">
        <f t="shared" si="98"/>
        <v>35.377101287060754</v>
      </c>
      <c r="R574" s="37">
        <f t="shared" si="93"/>
        <v>102.952</v>
      </c>
      <c r="S574" s="37">
        <f t="shared" si="88"/>
        <v>213.85932758792632</v>
      </c>
      <c r="T574" s="37">
        <f t="shared" si="94"/>
        <v>102933.06068</v>
      </c>
    </row>
    <row r="575" spans="1:20" x14ac:dyDescent="0.25">
      <c r="A575" s="30">
        <f>'[1]12-2022'!A581</f>
        <v>44919.749999998618</v>
      </c>
      <c r="B575" s="39">
        <v>455.82300000000004</v>
      </c>
      <c r="C575" s="40">
        <v>116491.05431000001</v>
      </c>
      <c r="D575" s="33"/>
      <c r="E575" s="33"/>
      <c r="F575" s="41">
        <f t="shared" si="89"/>
        <v>455.82300000000004</v>
      </c>
      <c r="G575" s="41">
        <f t="shared" si="89"/>
        <v>116491.05431000001</v>
      </c>
      <c r="H575" s="35">
        <v>0</v>
      </c>
      <c r="I575" s="36">
        <f t="shared" si="90"/>
        <v>455.82300000000004</v>
      </c>
      <c r="J575" s="37">
        <f t="shared" si="91"/>
        <v>255.56203682131002</v>
      </c>
      <c r="K575" s="38">
        <v>6.68</v>
      </c>
      <c r="L575" s="37">
        <f t="shared" si="92"/>
        <v>102.952</v>
      </c>
      <c r="M575" s="37">
        <f t="shared" si="98"/>
        <v>0</v>
      </c>
      <c r="N575" s="37">
        <f t="shared" si="98"/>
        <v>39.729824208218751</v>
      </c>
      <c r="O575" s="37">
        <f t="shared" si="98"/>
        <v>49.167939685219743</v>
      </c>
      <c r="P575" s="37">
        <f t="shared" si="98"/>
        <v>36.664325167556953</v>
      </c>
      <c r="Q575" s="37">
        <f t="shared" si="98"/>
        <v>35.377101287060754</v>
      </c>
      <c r="R575" s="37">
        <f t="shared" si="93"/>
        <v>102.952</v>
      </c>
      <c r="S575" s="37">
        <f t="shared" si="88"/>
        <v>152.61003682131002</v>
      </c>
      <c r="T575" s="37">
        <f t="shared" si="94"/>
        <v>69563.164814000003</v>
      </c>
    </row>
    <row r="576" spans="1:20" x14ac:dyDescent="0.25">
      <c r="A576" s="30">
        <f>'[1]12-2022'!A582</f>
        <v>44919.791666665282</v>
      </c>
      <c r="B576" s="39">
        <v>436.952</v>
      </c>
      <c r="C576" s="40">
        <v>95640.055968000001</v>
      </c>
      <c r="D576" s="33"/>
      <c r="E576" s="33"/>
      <c r="F576" s="41">
        <f t="shared" si="89"/>
        <v>436.952</v>
      </c>
      <c r="G576" s="41">
        <f t="shared" si="89"/>
        <v>95640.055968000001</v>
      </c>
      <c r="H576" s="35">
        <v>0</v>
      </c>
      <c r="I576" s="36">
        <f t="shared" si="90"/>
        <v>436.952</v>
      </c>
      <c r="J576" s="37">
        <f t="shared" si="91"/>
        <v>218.88000505318664</v>
      </c>
      <c r="K576" s="38">
        <v>6.68</v>
      </c>
      <c r="L576" s="37">
        <f t="shared" si="92"/>
        <v>102.952</v>
      </c>
      <c r="M576" s="37">
        <f t="shared" si="98"/>
        <v>0</v>
      </c>
      <c r="N576" s="37">
        <f t="shared" si="98"/>
        <v>39.729824208218751</v>
      </c>
      <c r="O576" s="37">
        <f t="shared" si="98"/>
        <v>49.167939685219743</v>
      </c>
      <c r="P576" s="37">
        <f t="shared" si="98"/>
        <v>36.664325167556953</v>
      </c>
      <c r="Q576" s="37">
        <f t="shared" si="98"/>
        <v>35.377101287060754</v>
      </c>
      <c r="R576" s="37">
        <f t="shared" si="93"/>
        <v>102.952</v>
      </c>
      <c r="S576" s="37">
        <f t="shared" si="88"/>
        <v>115.92800505318664</v>
      </c>
      <c r="T576" s="37">
        <f t="shared" si="94"/>
        <v>50654.973664000005</v>
      </c>
    </row>
    <row r="577" spans="1:20" x14ac:dyDescent="0.25">
      <c r="A577" s="30">
        <f>'[1]12-2022'!A583</f>
        <v>44919.833333331946</v>
      </c>
      <c r="B577" s="39">
        <v>433.07500000000005</v>
      </c>
      <c r="C577" s="40">
        <v>85514.614725000007</v>
      </c>
      <c r="D577" s="33"/>
      <c r="E577" s="33"/>
      <c r="F577" s="41">
        <f t="shared" si="89"/>
        <v>433.07500000000005</v>
      </c>
      <c r="G577" s="41">
        <f t="shared" si="89"/>
        <v>85514.614725000007</v>
      </c>
      <c r="H577" s="35">
        <v>0</v>
      </c>
      <c r="I577" s="36">
        <f t="shared" si="90"/>
        <v>433.07500000000005</v>
      </c>
      <c r="J577" s="37">
        <f t="shared" si="91"/>
        <v>197.45913461871498</v>
      </c>
      <c r="K577" s="38">
        <v>6.68</v>
      </c>
      <c r="L577" s="37">
        <f t="shared" si="92"/>
        <v>102.952</v>
      </c>
      <c r="M577" s="37">
        <f t="shared" si="98"/>
        <v>0</v>
      </c>
      <c r="N577" s="37">
        <f t="shared" si="98"/>
        <v>39.729824208218751</v>
      </c>
      <c r="O577" s="37">
        <f t="shared" si="98"/>
        <v>49.167939685219743</v>
      </c>
      <c r="P577" s="37">
        <f t="shared" si="98"/>
        <v>36.664325167556953</v>
      </c>
      <c r="Q577" s="37">
        <f t="shared" si="98"/>
        <v>35.377101287060754</v>
      </c>
      <c r="R577" s="37">
        <f t="shared" si="93"/>
        <v>102.952</v>
      </c>
      <c r="S577" s="37">
        <f t="shared" si="88"/>
        <v>94.507134618714986</v>
      </c>
      <c r="T577" s="37">
        <f t="shared" si="94"/>
        <v>40928.677324999997</v>
      </c>
    </row>
    <row r="578" spans="1:20" x14ac:dyDescent="0.25">
      <c r="A578" s="30">
        <f>'[1]12-2022'!A584</f>
        <v>44919.87499999861</v>
      </c>
      <c r="B578" s="39">
        <v>453.7</v>
      </c>
      <c r="C578" s="40">
        <v>88929.736999999994</v>
      </c>
      <c r="D578" s="33">
        <v>19.809000000000001</v>
      </c>
      <c r="E578" s="33">
        <v>3882.7620000000002</v>
      </c>
      <c r="F578" s="41">
        <f t="shared" si="89"/>
        <v>433.89099999999996</v>
      </c>
      <c r="G578" s="41">
        <f t="shared" si="89"/>
        <v>85046.974999999991</v>
      </c>
      <c r="H578" s="35">
        <v>0</v>
      </c>
      <c r="I578" s="36">
        <f t="shared" si="90"/>
        <v>433.89099999999996</v>
      </c>
      <c r="J578" s="37">
        <f t="shared" si="91"/>
        <v>196.01000020742538</v>
      </c>
      <c r="K578" s="38">
        <v>6.68</v>
      </c>
      <c r="L578" s="37">
        <f t="shared" si="92"/>
        <v>102.952</v>
      </c>
      <c r="M578" s="37">
        <f t="shared" si="98"/>
        <v>0</v>
      </c>
      <c r="N578" s="37">
        <f t="shared" si="98"/>
        <v>39.729824208218751</v>
      </c>
      <c r="O578" s="37">
        <f t="shared" si="98"/>
        <v>49.167939685219743</v>
      </c>
      <c r="P578" s="37">
        <f t="shared" si="98"/>
        <v>36.664325167556953</v>
      </c>
      <c r="Q578" s="37">
        <f t="shared" si="98"/>
        <v>35.377101287060754</v>
      </c>
      <c r="R578" s="37">
        <f t="shared" si="93"/>
        <v>102.952</v>
      </c>
      <c r="S578" s="37">
        <f t="shared" si="88"/>
        <v>93.05800020742538</v>
      </c>
      <c r="T578" s="37">
        <f t="shared" si="94"/>
        <v>40377.028768000004</v>
      </c>
    </row>
    <row r="579" spans="1:20" x14ac:dyDescent="0.25">
      <c r="A579" s="30">
        <f>'[1]12-2022'!A585</f>
        <v>44919.916666665275</v>
      </c>
      <c r="B579" s="39">
        <v>426.91699999999997</v>
      </c>
      <c r="C579" s="40">
        <v>80780.206242</v>
      </c>
      <c r="D579" s="33"/>
      <c r="E579" s="33"/>
      <c r="F579" s="41">
        <f t="shared" si="89"/>
        <v>426.91699999999997</v>
      </c>
      <c r="G579" s="41">
        <f t="shared" si="89"/>
        <v>80780.206242</v>
      </c>
      <c r="H579" s="35">
        <v>0</v>
      </c>
      <c r="I579" s="36">
        <f t="shared" si="90"/>
        <v>426.91699999999997</v>
      </c>
      <c r="J579" s="37">
        <f t="shared" si="91"/>
        <v>189.21759087129351</v>
      </c>
      <c r="K579" s="38">
        <v>6.68</v>
      </c>
      <c r="L579" s="37">
        <f t="shared" si="92"/>
        <v>102.952</v>
      </c>
      <c r="M579" s="37">
        <f t="shared" si="98"/>
        <v>0</v>
      </c>
      <c r="N579" s="37">
        <f t="shared" si="98"/>
        <v>39.729824208218751</v>
      </c>
      <c r="O579" s="37">
        <f t="shared" si="98"/>
        <v>49.167939685219743</v>
      </c>
      <c r="P579" s="37">
        <f t="shared" si="98"/>
        <v>36.664325167556953</v>
      </c>
      <c r="Q579" s="37">
        <f t="shared" si="98"/>
        <v>35.377101287060754</v>
      </c>
      <c r="R579" s="37">
        <f t="shared" si="93"/>
        <v>102.952</v>
      </c>
      <c r="S579" s="37">
        <f t="shared" si="88"/>
        <v>86.265590871293512</v>
      </c>
      <c r="T579" s="37">
        <f t="shared" si="94"/>
        <v>36828.24725800001</v>
      </c>
    </row>
    <row r="580" spans="1:20" x14ac:dyDescent="0.25">
      <c r="A580" s="30">
        <f>'[1]12-2022'!A586</f>
        <v>44919.958333331939</v>
      </c>
      <c r="B580" s="39">
        <v>427.101</v>
      </c>
      <c r="C580" s="40">
        <v>78339.314291999995</v>
      </c>
      <c r="D580" s="33">
        <v>0</v>
      </c>
      <c r="E580" s="33">
        <v>0</v>
      </c>
      <c r="F580" s="41">
        <f t="shared" si="89"/>
        <v>427.101</v>
      </c>
      <c r="G580" s="41">
        <f t="shared" si="89"/>
        <v>78339.314291999995</v>
      </c>
      <c r="H580" s="35">
        <v>0</v>
      </c>
      <c r="I580" s="36">
        <f t="shared" si="90"/>
        <v>427.101</v>
      </c>
      <c r="J580" s="37">
        <f t="shared" si="91"/>
        <v>183.42105097389143</v>
      </c>
      <c r="K580" s="38">
        <v>6.68</v>
      </c>
      <c r="L580" s="37">
        <f t="shared" si="92"/>
        <v>102.952</v>
      </c>
      <c r="M580" s="37">
        <f t="shared" si="98"/>
        <v>0</v>
      </c>
      <c r="N580" s="37">
        <f t="shared" si="98"/>
        <v>39.729824208218751</v>
      </c>
      <c r="O580" s="37">
        <f t="shared" si="98"/>
        <v>49.167939685219743</v>
      </c>
      <c r="P580" s="37">
        <f t="shared" si="98"/>
        <v>36.664325167556953</v>
      </c>
      <c r="Q580" s="37">
        <f t="shared" si="98"/>
        <v>35.377101287060754</v>
      </c>
      <c r="R580" s="37">
        <f t="shared" si="93"/>
        <v>102.952</v>
      </c>
      <c r="S580" s="37">
        <f t="shared" si="88"/>
        <v>80.469050973891427</v>
      </c>
      <c r="T580" s="37">
        <f t="shared" si="94"/>
        <v>34368.41214</v>
      </c>
    </row>
    <row r="581" spans="1:20" x14ac:dyDescent="0.25">
      <c r="A581" s="30">
        <f>'[1]12-2022'!A587</f>
        <v>44919.999999998603</v>
      </c>
      <c r="B581" s="39">
        <v>417.43899999999996</v>
      </c>
      <c r="C581" s="40">
        <v>72759.967185999994</v>
      </c>
      <c r="D581" s="33">
        <v>0</v>
      </c>
      <c r="E581" s="33">
        <v>0</v>
      </c>
      <c r="F581" s="41">
        <f t="shared" si="89"/>
        <v>417.43899999999996</v>
      </c>
      <c r="G581" s="41">
        <f t="shared" si="89"/>
        <v>72759.967185999994</v>
      </c>
      <c r="H581" s="35">
        <v>0</v>
      </c>
      <c r="I581" s="36">
        <f t="shared" si="90"/>
        <v>417.43899999999996</v>
      </c>
      <c r="J581" s="37">
        <f t="shared" si="91"/>
        <v>174.30083721453914</v>
      </c>
      <c r="K581" s="38">
        <v>6.68</v>
      </c>
      <c r="L581" s="37">
        <f t="shared" si="92"/>
        <v>102.952</v>
      </c>
      <c r="M581" s="37">
        <f t="shared" si="98"/>
        <v>0</v>
      </c>
      <c r="N581" s="37">
        <f t="shared" si="98"/>
        <v>39.729824208218751</v>
      </c>
      <c r="O581" s="37">
        <f t="shared" si="98"/>
        <v>49.167939685219743</v>
      </c>
      <c r="P581" s="37">
        <f t="shared" si="98"/>
        <v>36.664325167556953</v>
      </c>
      <c r="Q581" s="37">
        <f t="shared" si="98"/>
        <v>35.377101287060754</v>
      </c>
      <c r="R581" s="37">
        <f t="shared" si="93"/>
        <v>102.952</v>
      </c>
      <c r="S581" s="37">
        <f t="shared" si="88"/>
        <v>71.348837214539145</v>
      </c>
      <c r="T581" s="37">
        <f t="shared" si="94"/>
        <v>29783.787258000004</v>
      </c>
    </row>
    <row r="582" spans="1:20" x14ac:dyDescent="0.25">
      <c r="A582" s="30">
        <f>'[1]12-2022'!A588</f>
        <v>44920.041666665267</v>
      </c>
      <c r="B582" s="31">
        <v>430.96800000000002</v>
      </c>
      <c r="C582" s="32">
        <v>152366.35147200001</v>
      </c>
      <c r="D582" s="33">
        <v>0</v>
      </c>
      <c r="E582" s="33">
        <v>0</v>
      </c>
      <c r="F582" s="41">
        <f t="shared" si="89"/>
        <v>430.96800000000002</v>
      </c>
      <c r="G582" s="41">
        <f t="shared" si="89"/>
        <v>152366.35147200001</v>
      </c>
      <c r="H582" s="35">
        <v>0</v>
      </c>
      <c r="I582" s="36">
        <f t="shared" si="90"/>
        <v>430.96800000000002</v>
      </c>
      <c r="J582" s="37">
        <f t="shared" si="91"/>
        <v>353.54446611349334</v>
      </c>
      <c r="K582" s="38">
        <v>6.68</v>
      </c>
      <c r="L582" s="37">
        <f t="shared" si="92"/>
        <v>102.952</v>
      </c>
      <c r="M582" s="37">
        <f t="shared" si="98"/>
        <v>0</v>
      </c>
      <c r="N582" s="37">
        <f t="shared" si="98"/>
        <v>39.729824208218751</v>
      </c>
      <c r="O582" s="37">
        <f t="shared" si="98"/>
        <v>49.167939685219743</v>
      </c>
      <c r="P582" s="37">
        <f t="shared" si="98"/>
        <v>36.664325167556953</v>
      </c>
      <c r="Q582" s="37">
        <f t="shared" si="98"/>
        <v>35.377101287060754</v>
      </c>
      <c r="R582" s="37">
        <f t="shared" si="93"/>
        <v>102.952</v>
      </c>
      <c r="S582" s="37">
        <f t="shared" ref="S582:S645" si="99">IF(J582&gt;R582,J582-R582,0)</f>
        <v>250.59246611349334</v>
      </c>
      <c r="T582" s="37">
        <f t="shared" si="94"/>
        <v>107997.33393600001</v>
      </c>
    </row>
    <row r="583" spans="1:20" x14ac:dyDescent="0.25">
      <c r="A583" s="30">
        <f>'[1]12-2022'!A589</f>
        <v>44920.083333331931</v>
      </c>
      <c r="B583" s="39">
        <v>464.88499999999999</v>
      </c>
      <c r="C583" s="40">
        <v>142499.57031499999</v>
      </c>
      <c r="D583" s="33">
        <v>0</v>
      </c>
      <c r="E583" s="33">
        <v>0</v>
      </c>
      <c r="F583" s="41">
        <f t="shared" ref="F583:G646" si="100">B583-D583</f>
        <v>464.88499999999999</v>
      </c>
      <c r="G583" s="41">
        <f t="shared" si="100"/>
        <v>142499.57031499999</v>
      </c>
      <c r="H583" s="35">
        <v>0</v>
      </c>
      <c r="I583" s="36">
        <f t="shared" ref="I583:I646" si="101">F583-H583</f>
        <v>464.88499999999999</v>
      </c>
      <c r="J583" s="37">
        <f t="shared" ref="J583:J646" si="102">IF(F583&gt;0,G583/F583,0)</f>
        <v>306.52649647762348</v>
      </c>
      <c r="K583" s="38">
        <v>6.68</v>
      </c>
      <c r="L583" s="37">
        <f t="shared" ref="L583:L646" si="103">IF(AND(MONTH($A$2)&gt;5,MONTH($A$2)&lt;9),(K583*10800)/1000,(K583*10400)/1000)+33.48</f>
        <v>102.952</v>
      </c>
      <c r="M583" s="37">
        <f t="shared" si="98"/>
        <v>0</v>
      </c>
      <c r="N583" s="37">
        <f t="shared" si="98"/>
        <v>39.729824208218751</v>
      </c>
      <c r="O583" s="37">
        <f t="shared" si="98"/>
        <v>49.167939685219743</v>
      </c>
      <c r="P583" s="37">
        <f t="shared" si="98"/>
        <v>36.664325167556953</v>
      </c>
      <c r="Q583" s="37">
        <f t="shared" si="98"/>
        <v>35.377101287060754</v>
      </c>
      <c r="R583" s="37">
        <f t="shared" ref="R583:R646" si="104">MAX(L583:Q583)</f>
        <v>102.952</v>
      </c>
      <c r="S583" s="37">
        <f t="shared" si="99"/>
        <v>203.57449647762348</v>
      </c>
      <c r="T583" s="37">
        <f t="shared" ref="T583:T646" si="105">IF(S583&lt;&gt;" ",S583*I583,0)</f>
        <v>94638.729794999992</v>
      </c>
    </row>
    <row r="584" spans="1:20" x14ac:dyDescent="0.25">
      <c r="A584" s="30">
        <f>'[1]12-2022'!A590</f>
        <v>44920.124999998596</v>
      </c>
      <c r="B584" s="39">
        <v>445.96499999999997</v>
      </c>
      <c r="C584" s="40">
        <v>116133.238895</v>
      </c>
      <c r="D584" s="33">
        <v>0</v>
      </c>
      <c r="E584" s="33">
        <v>0</v>
      </c>
      <c r="F584" s="41">
        <f t="shared" si="100"/>
        <v>445.96499999999997</v>
      </c>
      <c r="G584" s="41">
        <f t="shared" si="100"/>
        <v>116133.238895</v>
      </c>
      <c r="H584" s="35">
        <v>0</v>
      </c>
      <c r="I584" s="36">
        <f t="shared" si="101"/>
        <v>445.96499999999997</v>
      </c>
      <c r="J584" s="37">
        <f t="shared" si="102"/>
        <v>260.40886368885452</v>
      </c>
      <c r="K584" s="38">
        <v>6.68</v>
      </c>
      <c r="L584" s="37">
        <f t="shared" si="103"/>
        <v>102.952</v>
      </c>
      <c r="M584" s="37">
        <f t="shared" ref="M584:Q599" si="106">M583</f>
        <v>0</v>
      </c>
      <c r="N584" s="37">
        <f t="shared" si="106"/>
        <v>39.729824208218751</v>
      </c>
      <c r="O584" s="37">
        <f t="shared" si="106"/>
        <v>49.167939685219743</v>
      </c>
      <c r="P584" s="37">
        <f t="shared" si="106"/>
        <v>36.664325167556953</v>
      </c>
      <c r="Q584" s="37">
        <f t="shared" si="106"/>
        <v>35.377101287060754</v>
      </c>
      <c r="R584" s="37">
        <f t="shared" si="104"/>
        <v>102.952</v>
      </c>
      <c r="S584" s="37">
        <f t="shared" si="99"/>
        <v>157.45686368885453</v>
      </c>
      <c r="T584" s="37">
        <f t="shared" si="105"/>
        <v>70220.250215000007</v>
      </c>
    </row>
    <row r="585" spans="1:20" x14ac:dyDescent="0.25">
      <c r="A585" s="30">
        <f>'[1]12-2022'!A591</f>
        <v>44920.16666666526</v>
      </c>
      <c r="B585" s="39">
        <v>455.16899999999998</v>
      </c>
      <c r="C585" s="40">
        <v>120955.79728499999</v>
      </c>
      <c r="D585" s="33"/>
      <c r="E585" s="33"/>
      <c r="F585" s="41">
        <f t="shared" si="100"/>
        <v>455.16899999999998</v>
      </c>
      <c r="G585" s="41">
        <f t="shared" si="100"/>
        <v>120955.79728499999</v>
      </c>
      <c r="H585" s="35">
        <v>0</v>
      </c>
      <c r="I585" s="36">
        <f t="shared" si="101"/>
        <v>455.16899999999998</v>
      </c>
      <c r="J585" s="37">
        <f t="shared" si="102"/>
        <v>265.73821434456215</v>
      </c>
      <c r="K585" s="38">
        <v>6.68</v>
      </c>
      <c r="L585" s="37">
        <f t="shared" si="103"/>
        <v>102.952</v>
      </c>
      <c r="M585" s="37">
        <f t="shared" si="106"/>
        <v>0</v>
      </c>
      <c r="N585" s="37">
        <f t="shared" si="106"/>
        <v>39.729824208218751</v>
      </c>
      <c r="O585" s="37">
        <f t="shared" si="106"/>
        <v>49.167939685219743</v>
      </c>
      <c r="P585" s="37">
        <f t="shared" si="106"/>
        <v>36.664325167556953</v>
      </c>
      <c r="Q585" s="37">
        <f t="shared" si="106"/>
        <v>35.377101287060754</v>
      </c>
      <c r="R585" s="37">
        <f t="shared" si="104"/>
        <v>102.952</v>
      </c>
      <c r="S585" s="37">
        <f t="shared" si="99"/>
        <v>162.78621434456215</v>
      </c>
      <c r="T585" s="37">
        <f t="shared" si="105"/>
        <v>74095.238397000008</v>
      </c>
    </row>
    <row r="586" spans="1:20" x14ac:dyDescent="0.25">
      <c r="A586" s="30">
        <f>'[1]12-2022'!A592</f>
        <v>44920.208333331924</v>
      </c>
      <c r="B586" s="39">
        <v>464.04899999999998</v>
      </c>
      <c r="C586" s="40">
        <v>131791.91156400001</v>
      </c>
      <c r="D586" s="33"/>
      <c r="E586" s="33"/>
      <c r="F586" s="41">
        <f t="shared" si="100"/>
        <v>464.04899999999998</v>
      </c>
      <c r="G586" s="41">
        <f t="shared" si="100"/>
        <v>131791.91156400001</v>
      </c>
      <c r="H586" s="35">
        <v>0</v>
      </c>
      <c r="I586" s="36">
        <f t="shared" si="101"/>
        <v>464.04899999999998</v>
      </c>
      <c r="J586" s="37">
        <f t="shared" si="102"/>
        <v>284.00430033035309</v>
      </c>
      <c r="K586" s="38">
        <v>6.68</v>
      </c>
      <c r="L586" s="37">
        <f t="shared" si="103"/>
        <v>102.952</v>
      </c>
      <c r="M586" s="37">
        <f t="shared" si="106"/>
        <v>0</v>
      </c>
      <c r="N586" s="37">
        <f t="shared" si="106"/>
        <v>39.729824208218751</v>
      </c>
      <c r="O586" s="37">
        <f t="shared" si="106"/>
        <v>49.167939685219743</v>
      </c>
      <c r="P586" s="37">
        <f t="shared" si="106"/>
        <v>36.664325167556953</v>
      </c>
      <c r="Q586" s="37">
        <f t="shared" si="106"/>
        <v>35.377101287060754</v>
      </c>
      <c r="R586" s="37">
        <f t="shared" si="104"/>
        <v>102.952</v>
      </c>
      <c r="S586" s="37">
        <f t="shared" si="99"/>
        <v>181.05230033035309</v>
      </c>
      <c r="T586" s="37">
        <f t="shared" si="105"/>
        <v>84017.138916000011</v>
      </c>
    </row>
    <row r="587" spans="1:20" x14ac:dyDescent="0.25">
      <c r="A587" s="30">
        <f>'[1]12-2022'!A593</f>
        <v>44920.249999998588</v>
      </c>
      <c r="B587" s="39">
        <v>473.05099999999999</v>
      </c>
      <c r="C587" s="40">
        <v>129708.24572600001</v>
      </c>
      <c r="D587" s="33"/>
      <c r="E587" s="33"/>
      <c r="F587" s="41">
        <f t="shared" si="100"/>
        <v>473.05099999999999</v>
      </c>
      <c r="G587" s="41">
        <f t="shared" si="100"/>
        <v>129708.24572600001</v>
      </c>
      <c r="H587" s="35">
        <v>0</v>
      </c>
      <c r="I587" s="36">
        <f t="shared" si="101"/>
        <v>473.05099999999999</v>
      </c>
      <c r="J587" s="37">
        <f t="shared" si="102"/>
        <v>274.19505661334614</v>
      </c>
      <c r="K587" s="38">
        <v>6.68</v>
      </c>
      <c r="L587" s="37">
        <f t="shared" si="103"/>
        <v>102.952</v>
      </c>
      <c r="M587" s="37">
        <f t="shared" si="106"/>
        <v>0</v>
      </c>
      <c r="N587" s="37">
        <f t="shared" si="106"/>
        <v>39.729824208218751</v>
      </c>
      <c r="O587" s="37">
        <f t="shared" si="106"/>
        <v>49.167939685219743</v>
      </c>
      <c r="P587" s="37">
        <f t="shared" si="106"/>
        <v>36.664325167556953</v>
      </c>
      <c r="Q587" s="37">
        <f t="shared" si="106"/>
        <v>35.377101287060754</v>
      </c>
      <c r="R587" s="37">
        <f t="shared" si="104"/>
        <v>102.952</v>
      </c>
      <c r="S587" s="37">
        <f t="shared" si="99"/>
        <v>171.24305661334614</v>
      </c>
      <c r="T587" s="37">
        <f t="shared" si="105"/>
        <v>81006.699174000008</v>
      </c>
    </row>
    <row r="588" spans="1:20" x14ac:dyDescent="0.25">
      <c r="A588" s="30">
        <f>'[1]12-2022'!A594</f>
        <v>44920.291666665253</v>
      </c>
      <c r="B588" s="39">
        <v>494.63</v>
      </c>
      <c r="C588" s="40">
        <v>182128.22344</v>
      </c>
      <c r="D588" s="33"/>
      <c r="E588" s="33"/>
      <c r="F588" s="41">
        <f t="shared" si="100"/>
        <v>494.63</v>
      </c>
      <c r="G588" s="41">
        <f t="shared" si="100"/>
        <v>182128.22344</v>
      </c>
      <c r="H588" s="35">
        <v>0</v>
      </c>
      <c r="I588" s="36">
        <f t="shared" si="101"/>
        <v>494.63</v>
      </c>
      <c r="J588" s="37">
        <f t="shared" si="102"/>
        <v>368.21103337848496</v>
      </c>
      <c r="K588" s="38">
        <v>6.68</v>
      </c>
      <c r="L588" s="37">
        <f t="shared" si="103"/>
        <v>102.952</v>
      </c>
      <c r="M588" s="37">
        <f t="shared" si="106"/>
        <v>0</v>
      </c>
      <c r="N588" s="37">
        <f t="shared" si="106"/>
        <v>39.729824208218751</v>
      </c>
      <c r="O588" s="37">
        <f t="shared" si="106"/>
        <v>49.167939685219743</v>
      </c>
      <c r="P588" s="37">
        <f t="shared" si="106"/>
        <v>36.664325167556953</v>
      </c>
      <c r="Q588" s="37">
        <f t="shared" si="106"/>
        <v>35.377101287060754</v>
      </c>
      <c r="R588" s="37">
        <f t="shared" si="104"/>
        <v>102.952</v>
      </c>
      <c r="S588" s="37">
        <f t="shared" si="99"/>
        <v>265.25903337848496</v>
      </c>
      <c r="T588" s="37">
        <f t="shared" si="105"/>
        <v>131205.07568000001</v>
      </c>
    </row>
    <row r="589" spans="1:20" x14ac:dyDescent="0.25">
      <c r="A589" s="30">
        <f>'[1]12-2022'!A595</f>
        <v>44920.333333331917</v>
      </c>
      <c r="B589" s="39">
        <v>505.52800000000002</v>
      </c>
      <c r="C589" s="40">
        <v>177471.79347199999</v>
      </c>
      <c r="D589" s="33"/>
      <c r="E589" s="33"/>
      <c r="F589" s="41">
        <f t="shared" si="100"/>
        <v>505.52800000000002</v>
      </c>
      <c r="G589" s="41">
        <f t="shared" si="100"/>
        <v>177471.79347199999</v>
      </c>
      <c r="H589" s="35">
        <v>0</v>
      </c>
      <c r="I589" s="36">
        <f t="shared" si="101"/>
        <v>505.52800000000002</v>
      </c>
      <c r="J589" s="37">
        <f t="shared" si="102"/>
        <v>351.06224278773874</v>
      </c>
      <c r="K589" s="38">
        <v>6.68</v>
      </c>
      <c r="L589" s="37">
        <f t="shared" si="103"/>
        <v>102.952</v>
      </c>
      <c r="M589" s="37">
        <f t="shared" si="106"/>
        <v>0</v>
      </c>
      <c r="N589" s="37">
        <f t="shared" si="106"/>
        <v>39.729824208218751</v>
      </c>
      <c r="O589" s="37">
        <f t="shared" si="106"/>
        <v>49.167939685219743</v>
      </c>
      <c r="P589" s="37">
        <f t="shared" si="106"/>
        <v>36.664325167556953</v>
      </c>
      <c r="Q589" s="37">
        <f t="shared" si="106"/>
        <v>35.377101287060754</v>
      </c>
      <c r="R589" s="37">
        <f t="shared" si="104"/>
        <v>102.952</v>
      </c>
      <c r="S589" s="37">
        <f t="shared" si="99"/>
        <v>248.11024278773874</v>
      </c>
      <c r="T589" s="37">
        <f t="shared" si="105"/>
        <v>125426.674816</v>
      </c>
    </row>
    <row r="590" spans="1:20" x14ac:dyDescent="0.25">
      <c r="A590" s="30">
        <f>'[1]12-2022'!A596</f>
        <v>44920.374999998581</v>
      </c>
      <c r="B590" s="39">
        <v>523.70600000000002</v>
      </c>
      <c r="C590" s="40">
        <v>174185.24056399998</v>
      </c>
      <c r="D590" s="33"/>
      <c r="E590" s="33"/>
      <c r="F590" s="41">
        <f t="shared" si="100"/>
        <v>523.70600000000002</v>
      </c>
      <c r="G590" s="41">
        <f t="shared" si="100"/>
        <v>174185.24056399998</v>
      </c>
      <c r="H590" s="35">
        <v>0</v>
      </c>
      <c r="I590" s="36">
        <f t="shared" si="101"/>
        <v>523.70600000000002</v>
      </c>
      <c r="J590" s="37">
        <f t="shared" si="102"/>
        <v>332.60119334894</v>
      </c>
      <c r="K590" s="38">
        <v>6.68</v>
      </c>
      <c r="L590" s="37">
        <f t="shared" si="103"/>
        <v>102.952</v>
      </c>
      <c r="M590" s="37">
        <f t="shared" si="106"/>
        <v>0</v>
      </c>
      <c r="N590" s="37">
        <f t="shared" si="106"/>
        <v>39.729824208218751</v>
      </c>
      <c r="O590" s="37">
        <f t="shared" si="106"/>
        <v>49.167939685219743</v>
      </c>
      <c r="P590" s="37">
        <f t="shared" si="106"/>
        <v>36.664325167556953</v>
      </c>
      <c r="Q590" s="37">
        <f t="shared" si="106"/>
        <v>35.377101287060754</v>
      </c>
      <c r="R590" s="37">
        <f t="shared" si="104"/>
        <v>102.952</v>
      </c>
      <c r="S590" s="37">
        <f t="shared" si="99"/>
        <v>229.64919334894</v>
      </c>
      <c r="T590" s="37">
        <f t="shared" si="105"/>
        <v>120268.66045199998</v>
      </c>
    </row>
    <row r="591" spans="1:20" x14ac:dyDescent="0.25">
      <c r="A591" s="30">
        <f>'[1]12-2022'!A597</f>
        <v>44920.416666665245</v>
      </c>
      <c r="B591" s="39">
        <v>477.59800000000001</v>
      </c>
      <c r="C591" s="40">
        <v>139223.653942</v>
      </c>
      <c r="D591" s="33"/>
      <c r="E591" s="33"/>
      <c r="F591" s="41">
        <f t="shared" si="100"/>
        <v>477.59800000000001</v>
      </c>
      <c r="G591" s="41">
        <f t="shared" si="100"/>
        <v>139223.653942</v>
      </c>
      <c r="H591" s="35">
        <v>0</v>
      </c>
      <c r="I591" s="36">
        <f t="shared" si="101"/>
        <v>477.59800000000001</v>
      </c>
      <c r="J591" s="37">
        <f t="shared" si="102"/>
        <v>291.50803383179999</v>
      </c>
      <c r="K591" s="38">
        <v>6.68</v>
      </c>
      <c r="L591" s="37">
        <f t="shared" si="103"/>
        <v>102.952</v>
      </c>
      <c r="M591" s="37">
        <f t="shared" si="106"/>
        <v>0</v>
      </c>
      <c r="N591" s="37">
        <f t="shared" si="106"/>
        <v>39.729824208218751</v>
      </c>
      <c r="O591" s="37">
        <f t="shared" si="106"/>
        <v>49.167939685219743</v>
      </c>
      <c r="P591" s="37">
        <f t="shared" si="106"/>
        <v>36.664325167556953</v>
      </c>
      <c r="Q591" s="37">
        <f t="shared" si="106"/>
        <v>35.377101287060754</v>
      </c>
      <c r="R591" s="37">
        <f t="shared" si="104"/>
        <v>102.952</v>
      </c>
      <c r="S591" s="37">
        <f t="shared" si="99"/>
        <v>188.55603383179999</v>
      </c>
      <c r="T591" s="37">
        <f t="shared" si="105"/>
        <v>90053.984646000012</v>
      </c>
    </row>
    <row r="592" spans="1:20" x14ac:dyDescent="0.25">
      <c r="A592" s="30">
        <f>'[1]12-2022'!A598</f>
        <v>44920.45833333191</v>
      </c>
      <c r="B592" s="39">
        <v>458.601</v>
      </c>
      <c r="C592" s="40">
        <v>136340.25790600001</v>
      </c>
      <c r="D592" s="33">
        <v>0</v>
      </c>
      <c r="E592" s="33">
        <v>0</v>
      </c>
      <c r="F592" s="41">
        <f t="shared" si="100"/>
        <v>458.601</v>
      </c>
      <c r="G592" s="41">
        <f t="shared" si="100"/>
        <v>136340.25790600001</v>
      </c>
      <c r="H592" s="35">
        <v>0</v>
      </c>
      <c r="I592" s="36">
        <f t="shared" si="101"/>
        <v>458.601</v>
      </c>
      <c r="J592" s="37">
        <f t="shared" si="102"/>
        <v>297.29603272997662</v>
      </c>
      <c r="K592" s="38">
        <v>6.68</v>
      </c>
      <c r="L592" s="37">
        <f t="shared" si="103"/>
        <v>102.952</v>
      </c>
      <c r="M592" s="37">
        <f t="shared" si="106"/>
        <v>0</v>
      </c>
      <c r="N592" s="37">
        <f t="shared" si="106"/>
        <v>39.729824208218751</v>
      </c>
      <c r="O592" s="37">
        <f t="shared" si="106"/>
        <v>49.167939685219743</v>
      </c>
      <c r="P592" s="37">
        <f t="shared" si="106"/>
        <v>36.664325167556953</v>
      </c>
      <c r="Q592" s="37">
        <f t="shared" si="106"/>
        <v>35.377101287060754</v>
      </c>
      <c r="R592" s="37">
        <f t="shared" si="104"/>
        <v>102.952</v>
      </c>
      <c r="S592" s="37">
        <f t="shared" si="99"/>
        <v>194.34403272997662</v>
      </c>
      <c r="T592" s="37">
        <f t="shared" si="105"/>
        <v>89126.367754000006</v>
      </c>
    </row>
    <row r="593" spans="1:20" x14ac:dyDescent="0.25">
      <c r="A593" s="30">
        <f>'[1]12-2022'!A599</f>
        <v>44920.499999998574</v>
      </c>
      <c r="B593" s="39">
        <v>415.87900000000002</v>
      </c>
      <c r="C593" s="40">
        <v>105340.77153499999</v>
      </c>
      <c r="D593" s="33">
        <v>0</v>
      </c>
      <c r="E593" s="33">
        <v>0</v>
      </c>
      <c r="F593" s="41">
        <f t="shared" si="100"/>
        <v>415.87900000000002</v>
      </c>
      <c r="G593" s="41">
        <f t="shared" si="100"/>
        <v>105340.77153499999</v>
      </c>
      <c r="H593" s="35">
        <v>0</v>
      </c>
      <c r="I593" s="36">
        <f t="shared" si="101"/>
        <v>415.87900000000002</v>
      </c>
      <c r="J593" s="37">
        <f t="shared" si="102"/>
        <v>253.29668373493249</v>
      </c>
      <c r="K593" s="38">
        <v>6.68</v>
      </c>
      <c r="L593" s="37">
        <f t="shared" si="103"/>
        <v>102.952</v>
      </c>
      <c r="M593" s="37">
        <f t="shared" si="106"/>
        <v>0</v>
      </c>
      <c r="N593" s="37">
        <f t="shared" si="106"/>
        <v>39.729824208218751</v>
      </c>
      <c r="O593" s="37">
        <f t="shared" si="106"/>
        <v>49.167939685219743</v>
      </c>
      <c r="P593" s="37">
        <f t="shared" si="106"/>
        <v>36.664325167556953</v>
      </c>
      <c r="Q593" s="37">
        <f t="shared" si="106"/>
        <v>35.377101287060754</v>
      </c>
      <c r="R593" s="37">
        <f t="shared" si="104"/>
        <v>102.952</v>
      </c>
      <c r="S593" s="37">
        <f t="shared" si="99"/>
        <v>150.34468373493249</v>
      </c>
      <c r="T593" s="37">
        <f t="shared" si="105"/>
        <v>62525.196726999988</v>
      </c>
    </row>
    <row r="594" spans="1:20" x14ac:dyDescent="0.25">
      <c r="A594" s="30">
        <f>'[1]12-2022'!A600</f>
        <v>44920.541666665238</v>
      </c>
      <c r="B594" s="39">
        <v>361.95800000000003</v>
      </c>
      <c r="C594" s="40">
        <v>77651.066252000004</v>
      </c>
      <c r="D594" s="33">
        <v>0</v>
      </c>
      <c r="E594" s="33">
        <v>0</v>
      </c>
      <c r="F594" s="41">
        <f t="shared" si="100"/>
        <v>361.95800000000003</v>
      </c>
      <c r="G594" s="41">
        <f t="shared" si="100"/>
        <v>77651.066252000004</v>
      </c>
      <c r="H594" s="35">
        <v>0</v>
      </c>
      <c r="I594" s="36">
        <f t="shared" si="101"/>
        <v>361.95800000000003</v>
      </c>
      <c r="J594" s="37">
        <f t="shared" si="102"/>
        <v>214.53059816884831</v>
      </c>
      <c r="K594" s="38">
        <v>6.68</v>
      </c>
      <c r="L594" s="37">
        <f t="shared" si="103"/>
        <v>102.952</v>
      </c>
      <c r="M594" s="37">
        <f t="shared" si="106"/>
        <v>0</v>
      </c>
      <c r="N594" s="37">
        <f t="shared" si="106"/>
        <v>39.729824208218751</v>
      </c>
      <c r="O594" s="37">
        <f t="shared" si="106"/>
        <v>49.167939685219743</v>
      </c>
      <c r="P594" s="37">
        <f t="shared" si="106"/>
        <v>36.664325167556953</v>
      </c>
      <c r="Q594" s="37">
        <f t="shared" si="106"/>
        <v>35.377101287060754</v>
      </c>
      <c r="R594" s="37">
        <f t="shared" si="104"/>
        <v>102.952</v>
      </c>
      <c r="S594" s="37">
        <f t="shared" si="99"/>
        <v>111.57859816884832</v>
      </c>
      <c r="T594" s="37">
        <f t="shared" si="105"/>
        <v>40386.766236000003</v>
      </c>
    </row>
    <row r="595" spans="1:20" x14ac:dyDescent="0.25">
      <c r="A595" s="30">
        <f>'[1]12-2022'!A601</f>
        <v>44920.583333331902</v>
      </c>
      <c r="B595" s="39">
        <v>311.536</v>
      </c>
      <c r="C595" s="40">
        <v>85329.086791999987</v>
      </c>
      <c r="D595" s="33">
        <v>0</v>
      </c>
      <c r="E595" s="33">
        <v>0</v>
      </c>
      <c r="F595" s="41">
        <f t="shared" si="100"/>
        <v>311.536</v>
      </c>
      <c r="G595" s="41">
        <f t="shared" si="100"/>
        <v>85329.086791999987</v>
      </c>
      <c r="H595" s="35">
        <v>0</v>
      </c>
      <c r="I595" s="36">
        <f t="shared" si="101"/>
        <v>311.536</v>
      </c>
      <c r="J595" s="37">
        <f t="shared" si="102"/>
        <v>273.89799827949253</v>
      </c>
      <c r="K595" s="38">
        <v>6.68</v>
      </c>
      <c r="L595" s="37">
        <f t="shared" si="103"/>
        <v>102.952</v>
      </c>
      <c r="M595" s="37">
        <f t="shared" si="106"/>
        <v>0</v>
      </c>
      <c r="N595" s="37">
        <f t="shared" si="106"/>
        <v>39.729824208218751</v>
      </c>
      <c r="O595" s="37">
        <f t="shared" si="106"/>
        <v>49.167939685219743</v>
      </c>
      <c r="P595" s="37">
        <f t="shared" si="106"/>
        <v>36.664325167556953</v>
      </c>
      <c r="Q595" s="37">
        <f t="shared" si="106"/>
        <v>35.377101287060754</v>
      </c>
      <c r="R595" s="37">
        <f t="shared" si="104"/>
        <v>102.952</v>
      </c>
      <c r="S595" s="37">
        <f t="shared" si="99"/>
        <v>170.94599827949253</v>
      </c>
      <c r="T595" s="37">
        <f t="shared" si="105"/>
        <v>53255.832519999982</v>
      </c>
    </row>
    <row r="596" spans="1:20" x14ac:dyDescent="0.25">
      <c r="A596" s="30">
        <f>'[1]12-2022'!A602</f>
        <v>44920.624999998567</v>
      </c>
      <c r="B596" s="39">
        <v>336.14600000000002</v>
      </c>
      <c r="C596" s="40">
        <v>85200.420517999999</v>
      </c>
      <c r="D596" s="33">
        <v>0</v>
      </c>
      <c r="E596" s="33">
        <v>0</v>
      </c>
      <c r="F596" s="41">
        <f t="shared" si="100"/>
        <v>336.14600000000002</v>
      </c>
      <c r="G596" s="41">
        <f t="shared" si="100"/>
        <v>85200.420517999999</v>
      </c>
      <c r="H596" s="35">
        <v>0</v>
      </c>
      <c r="I596" s="36">
        <f t="shared" si="101"/>
        <v>336.14600000000002</v>
      </c>
      <c r="J596" s="37">
        <f t="shared" si="102"/>
        <v>253.46254460264288</v>
      </c>
      <c r="K596" s="38">
        <v>6.68</v>
      </c>
      <c r="L596" s="37">
        <f t="shared" si="103"/>
        <v>102.952</v>
      </c>
      <c r="M596" s="37">
        <f t="shared" si="106"/>
        <v>0</v>
      </c>
      <c r="N596" s="37">
        <f t="shared" si="106"/>
        <v>39.729824208218751</v>
      </c>
      <c r="O596" s="37">
        <f t="shared" si="106"/>
        <v>49.167939685219743</v>
      </c>
      <c r="P596" s="37">
        <f t="shared" si="106"/>
        <v>36.664325167556953</v>
      </c>
      <c r="Q596" s="37">
        <f t="shared" si="106"/>
        <v>35.377101287060754</v>
      </c>
      <c r="R596" s="37">
        <f t="shared" si="104"/>
        <v>102.952</v>
      </c>
      <c r="S596" s="37">
        <f t="shared" si="99"/>
        <v>150.51054460264288</v>
      </c>
      <c r="T596" s="37">
        <f t="shared" si="105"/>
        <v>50593.517525999996</v>
      </c>
    </row>
    <row r="597" spans="1:20" x14ac:dyDescent="0.25">
      <c r="A597" s="30">
        <f>'[1]12-2022'!A603</f>
        <v>44920.666666665231</v>
      </c>
      <c r="B597" s="39">
        <v>319.95999999999998</v>
      </c>
      <c r="C597" s="40">
        <v>51986.111279999997</v>
      </c>
      <c r="D597" s="33">
        <v>0</v>
      </c>
      <c r="E597" s="33">
        <v>0</v>
      </c>
      <c r="F597" s="41">
        <f t="shared" si="100"/>
        <v>319.95999999999998</v>
      </c>
      <c r="G597" s="41">
        <f t="shared" si="100"/>
        <v>51986.111279999997</v>
      </c>
      <c r="H597" s="35">
        <v>0</v>
      </c>
      <c r="I597" s="36">
        <f t="shared" si="101"/>
        <v>319.95999999999998</v>
      </c>
      <c r="J597" s="37">
        <f t="shared" si="102"/>
        <v>162.47690736342042</v>
      </c>
      <c r="K597" s="38">
        <v>6.68</v>
      </c>
      <c r="L597" s="37">
        <f t="shared" si="103"/>
        <v>102.952</v>
      </c>
      <c r="M597" s="37">
        <f t="shared" si="106"/>
        <v>0</v>
      </c>
      <c r="N597" s="37">
        <f t="shared" si="106"/>
        <v>39.729824208218751</v>
      </c>
      <c r="O597" s="37">
        <f t="shared" si="106"/>
        <v>49.167939685219743</v>
      </c>
      <c r="P597" s="37">
        <f t="shared" si="106"/>
        <v>36.664325167556953</v>
      </c>
      <c r="Q597" s="37">
        <f t="shared" si="106"/>
        <v>35.377101287060754</v>
      </c>
      <c r="R597" s="37">
        <f t="shared" si="104"/>
        <v>102.952</v>
      </c>
      <c r="S597" s="37">
        <f t="shared" si="99"/>
        <v>59.524907363420425</v>
      </c>
      <c r="T597" s="37">
        <f t="shared" si="105"/>
        <v>19045.589359999998</v>
      </c>
    </row>
    <row r="598" spans="1:20" x14ac:dyDescent="0.25">
      <c r="A598" s="30">
        <f>'[1]12-2022'!A604</f>
        <v>44920.708333331895</v>
      </c>
      <c r="B598" s="39">
        <v>320.18399999999997</v>
      </c>
      <c r="C598" s="40">
        <v>86918.816391999993</v>
      </c>
      <c r="D598" s="33">
        <v>0</v>
      </c>
      <c r="E598" s="33">
        <v>0</v>
      </c>
      <c r="F598" s="41">
        <f t="shared" si="100"/>
        <v>320.18399999999997</v>
      </c>
      <c r="G598" s="41">
        <f t="shared" si="100"/>
        <v>86918.816391999993</v>
      </c>
      <c r="H598" s="35">
        <v>0</v>
      </c>
      <c r="I598" s="36">
        <f t="shared" si="101"/>
        <v>320.18399999999997</v>
      </c>
      <c r="J598" s="37">
        <f t="shared" si="102"/>
        <v>271.46520872998025</v>
      </c>
      <c r="K598" s="38">
        <v>6.68</v>
      </c>
      <c r="L598" s="37">
        <f t="shared" si="103"/>
        <v>102.952</v>
      </c>
      <c r="M598" s="37">
        <f t="shared" si="106"/>
        <v>0</v>
      </c>
      <c r="N598" s="37">
        <f t="shared" si="106"/>
        <v>39.729824208218751</v>
      </c>
      <c r="O598" s="37">
        <f t="shared" si="106"/>
        <v>49.167939685219743</v>
      </c>
      <c r="P598" s="37">
        <f t="shared" si="106"/>
        <v>36.664325167556953</v>
      </c>
      <c r="Q598" s="37">
        <f t="shared" si="106"/>
        <v>35.377101287060754</v>
      </c>
      <c r="R598" s="37">
        <f t="shared" si="104"/>
        <v>102.952</v>
      </c>
      <c r="S598" s="37">
        <f t="shared" si="99"/>
        <v>168.51320872998025</v>
      </c>
      <c r="T598" s="37">
        <f t="shared" si="105"/>
        <v>53955.233223999989</v>
      </c>
    </row>
    <row r="599" spans="1:20" x14ac:dyDescent="0.25">
      <c r="A599" s="30">
        <f>'[1]12-2022'!A605</f>
        <v>44920.749999998559</v>
      </c>
      <c r="B599" s="39">
        <v>314.846</v>
      </c>
      <c r="C599" s="40">
        <v>139452.728504</v>
      </c>
      <c r="D599" s="33"/>
      <c r="E599" s="33"/>
      <c r="F599" s="41">
        <f t="shared" si="100"/>
        <v>314.846</v>
      </c>
      <c r="G599" s="41">
        <f t="shared" si="100"/>
        <v>139452.728504</v>
      </c>
      <c r="H599" s="35">
        <v>0</v>
      </c>
      <c r="I599" s="36">
        <f t="shared" si="101"/>
        <v>314.846</v>
      </c>
      <c r="J599" s="37">
        <f t="shared" si="102"/>
        <v>442.92361504989742</v>
      </c>
      <c r="K599" s="38">
        <v>6.68</v>
      </c>
      <c r="L599" s="37">
        <f t="shared" si="103"/>
        <v>102.952</v>
      </c>
      <c r="M599" s="37">
        <f t="shared" si="106"/>
        <v>0</v>
      </c>
      <c r="N599" s="37">
        <f t="shared" si="106"/>
        <v>39.729824208218751</v>
      </c>
      <c r="O599" s="37">
        <f t="shared" si="106"/>
        <v>49.167939685219743</v>
      </c>
      <c r="P599" s="37">
        <f t="shared" si="106"/>
        <v>36.664325167556953</v>
      </c>
      <c r="Q599" s="37">
        <f t="shared" si="106"/>
        <v>35.377101287060754</v>
      </c>
      <c r="R599" s="37">
        <f t="shared" si="104"/>
        <v>102.952</v>
      </c>
      <c r="S599" s="37">
        <f t="shared" si="99"/>
        <v>339.97161504989742</v>
      </c>
      <c r="T599" s="37">
        <f t="shared" si="105"/>
        <v>107038.703112</v>
      </c>
    </row>
    <row r="600" spans="1:20" x14ac:dyDescent="0.25">
      <c r="A600" s="30">
        <f>'[1]12-2022'!A606</f>
        <v>44920.791666665224</v>
      </c>
      <c r="B600" s="39">
        <v>385.5</v>
      </c>
      <c r="C600" s="40">
        <v>157912.36499999999</v>
      </c>
      <c r="D600" s="33">
        <v>47.726999999999997</v>
      </c>
      <c r="E600" s="33">
        <v>19550.411</v>
      </c>
      <c r="F600" s="41">
        <f t="shared" si="100"/>
        <v>337.77300000000002</v>
      </c>
      <c r="G600" s="41">
        <f t="shared" si="100"/>
        <v>138361.954</v>
      </c>
      <c r="H600" s="35">
        <v>0</v>
      </c>
      <c r="I600" s="36">
        <f t="shared" si="101"/>
        <v>337.77300000000002</v>
      </c>
      <c r="J600" s="37">
        <f t="shared" si="102"/>
        <v>409.63000002960564</v>
      </c>
      <c r="K600" s="38">
        <v>6.68</v>
      </c>
      <c r="L600" s="37">
        <f t="shared" si="103"/>
        <v>102.952</v>
      </c>
      <c r="M600" s="37">
        <f t="shared" ref="M600:Q615" si="107">M599</f>
        <v>0</v>
      </c>
      <c r="N600" s="37">
        <f t="shared" si="107"/>
        <v>39.729824208218751</v>
      </c>
      <c r="O600" s="37">
        <f t="shared" si="107"/>
        <v>49.167939685219743</v>
      </c>
      <c r="P600" s="37">
        <f t="shared" si="107"/>
        <v>36.664325167556953</v>
      </c>
      <c r="Q600" s="37">
        <f t="shared" si="107"/>
        <v>35.377101287060754</v>
      </c>
      <c r="R600" s="37">
        <f t="shared" si="104"/>
        <v>102.952</v>
      </c>
      <c r="S600" s="37">
        <f t="shared" si="99"/>
        <v>306.67800002960564</v>
      </c>
      <c r="T600" s="37">
        <f t="shared" si="105"/>
        <v>103587.54810399999</v>
      </c>
    </row>
    <row r="601" spans="1:20" x14ac:dyDescent="0.25">
      <c r="A601" s="30">
        <f>'[1]12-2022'!A607</f>
        <v>44920.833333331888</v>
      </c>
      <c r="B601" s="39">
        <v>362.05200000000002</v>
      </c>
      <c r="C601" s="40">
        <v>122402.042784</v>
      </c>
      <c r="D601" s="33"/>
      <c r="E601" s="33"/>
      <c r="F601" s="41">
        <f t="shared" si="100"/>
        <v>362.05200000000002</v>
      </c>
      <c r="G601" s="41">
        <f t="shared" si="100"/>
        <v>122402.042784</v>
      </c>
      <c r="H601" s="35">
        <v>0</v>
      </c>
      <c r="I601" s="36">
        <f t="shared" si="101"/>
        <v>362.05200000000002</v>
      </c>
      <c r="J601" s="37">
        <f t="shared" si="102"/>
        <v>338.07862623048624</v>
      </c>
      <c r="K601" s="38">
        <v>6.68</v>
      </c>
      <c r="L601" s="37">
        <f t="shared" si="103"/>
        <v>102.952</v>
      </c>
      <c r="M601" s="37">
        <f t="shared" si="107"/>
        <v>0</v>
      </c>
      <c r="N601" s="37">
        <f t="shared" si="107"/>
        <v>39.729824208218751</v>
      </c>
      <c r="O601" s="37">
        <f t="shared" si="107"/>
        <v>49.167939685219743</v>
      </c>
      <c r="P601" s="37">
        <f t="shared" si="107"/>
        <v>36.664325167556953</v>
      </c>
      <c r="Q601" s="37">
        <f t="shared" si="107"/>
        <v>35.377101287060754</v>
      </c>
      <c r="R601" s="37">
        <f t="shared" si="104"/>
        <v>102.952</v>
      </c>
      <c r="S601" s="37">
        <f t="shared" si="99"/>
        <v>235.12662623048624</v>
      </c>
      <c r="T601" s="37">
        <f t="shared" si="105"/>
        <v>85128.06528000001</v>
      </c>
    </row>
    <row r="602" spans="1:20" x14ac:dyDescent="0.25">
      <c r="A602" s="30">
        <f>'[1]12-2022'!A608</f>
        <v>44920.874999998552</v>
      </c>
      <c r="B602" s="39">
        <v>509.5</v>
      </c>
      <c r="C602" s="40">
        <v>196723.04500000001</v>
      </c>
      <c r="D602" s="33">
        <v>128.977</v>
      </c>
      <c r="E602" s="33">
        <v>49799.309000000001</v>
      </c>
      <c r="F602" s="41">
        <f t="shared" si="100"/>
        <v>380.52300000000002</v>
      </c>
      <c r="G602" s="41">
        <f t="shared" si="100"/>
        <v>146923.736</v>
      </c>
      <c r="H602" s="35">
        <v>0</v>
      </c>
      <c r="I602" s="36">
        <f t="shared" si="101"/>
        <v>380.52300000000002</v>
      </c>
      <c r="J602" s="37">
        <f t="shared" si="102"/>
        <v>386.11000123514214</v>
      </c>
      <c r="K602" s="38">
        <v>6.68</v>
      </c>
      <c r="L602" s="37">
        <f t="shared" si="103"/>
        <v>102.952</v>
      </c>
      <c r="M602" s="37">
        <f t="shared" si="107"/>
        <v>0</v>
      </c>
      <c r="N602" s="37">
        <f t="shared" si="107"/>
        <v>39.729824208218751</v>
      </c>
      <c r="O602" s="37">
        <f t="shared" si="107"/>
        <v>49.167939685219743</v>
      </c>
      <c r="P602" s="37">
        <f t="shared" si="107"/>
        <v>36.664325167556953</v>
      </c>
      <c r="Q602" s="37">
        <f t="shared" si="107"/>
        <v>35.377101287060754</v>
      </c>
      <c r="R602" s="37">
        <f t="shared" si="104"/>
        <v>102.952</v>
      </c>
      <c r="S602" s="37">
        <f t="shared" si="99"/>
        <v>283.15800123514214</v>
      </c>
      <c r="T602" s="37">
        <f t="shared" si="105"/>
        <v>107748.132104</v>
      </c>
    </row>
    <row r="603" spans="1:20" x14ac:dyDescent="0.25">
      <c r="A603" s="30">
        <f>'[1]12-2022'!A609</f>
        <v>44920.916666665216</v>
      </c>
      <c r="B603" s="39">
        <v>415.38599999999997</v>
      </c>
      <c r="C603" s="40">
        <v>166167.90782399999</v>
      </c>
      <c r="D603" s="33"/>
      <c r="E603" s="33"/>
      <c r="F603" s="41">
        <f t="shared" si="100"/>
        <v>415.38599999999997</v>
      </c>
      <c r="G603" s="41">
        <f t="shared" si="100"/>
        <v>166167.90782399999</v>
      </c>
      <c r="H603" s="35">
        <v>0</v>
      </c>
      <c r="I603" s="36">
        <f t="shared" si="101"/>
        <v>415.38599999999997</v>
      </c>
      <c r="J603" s="37">
        <f t="shared" si="102"/>
        <v>400.03251872715981</v>
      </c>
      <c r="K603" s="38">
        <v>6.68</v>
      </c>
      <c r="L603" s="37">
        <f t="shared" si="103"/>
        <v>102.952</v>
      </c>
      <c r="M603" s="37">
        <f t="shared" si="107"/>
        <v>0</v>
      </c>
      <c r="N603" s="37">
        <f t="shared" si="107"/>
        <v>39.729824208218751</v>
      </c>
      <c r="O603" s="37">
        <f t="shared" si="107"/>
        <v>49.167939685219743</v>
      </c>
      <c r="P603" s="37">
        <f t="shared" si="107"/>
        <v>36.664325167556953</v>
      </c>
      <c r="Q603" s="37">
        <f t="shared" si="107"/>
        <v>35.377101287060754</v>
      </c>
      <c r="R603" s="37">
        <f t="shared" si="104"/>
        <v>102.952</v>
      </c>
      <c r="S603" s="37">
        <f t="shared" si="99"/>
        <v>297.08051872715981</v>
      </c>
      <c r="T603" s="37">
        <f t="shared" si="105"/>
        <v>123403.08835199999</v>
      </c>
    </row>
    <row r="604" spans="1:20" x14ac:dyDescent="0.25">
      <c r="A604" s="30">
        <f>'[1]12-2022'!A610</f>
        <v>44920.958333331881</v>
      </c>
      <c r="B604" s="39">
        <v>410.2</v>
      </c>
      <c r="C604" s="40">
        <v>146995.17000000001</v>
      </c>
      <c r="D604" s="33">
        <v>4.649</v>
      </c>
      <c r="E604" s="33">
        <v>1665.9690000000001</v>
      </c>
      <c r="F604" s="41">
        <f t="shared" si="100"/>
        <v>405.55099999999999</v>
      </c>
      <c r="G604" s="41">
        <f t="shared" si="100"/>
        <v>145329.201</v>
      </c>
      <c r="H604" s="35">
        <v>0</v>
      </c>
      <c r="I604" s="36">
        <f t="shared" si="101"/>
        <v>405.55099999999999</v>
      </c>
      <c r="J604" s="37">
        <f t="shared" si="102"/>
        <v>358.35000036986719</v>
      </c>
      <c r="K604" s="38">
        <v>6.68</v>
      </c>
      <c r="L604" s="37">
        <f t="shared" si="103"/>
        <v>102.952</v>
      </c>
      <c r="M604" s="37">
        <f t="shared" si="107"/>
        <v>0</v>
      </c>
      <c r="N604" s="37">
        <f t="shared" si="107"/>
        <v>39.729824208218751</v>
      </c>
      <c r="O604" s="37">
        <f t="shared" si="107"/>
        <v>49.167939685219743</v>
      </c>
      <c r="P604" s="37">
        <f t="shared" si="107"/>
        <v>36.664325167556953</v>
      </c>
      <c r="Q604" s="37">
        <f t="shared" si="107"/>
        <v>35.377101287060754</v>
      </c>
      <c r="R604" s="37">
        <f t="shared" si="104"/>
        <v>102.952</v>
      </c>
      <c r="S604" s="37">
        <f t="shared" si="99"/>
        <v>255.39800036986719</v>
      </c>
      <c r="T604" s="37">
        <f t="shared" si="105"/>
        <v>103576.91444800001</v>
      </c>
    </row>
    <row r="605" spans="1:20" x14ac:dyDescent="0.25">
      <c r="A605" s="30">
        <f>'[1]12-2022'!A611</f>
        <v>44920.999999998545</v>
      </c>
      <c r="B605" s="39">
        <v>423.8</v>
      </c>
      <c r="C605" s="40">
        <v>140790.598</v>
      </c>
      <c r="D605" s="33">
        <v>2.601</v>
      </c>
      <c r="E605" s="33">
        <v>864.07799999999997</v>
      </c>
      <c r="F605" s="41">
        <f t="shared" si="100"/>
        <v>421.19900000000001</v>
      </c>
      <c r="G605" s="41">
        <f t="shared" si="100"/>
        <v>139926.51999999999</v>
      </c>
      <c r="H605" s="35">
        <v>0</v>
      </c>
      <c r="I605" s="36">
        <f t="shared" si="101"/>
        <v>421.19900000000001</v>
      </c>
      <c r="J605" s="37">
        <f t="shared" si="102"/>
        <v>332.21000049857668</v>
      </c>
      <c r="K605" s="38">
        <v>6.68</v>
      </c>
      <c r="L605" s="37">
        <f t="shared" si="103"/>
        <v>102.952</v>
      </c>
      <c r="M605" s="37">
        <f t="shared" si="107"/>
        <v>0</v>
      </c>
      <c r="N605" s="37">
        <f t="shared" si="107"/>
        <v>39.729824208218751</v>
      </c>
      <c r="O605" s="37">
        <f t="shared" si="107"/>
        <v>49.167939685219743</v>
      </c>
      <c r="P605" s="37">
        <f t="shared" si="107"/>
        <v>36.664325167556953</v>
      </c>
      <c r="Q605" s="37">
        <f t="shared" si="107"/>
        <v>35.377101287060754</v>
      </c>
      <c r="R605" s="37">
        <f t="shared" si="104"/>
        <v>102.952</v>
      </c>
      <c r="S605" s="37">
        <f t="shared" si="99"/>
        <v>229.25800049857668</v>
      </c>
      <c r="T605" s="37">
        <f t="shared" si="105"/>
        <v>96563.240552000003</v>
      </c>
    </row>
    <row r="606" spans="1:20" x14ac:dyDescent="0.25">
      <c r="A606" s="30">
        <f>'[1]12-2022'!A612</f>
        <v>44921.041666665209</v>
      </c>
      <c r="B606" s="31">
        <v>433.61699999999996</v>
      </c>
      <c r="C606" s="32">
        <v>188990.75397300001</v>
      </c>
      <c r="D606" s="33">
        <v>0</v>
      </c>
      <c r="E606" s="33">
        <v>0</v>
      </c>
      <c r="F606" s="41">
        <f t="shared" si="100"/>
        <v>433.61699999999996</v>
      </c>
      <c r="G606" s="41">
        <f t="shared" si="100"/>
        <v>188990.75397300001</v>
      </c>
      <c r="H606" s="35">
        <v>0</v>
      </c>
      <c r="I606" s="36">
        <f t="shared" si="101"/>
        <v>433.61699999999996</v>
      </c>
      <c r="J606" s="37">
        <f t="shared" si="102"/>
        <v>435.84719688803722</v>
      </c>
      <c r="K606" s="38">
        <v>6.68</v>
      </c>
      <c r="L606" s="37">
        <f t="shared" si="103"/>
        <v>102.952</v>
      </c>
      <c r="M606" s="37">
        <f t="shared" si="107"/>
        <v>0</v>
      </c>
      <c r="N606" s="37">
        <f t="shared" si="107"/>
        <v>39.729824208218751</v>
      </c>
      <c r="O606" s="37">
        <f t="shared" si="107"/>
        <v>49.167939685219743</v>
      </c>
      <c r="P606" s="37">
        <f t="shared" si="107"/>
        <v>36.664325167556953</v>
      </c>
      <c r="Q606" s="37">
        <f t="shared" si="107"/>
        <v>35.377101287060754</v>
      </c>
      <c r="R606" s="37">
        <f t="shared" si="104"/>
        <v>102.952</v>
      </c>
      <c r="S606" s="37">
        <f t="shared" si="99"/>
        <v>332.89519688803722</v>
      </c>
      <c r="T606" s="37">
        <f t="shared" si="105"/>
        <v>144349.01658900004</v>
      </c>
    </row>
    <row r="607" spans="1:20" x14ac:dyDescent="0.25">
      <c r="A607" s="30">
        <f>'[1]12-2022'!A613</f>
        <v>44921.083333331873</v>
      </c>
      <c r="B607" s="39">
        <v>448.15300000000002</v>
      </c>
      <c r="C607" s="40">
        <v>101453.91892699999</v>
      </c>
      <c r="D607" s="33">
        <v>0</v>
      </c>
      <c r="E607" s="33">
        <v>0</v>
      </c>
      <c r="F607" s="41">
        <f t="shared" si="100"/>
        <v>448.15300000000002</v>
      </c>
      <c r="G607" s="41">
        <f t="shared" si="100"/>
        <v>101453.91892699999</v>
      </c>
      <c r="H607" s="35">
        <v>0</v>
      </c>
      <c r="I607" s="36">
        <f t="shared" si="101"/>
        <v>448.15300000000002</v>
      </c>
      <c r="J607" s="37">
        <f t="shared" si="102"/>
        <v>226.38232685489103</v>
      </c>
      <c r="K607" s="38">
        <v>6.68</v>
      </c>
      <c r="L607" s="37">
        <f t="shared" si="103"/>
        <v>102.952</v>
      </c>
      <c r="M607" s="37">
        <f t="shared" si="107"/>
        <v>0</v>
      </c>
      <c r="N607" s="37">
        <f t="shared" si="107"/>
        <v>39.729824208218751</v>
      </c>
      <c r="O607" s="37">
        <f t="shared" si="107"/>
        <v>49.167939685219743</v>
      </c>
      <c r="P607" s="37">
        <f t="shared" si="107"/>
        <v>36.664325167556953</v>
      </c>
      <c r="Q607" s="37">
        <f t="shared" si="107"/>
        <v>35.377101287060754</v>
      </c>
      <c r="R607" s="37">
        <f t="shared" si="104"/>
        <v>102.952</v>
      </c>
      <c r="S607" s="37">
        <f t="shared" si="99"/>
        <v>123.43032685489104</v>
      </c>
      <c r="T607" s="37">
        <f t="shared" si="105"/>
        <v>55315.671270999985</v>
      </c>
    </row>
    <row r="608" spans="1:20" x14ac:dyDescent="0.25">
      <c r="A608" s="30">
        <f>'[1]12-2022'!A614</f>
        <v>44921.124999998538</v>
      </c>
      <c r="B608" s="39">
        <v>469.221</v>
      </c>
      <c r="C608" s="40">
        <v>80750.750864999995</v>
      </c>
      <c r="D608" s="33">
        <v>0</v>
      </c>
      <c r="E608" s="33">
        <v>0</v>
      </c>
      <c r="F608" s="41">
        <f t="shared" si="100"/>
        <v>469.221</v>
      </c>
      <c r="G608" s="41">
        <f t="shared" si="100"/>
        <v>80750.750864999995</v>
      </c>
      <c r="H608" s="35">
        <v>0</v>
      </c>
      <c r="I608" s="36">
        <f t="shared" si="101"/>
        <v>469.221</v>
      </c>
      <c r="J608" s="37">
        <f t="shared" si="102"/>
        <v>172.09534710722664</v>
      </c>
      <c r="K608" s="38">
        <v>6.68</v>
      </c>
      <c r="L608" s="37">
        <f t="shared" si="103"/>
        <v>102.952</v>
      </c>
      <c r="M608" s="37">
        <f t="shared" si="107"/>
        <v>0</v>
      </c>
      <c r="N608" s="37">
        <f t="shared" si="107"/>
        <v>39.729824208218751</v>
      </c>
      <c r="O608" s="37">
        <f t="shared" si="107"/>
        <v>49.167939685219743</v>
      </c>
      <c r="P608" s="37">
        <f t="shared" si="107"/>
        <v>36.664325167556953</v>
      </c>
      <c r="Q608" s="37">
        <f t="shared" si="107"/>
        <v>35.377101287060754</v>
      </c>
      <c r="R608" s="37">
        <f t="shared" si="104"/>
        <v>102.952</v>
      </c>
      <c r="S608" s="37">
        <f t="shared" si="99"/>
        <v>69.143347107226646</v>
      </c>
      <c r="T608" s="37">
        <f t="shared" si="105"/>
        <v>32443.510472999995</v>
      </c>
    </row>
    <row r="609" spans="1:20" x14ac:dyDescent="0.25">
      <c r="A609" s="30">
        <f>'[1]12-2022'!A615</f>
        <v>44921.166666665202</v>
      </c>
      <c r="B609" s="39">
        <v>489.505</v>
      </c>
      <c r="C609" s="40">
        <v>109300.16227999999</v>
      </c>
      <c r="D609" s="33">
        <v>0</v>
      </c>
      <c r="E609" s="33">
        <v>0</v>
      </c>
      <c r="F609" s="41">
        <f t="shared" si="100"/>
        <v>489.505</v>
      </c>
      <c r="G609" s="41">
        <f t="shared" si="100"/>
        <v>109300.16227999999</v>
      </c>
      <c r="H609" s="35">
        <v>0</v>
      </c>
      <c r="I609" s="36">
        <f t="shared" si="101"/>
        <v>489.505</v>
      </c>
      <c r="J609" s="37">
        <f t="shared" si="102"/>
        <v>223.28712123471669</v>
      </c>
      <c r="K609" s="38">
        <v>6.68</v>
      </c>
      <c r="L609" s="37">
        <f t="shared" si="103"/>
        <v>102.952</v>
      </c>
      <c r="M609" s="37">
        <f t="shared" si="107"/>
        <v>0</v>
      </c>
      <c r="N609" s="37">
        <f t="shared" si="107"/>
        <v>39.729824208218751</v>
      </c>
      <c r="O609" s="37">
        <f t="shared" si="107"/>
        <v>49.167939685219743</v>
      </c>
      <c r="P609" s="37">
        <f t="shared" si="107"/>
        <v>36.664325167556953</v>
      </c>
      <c r="Q609" s="37">
        <f t="shared" si="107"/>
        <v>35.377101287060754</v>
      </c>
      <c r="R609" s="37">
        <f t="shared" si="104"/>
        <v>102.952</v>
      </c>
      <c r="S609" s="37">
        <f t="shared" si="99"/>
        <v>120.33512123471669</v>
      </c>
      <c r="T609" s="37">
        <f t="shared" si="105"/>
        <v>58904.643519999998</v>
      </c>
    </row>
    <row r="610" spans="1:20" x14ac:dyDescent="0.25">
      <c r="A610" s="30">
        <f>'[1]12-2022'!A616</f>
        <v>44921.208333331866</v>
      </c>
      <c r="B610" s="39">
        <v>488.31600000000003</v>
      </c>
      <c r="C610" s="40">
        <v>117499.54681200002</v>
      </c>
      <c r="D610" s="33">
        <v>0</v>
      </c>
      <c r="E610" s="33">
        <v>0</v>
      </c>
      <c r="F610" s="41">
        <f t="shared" si="100"/>
        <v>488.31600000000003</v>
      </c>
      <c r="G610" s="41">
        <f t="shared" si="100"/>
        <v>117499.54681200002</v>
      </c>
      <c r="H610" s="35">
        <v>0</v>
      </c>
      <c r="I610" s="36">
        <f t="shared" si="101"/>
        <v>488.31600000000003</v>
      </c>
      <c r="J610" s="37">
        <f t="shared" si="102"/>
        <v>240.62194728823141</v>
      </c>
      <c r="K610" s="38">
        <v>6.68</v>
      </c>
      <c r="L610" s="37">
        <f t="shared" si="103"/>
        <v>102.952</v>
      </c>
      <c r="M610" s="37">
        <f t="shared" si="107"/>
        <v>0</v>
      </c>
      <c r="N610" s="37">
        <f t="shared" si="107"/>
        <v>39.729824208218751</v>
      </c>
      <c r="O610" s="37">
        <f t="shared" si="107"/>
        <v>49.167939685219743</v>
      </c>
      <c r="P610" s="37">
        <f t="shared" si="107"/>
        <v>36.664325167556953</v>
      </c>
      <c r="Q610" s="37">
        <f t="shared" si="107"/>
        <v>35.377101287060754</v>
      </c>
      <c r="R610" s="37">
        <f t="shared" si="104"/>
        <v>102.952</v>
      </c>
      <c r="S610" s="37">
        <f t="shared" si="99"/>
        <v>137.66994728823141</v>
      </c>
      <c r="T610" s="37">
        <f t="shared" si="105"/>
        <v>67226.437980000017</v>
      </c>
    </row>
    <row r="611" spans="1:20" x14ac:dyDescent="0.25">
      <c r="A611" s="30">
        <f>'[1]12-2022'!A617</f>
        <v>44921.24999999853</v>
      </c>
      <c r="B611" s="39">
        <v>494.39499999999998</v>
      </c>
      <c r="C611" s="40">
        <v>107762.39172</v>
      </c>
      <c r="D611" s="33">
        <v>0</v>
      </c>
      <c r="E611" s="33">
        <v>0</v>
      </c>
      <c r="F611" s="41">
        <f t="shared" si="100"/>
        <v>494.39499999999998</v>
      </c>
      <c r="G611" s="41">
        <f t="shared" si="100"/>
        <v>107762.39172</v>
      </c>
      <c r="H611" s="35">
        <v>0</v>
      </c>
      <c r="I611" s="36">
        <f t="shared" si="101"/>
        <v>494.39499999999998</v>
      </c>
      <c r="J611" s="37">
        <f t="shared" si="102"/>
        <v>217.96820704092883</v>
      </c>
      <c r="K611" s="38">
        <v>6.68</v>
      </c>
      <c r="L611" s="37">
        <f t="shared" si="103"/>
        <v>102.952</v>
      </c>
      <c r="M611" s="37">
        <f t="shared" si="107"/>
        <v>0</v>
      </c>
      <c r="N611" s="37">
        <f t="shared" si="107"/>
        <v>39.729824208218751</v>
      </c>
      <c r="O611" s="37">
        <f t="shared" si="107"/>
        <v>49.167939685219743</v>
      </c>
      <c r="P611" s="37">
        <f t="shared" si="107"/>
        <v>36.664325167556953</v>
      </c>
      <c r="Q611" s="37">
        <f t="shared" si="107"/>
        <v>35.377101287060754</v>
      </c>
      <c r="R611" s="37">
        <f t="shared" si="104"/>
        <v>102.952</v>
      </c>
      <c r="S611" s="37">
        <f t="shared" si="99"/>
        <v>115.01620704092883</v>
      </c>
      <c r="T611" s="37">
        <f t="shared" si="105"/>
        <v>56863.43768000001</v>
      </c>
    </row>
    <row r="612" spans="1:20" x14ac:dyDescent="0.25">
      <c r="A612" s="30">
        <f>'[1]12-2022'!A618</f>
        <v>44921.291666665194</v>
      </c>
      <c r="B612" s="39">
        <v>598.5</v>
      </c>
      <c r="C612" s="40">
        <v>185175.9</v>
      </c>
      <c r="D612" s="33">
        <v>120.39100000000001</v>
      </c>
      <c r="E612" s="33">
        <v>37248.974999999999</v>
      </c>
      <c r="F612" s="41">
        <f t="shared" si="100"/>
        <v>478.10899999999998</v>
      </c>
      <c r="G612" s="41">
        <f t="shared" si="100"/>
        <v>147926.92499999999</v>
      </c>
      <c r="H612" s="35">
        <v>0</v>
      </c>
      <c r="I612" s="36">
        <f t="shared" si="101"/>
        <v>478.10899999999998</v>
      </c>
      <c r="J612" s="37">
        <f t="shared" si="102"/>
        <v>309.40000083662932</v>
      </c>
      <c r="K612" s="38">
        <v>6.68</v>
      </c>
      <c r="L612" s="37">
        <f t="shared" si="103"/>
        <v>102.952</v>
      </c>
      <c r="M612" s="37">
        <f t="shared" si="107"/>
        <v>0</v>
      </c>
      <c r="N612" s="37">
        <f t="shared" si="107"/>
        <v>39.729824208218751</v>
      </c>
      <c r="O612" s="37">
        <f t="shared" si="107"/>
        <v>49.167939685219743</v>
      </c>
      <c r="P612" s="37">
        <f t="shared" si="107"/>
        <v>36.664325167556953</v>
      </c>
      <c r="Q612" s="37">
        <f t="shared" si="107"/>
        <v>35.377101287060754</v>
      </c>
      <c r="R612" s="37">
        <f t="shared" si="104"/>
        <v>102.952</v>
      </c>
      <c r="S612" s="37">
        <f t="shared" si="99"/>
        <v>206.44800083662932</v>
      </c>
      <c r="T612" s="37">
        <f t="shared" si="105"/>
        <v>98704.647232000003</v>
      </c>
    </row>
    <row r="613" spans="1:20" x14ac:dyDescent="0.25">
      <c r="A613" s="30">
        <f>'[1]12-2022'!A619</f>
        <v>44921.333333331859</v>
      </c>
      <c r="B613" s="39">
        <v>471.30099999999999</v>
      </c>
      <c r="C613" s="40">
        <v>152951.758547</v>
      </c>
      <c r="D613" s="33">
        <v>0</v>
      </c>
      <c r="E613" s="33">
        <v>0</v>
      </c>
      <c r="F613" s="41">
        <f t="shared" si="100"/>
        <v>471.30099999999999</v>
      </c>
      <c r="G613" s="41">
        <f t="shared" si="100"/>
        <v>152951.758547</v>
      </c>
      <c r="H613" s="35">
        <v>0</v>
      </c>
      <c r="I613" s="36">
        <f t="shared" si="101"/>
        <v>471.30099999999999</v>
      </c>
      <c r="J613" s="37">
        <f t="shared" si="102"/>
        <v>324.53094423096917</v>
      </c>
      <c r="K613" s="38">
        <v>6.68</v>
      </c>
      <c r="L613" s="37">
        <f t="shared" si="103"/>
        <v>102.952</v>
      </c>
      <c r="M613" s="37">
        <f t="shared" si="107"/>
        <v>0</v>
      </c>
      <c r="N613" s="37">
        <f t="shared" si="107"/>
        <v>39.729824208218751</v>
      </c>
      <c r="O613" s="37">
        <f t="shared" si="107"/>
        <v>49.167939685219743</v>
      </c>
      <c r="P613" s="37">
        <f t="shared" si="107"/>
        <v>36.664325167556953</v>
      </c>
      <c r="Q613" s="37">
        <f t="shared" si="107"/>
        <v>35.377101287060754</v>
      </c>
      <c r="R613" s="37">
        <f t="shared" si="104"/>
        <v>102.952</v>
      </c>
      <c r="S613" s="37">
        <f t="shared" si="99"/>
        <v>221.57894423096917</v>
      </c>
      <c r="T613" s="37">
        <f t="shared" si="105"/>
        <v>104430.377995</v>
      </c>
    </row>
    <row r="614" spans="1:20" x14ac:dyDescent="0.25">
      <c r="A614" s="30">
        <f>'[1]12-2022'!A620</f>
        <v>44921.374999998523</v>
      </c>
      <c r="B614" s="39">
        <v>444.19399999999996</v>
      </c>
      <c r="C614" s="40">
        <v>120959.71438200001</v>
      </c>
      <c r="D614" s="33">
        <v>0</v>
      </c>
      <c r="E614" s="33">
        <v>0</v>
      </c>
      <c r="F614" s="41">
        <f t="shared" si="100"/>
        <v>444.19399999999996</v>
      </c>
      <c r="G614" s="41">
        <f t="shared" si="100"/>
        <v>120959.71438200001</v>
      </c>
      <c r="H614" s="35">
        <v>0</v>
      </c>
      <c r="I614" s="36">
        <f t="shared" si="101"/>
        <v>444.19399999999996</v>
      </c>
      <c r="J614" s="37">
        <f t="shared" si="102"/>
        <v>272.31280562546999</v>
      </c>
      <c r="K614" s="38">
        <v>6.68</v>
      </c>
      <c r="L614" s="37">
        <f t="shared" si="103"/>
        <v>102.952</v>
      </c>
      <c r="M614" s="37">
        <f t="shared" si="107"/>
        <v>0</v>
      </c>
      <c r="N614" s="37">
        <f t="shared" si="107"/>
        <v>39.729824208218751</v>
      </c>
      <c r="O614" s="37">
        <f t="shared" si="107"/>
        <v>49.167939685219743</v>
      </c>
      <c r="P614" s="37">
        <f t="shared" si="107"/>
        <v>36.664325167556953</v>
      </c>
      <c r="Q614" s="37">
        <f t="shared" si="107"/>
        <v>35.377101287060754</v>
      </c>
      <c r="R614" s="37">
        <f t="shared" si="104"/>
        <v>102.952</v>
      </c>
      <c r="S614" s="37">
        <f t="shared" si="99"/>
        <v>169.36080562546999</v>
      </c>
      <c r="T614" s="37">
        <f t="shared" si="105"/>
        <v>75229.053694000017</v>
      </c>
    </row>
    <row r="615" spans="1:20" x14ac:dyDescent="0.25">
      <c r="A615" s="30">
        <f>'[1]12-2022'!A621</f>
        <v>44921.416666665187</v>
      </c>
      <c r="B615" s="39">
        <v>427.41399999999999</v>
      </c>
      <c r="C615" s="40">
        <v>89233.397484000001</v>
      </c>
      <c r="D615" s="33">
        <v>0</v>
      </c>
      <c r="E615" s="33">
        <v>0</v>
      </c>
      <c r="F615" s="41">
        <f t="shared" si="100"/>
        <v>427.41399999999999</v>
      </c>
      <c r="G615" s="41">
        <f t="shared" si="100"/>
        <v>89233.397484000001</v>
      </c>
      <c r="H615" s="35">
        <v>0</v>
      </c>
      <c r="I615" s="36">
        <f t="shared" si="101"/>
        <v>427.41399999999999</v>
      </c>
      <c r="J615" s="37">
        <f t="shared" si="102"/>
        <v>208.77509272976553</v>
      </c>
      <c r="K615" s="38">
        <v>6.68</v>
      </c>
      <c r="L615" s="37">
        <f t="shared" si="103"/>
        <v>102.952</v>
      </c>
      <c r="M615" s="37">
        <f t="shared" si="107"/>
        <v>0</v>
      </c>
      <c r="N615" s="37">
        <f t="shared" si="107"/>
        <v>39.729824208218751</v>
      </c>
      <c r="O615" s="37">
        <f t="shared" si="107"/>
        <v>49.167939685219743</v>
      </c>
      <c r="P615" s="37">
        <f t="shared" si="107"/>
        <v>36.664325167556953</v>
      </c>
      <c r="Q615" s="37">
        <f t="shared" si="107"/>
        <v>35.377101287060754</v>
      </c>
      <c r="R615" s="37">
        <f t="shared" si="104"/>
        <v>102.952</v>
      </c>
      <c r="S615" s="37">
        <f t="shared" si="99"/>
        <v>105.82309272976553</v>
      </c>
      <c r="T615" s="37">
        <f t="shared" si="105"/>
        <v>45230.271356000005</v>
      </c>
    </row>
    <row r="616" spans="1:20" x14ac:dyDescent="0.25">
      <c r="A616" s="30">
        <f>'[1]12-2022'!A622</f>
        <v>44921.458333331851</v>
      </c>
      <c r="B616" s="39">
        <v>403.161</v>
      </c>
      <c r="C616" s="40">
        <v>97387.429551000008</v>
      </c>
      <c r="D616" s="33">
        <v>0</v>
      </c>
      <c r="E616" s="33">
        <v>0</v>
      </c>
      <c r="F616" s="41">
        <f t="shared" si="100"/>
        <v>403.161</v>
      </c>
      <c r="G616" s="41">
        <f t="shared" si="100"/>
        <v>97387.429551000008</v>
      </c>
      <c r="H616" s="35">
        <v>0</v>
      </c>
      <c r="I616" s="36">
        <f t="shared" si="101"/>
        <v>403.161</v>
      </c>
      <c r="J616" s="37">
        <f t="shared" si="102"/>
        <v>241.55964875322763</v>
      </c>
      <c r="K616" s="38">
        <v>6.68</v>
      </c>
      <c r="L616" s="37">
        <f t="shared" si="103"/>
        <v>102.952</v>
      </c>
      <c r="M616" s="37">
        <f t="shared" ref="M616:Q631" si="108">M615</f>
        <v>0</v>
      </c>
      <c r="N616" s="37">
        <f t="shared" si="108"/>
        <v>39.729824208218751</v>
      </c>
      <c r="O616" s="37">
        <f t="shared" si="108"/>
        <v>49.167939685219743</v>
      </c>
      <c r="P616" s="37">
        <f t="shared" si="108"/>
        <v>36.664325167556953</v>
      </c>
      <c r="Q616" s="37">
        <f t="shared" si="108"/>
        <v>35.377101287060754</v>
      </c>
      <c r="R616" s="37">
        <f t="shared" si="104"/>
        <v>102.952</v>
      </c>
      <c r="S616" s="37">
        <f t="shared" si="99"/>
        <v>138.60764875322764</v>
      </c>
      <c r="T616" s="37">
        <f t="shared" si="105"/>
        <v>55881.198279000004</v>
      </c>
    </row>
    <row r="617" spans="1:20" x14ac:dyDescent="0.25">
      <c r="A617" s="30">
        <f>'[1]12-2022'!A623</f>
        <v>44921.499999998516</v>
      </c>
      <c r="B617" s="39">
        <v>469.2</v>
      </c>
      <c r="C617" s="40">
        <v>104758.284</v>
      </c>
      <c r="D617" s="33">
        <v>100.901</v>
      </c>
      <c r="E617" s="33">
        <v>22528.166000000001</v>
      </c>
      <c r="F617" s="41">
        <f t="shared" si="100"/>
        <v>368.29899999999998</v>
      </c>
      <c r="G617" s="41">
        <f t="shared" si="100"/>
        <v>82230.118000000002</v>
      </c>
      <c r="H617" s="35">
        <v>0</v>
      </c>
      <c r="I617" s="36">
        <f t="shared" si="101"/>
        <v>368.29899999999998</v>
      </c>
      <c r="J617" s="37">
        <f t="shared" si="102"/>
        <v>223.27000073310003</v>
      </c>
      <c r="K617" s="38">
        <v>6.68</v>
      </c>
      <c r="L617" s="37">
        <f t="shared" si="103"/>
        <v>102.952</v>
      </c>
      <c r="M617" s="37">
        <f t="shared" si="108"/>
        <v>0</v>
      </c>
      <c r="N617" s="37">
        <f t="shared" si="108"/>
        <v>39.729824208218751</v>
      </c>
      <c r="O617" s="37">
        <f t="shared" si="108"/>
        <v>49.167939685219743</v>
      </c>
      <c r="P617" s="37">
        <f t="shared" si="108"/>
        <v>36.664325167556953</v>
      </c>
      <c r="Q617" s="37">
        <f t="shared" si="108"/>
        <v>35.377101287060754</v>
      </c>
      <c r="R617" s="37">
        <f t="shared" si="104"/>
        <v>102.952</v>
      </c>
      <c r="S617" s="37">
        <f t="shared" si="99"/>
        <v>120.31800073310004</v>
      </c>
      <c r="T617" s="37">
        <f t="shared" si="105"/>
        <v>44312.999352000006</v>
      </c>
    </row>
    <row r="618" spans="1:20" x14ac:dyDescent="0.25">
      <c r="A618" s="30">
        <f>'[1]12-2022'!A624</f>
        <v>44921.54166666518</v>
      </c>
      <c r="B618" s="39">
        <v>339.87700000000001</v>
      </c>
      <c r="C618" s="40">
        <v>50194.218779999996</v>
      </c>
      <c r="D618" s="33">
        <v>0</v>
      </c>
      <c r="E618" s="33">
        <v>0</v>
      </c>
      <c r="F618" s="41">
        <f t="shared" si="100"/>
        <v>339.87700000000001</v>
      </c>
      <c r="G618" s="41">
        <f t="shared" si="100"/>
        <v>50194.218779999996</v>
      </c>
      <c r="H618" s="35">
        <v>0</v>
      </c>
      <c r="I618" s="36">
        <f t="shared" si="101"/>
        <v>339.87700000000001</v>
      </c>
      <c r="J618" s="37">
        <f t="shared" si="102"/>
        <v>147.68348190668976</v>
      </c>
      <c r="K618" s="38">
        <v>6.68</v>
      </c>
      <c r="L618" s="37">
        <f t="shared" si="103"/>
        <v>102.952</v>
      </c>
      <c r="M618" s="37">
        <f t="shared" si="108"/>
        <v>0</v>
      </c>
      <c r="N618" s="37">
        <f t="shared" si="108"/>
        <v>39.729824208218751</v>
      </c>
      <c r="O618" s="37">
        <f t="shared" si="108"/>
        <v>49.167939685219743</v>
      </c>
      <c r="P618" s="37">
        <f t="shared" si="108"/>
        <v>36.664325167556953</v>
      </c>
      <c r="Q618" s="37">
        <f t="shared" si="108"/>
        <v>35.377101287060754</v>
      </c>
      <c r="R618" s="37">
        <f t="shared" si="104"/>
        <v>102.952</v>
      </c>
      <c r="S618" s="37">
        <f t="shared" si="99"/>
        <v>44.731481906689766</v>
      </c>
      <c r="T618" s="37">
        <f t="shared" si="105"/>
        <v>15203.201875999997</v>
      </c>
    </row>
    <row r="619" spans="1:20" x14ac:dyDescent="0.25">
      <c r="A619" s="30">
        <f>'[1]12-2022'!A625</f>
        <v>44921.583333331844</v>
      </c>
      <c r="B619" s="39">
        <v>436.9</v>
      </c>
      <c r="C619" s="40">
        <v>89284.884000000005</v>
      </c>
      <c r="D619" s="33">
        <v>118.63</v>
      </c>
      <c r="E619" s="33">
        <v>24243.226999999999</v>
      </c>
      <c r="F619" s="41">
        <f t="shared" si="100"/>
        <v>318.27</v>
      </c>
      <c r="G619" s="41">
        <f t="shared" si="100"/>
        <v>65041.657000000007</v>
      </c>
      <c r="H619" s="35">
        <v>0</v>
      </c>
      <c r="I619" s="36">
        <f t="shared" si="101"/>
        <v>318.27</v>
      </c>
      <c r="J619" s="37">
        <f t="shared" si="102"/>
        <v>204.35999937160275</v>
      </c>
      <c r="K619" s="38">
        <v>6.68</v>
      </c>
      <c r="L619" s="37">
        <f t="shared" si="103"/>
        <v>102.952</v>
      </c>
      <c r="M619" s="37">
        <f t="shared" si="108"/>
        <v>0</v>
      </c>
      <c r="N619" s="37">
        <f t="shared" si="108"/>
        <v>39.729824208218751</v>
      </c>
      <c r="O619" s="37">
        <f t="shared" si="108"/>
        <v>49.167939685219743</v>
      </c>
      <c r="P619" s="37">
        <f t="shared" si="108"/>
        <v>36.664325167556953</v>
      </c>
      <c r="Q619" s="37">
        <f t="shared" si="108"/>
        <v>35.377101287060754</v>
      </c>
      <c r="R619" s="37">
        <f t="shared" si="104"/>
        <v>102.952</v>
      </c>
      <c r="S619" s="37">
        <f t="shared" si="99"/>
        <v>101.40799937160276</v>
      </c>
      <c r="T619" s="37">
        <f t="shared" si="105"/>
        <v>32275.123960000008</v>
      </c>
    </row>
    <row r="620" spans="1:20" x14ac:dyDescent="0.25">
      <c r="A620" s="30">
        <f>'[1]12-2022'!A626</f>
        <v>44921.624999998508</v>
      </c>
      <c r="B620" s="39">
        <v>353.5</v>
      </c>
      <c r="C620" s="40">
        <v>69420.33</v>
      </c>
      <c r="D620" s="33">
        <v>61.783000000000001</v>
      </c>
      <c r="E620" s="33">
        <v>12132.946</v>
      </c>
      <c r="F620" s="41">
        <f t="shared" si="100"/>
        <v>291.71699999999998</v>
      </c>
      <c r="G620" s="41">
        <f t="shared" si="100"/>
        <v>57287.384000000005</v>
      </c>
      <c r="H620" s="35">
        <v>0</v>
      </c>
      <c r="I620" s="36">
        <f t="shared" si="101"/>
        <v>291.71699999999998</v>
      </c>
      <c r="J620" s="37">
        <f t="shared" si="102"/>
        <v>196.37999842312931</v>
      </c>
      <c r="K620" s="38">
        <v>6.68</v>
      </c>
      <c r="L620" s="37">
        <f t="shared" si="103"/>
        <v>102.952</v>
      </c>
      <c r="M620" s="37">
        <f t="shared" si="108"/>
        <v>0</v>
      </c>
      <c r="N620" s="37">
        <f t="shared" si="108"/>
        <v>39.729824208218751</v>
      </c>
      <c r="O620" s="37">
        <f t="shared" si="108"/>
        <v>49.167939685219743</v>
      </c>
      <c r="P620" s="37">
        <f t="shared" si="108"/>
        <v>36.664325167556953</v>
      </c>
      <c r="Q620" s="37">
        <f t="shared" si="108"/>
        <v>35.377101287060754</v>
      </c>
      <c r="R620" s="37">
        <f t="shared" si="104"/>
        <v>102.952</v>
      </c>
      <c r="S620" s="37">
        <f t="shared" si="99"/>
        <v>93.42799842312931</v>
      </c>
      <c r="T620" s="37">
        <f t="shared" si="105"/>
        <v>27254.53541600001</v>
      </c>
    </row>
    <row r="621" spans="1:20" x14ac:dyDescent="0.25">
      <c r="A621" s="30">
        <f>'[1]12-2022'!A627</f>
        <v>44921.666666665173</v>
      </c>
      <c r="B621" s="39">
        <v>292.64400000000001</v>
      </c>
      <c r="C621" s="40">
        <v>54091.080320000001</v>
      </c>
      <c r="D621" s="33">
        <v>0</v>
      </c>
      <c r="E621" s="33">
        <v>0</v>
      </c>
      <c r="F621" s="41">
        <f t="shared" si="100"/>
        <v>292.64400000000001</v>
      </c>
      <c r="G621" s="41">
        <f t="shared" si="100"/>
        <v>54091.080320000001</v>
      </c>
      <c r="H621" s="35">
        <v>0</v>
      </c>
      <c r="I621" s="36">
        <f t="shared" si="101"/>
        <v>292.64400000000001</v>
      </c>
      <c r="J621" s="37">
        <f t="shared" si="102"/>
        <v>184.83577425130875</v>
      </c>
      <c r="K621" s="38">
        <v>6.68</v>
      </c>
      <c r="L621" s="37">
        <f t="shared" si="103"/>
        <v>102.952</v>
      </c>
      <c r="M621" s="37">
        <f t="shared" si="108"/>
        <v>0</v>
      </c>
      <c r="N621" s="37">
        <f t="shared" si="108"/>
        <v>39.729824208218751</v>
      </c>
      <c r="O621" s="37">
        <f t="shared" si="108"/>
        <v>49.167939685219743</v>
      </c>
      <c r="P621" s="37">
        <f t="shared" si="108"/>
        <v>36.664325167556953</v>
      </c>
      <c r="Q621" s="37">
        <f t="shared" si="108"/>
        <v>35.377101287060754</v>
      </c>
      <c r="R621" s="37">
        <f t="shared" si="104"/>
        <v>102.952</v>
      </c>
      <c r="S621" s="37">
        <f t="shared" si="99"/>
        <v>81.883774251308751</v>
      </c>
      <c r="T621" s="37">
        <f t="shared" si="105"/>
        <v>23962.795231999997</v>
      </c>
    </row>
    <row r="622" spans="1:20" x14ac:dyDescent="0.25">
      <c r="A622" s="30">
        <f>'[1]12-2022'!A628</f>
        <v>44921.708333331837</v>
      </c>
      <c r="B622" s="39">
        <v>300.10000000000002</v>
      </c>
      <c r="C622" s="40">
        <v>68977.985000000001</v>
      </c>
      <c r="D622" s="33">
        <v>15.391999999999999</v>
      </c>
      <c r="E622" s="33">
        <v>3537.8510000000001</v>
      </c>
      <c r="F622" s="41">
        <f t="shared" si="100"/>
        <v>284.70800000000003</v>
      </c>
      <c r="G622" s="41">
        <f t="shared" si="100"/>
        <v>65440.133999999998</v>
      </c>
      <c r="H622" s="35">
        <v>0</v>
      </c>
      <c r="I622" s="36">
        <f t="shared" si="101"/>
        <v>284.70800000000003</v>
      </c>
      <c r="J622" s="37">
        <f t="shared" si="102"/>
        <v>229.85000070247409</v>
      </c>
      <c r="K622" s="38">
        <v>6.68</v>
      </c>
      <c r="L622" s="37">
        <f t="shared" si="103"/>
        <v>102.952</v>
      </c>
      <c r="M622" s="37">
        <f t="shared" si="108"/>
        <v>0</v>
      </c>
      <c r="N622" s="37">
        <f t="shared" si="108"/>
        <v>39.729824208218751</v>
      </c>
      <c r="O622" s="37">
        <f t="shared" si="108"/>
        <v>49.167939685219743</v>
      </c>
      <c r="P622" s="37">
        <f t="shared" si="108"/>
        <v>36.664325167556953</v>
      </c>
      <c r="Q622" s="37">
        <f t="shared" si="108"/>
        <v>35.377101287060754</v>
      </c>
      <c r="R622" s="37">
        <f t="shared" si="104"/>
        <v>102.952</v>
      </c>
      <c r="S622" s="37">
        <f t="shared" si="99"/>
        <v>126.89800070247409</v>
      </c>
      <c r="T622" s="37">
        <f t="shared" si="105"/>
        <v>36128.875983999998</v>
      </c>
    </row>
    <row r="623" spans="1:20" x14ac:dyDescent="0.25">
      <c r="A623" s="30">
        <f>'[1]12-2022'!A629</f>
        <v>44921.749999998501</v>
      </c>
      <c r="B623" s="39">
        <v>298.279</v>
      </c>
      <c r="C623" s="40">
        <v>78105.326264000003</v>
      </c>
      <c r="D623" s="33">
        <v>0</v>
      </c>
      <c r="E623" s="33">
        <v>0</v>
      </c>
      <c r="F623" s="41">
        <f t="shared" si="100"/>
        <v>298.279</v>
      </c>
      <c r="G623" s="41">
        <f t="shared" si="100"/>
        <v>78105.326264000003</v>
      </c>
      <c r="H623" s="35">
        <v>0</v>
      </c>
      <c r="I623" s="36">
        <f t="shared" si="101"/>
        <v>298.279</v>
      </c>
      <c r="J623" s="37">
        <f t="shared" si="102"/>
        <v>261.85325237110226</v>
      </c>
      <c r="K623" s="38">
        <v>6.68</v>
      </c>
      <c r="L623" s="37">
        <f t="shared" si="103"/>
        <v>102.952</v>
      </c>
      <c r="M623" s="37">
        <f t="shared" si="108"/>
        <v>0</v>
      </c>
      <c r="N623" s="37">
        <f t="shared" si="108"/>
        <v>39.729824208218751</v>
      </c>
      <c r="O623" s="37">
        <f t="shared" si="108"/>
        <v>49.167939685219743</v>
      </c>
      <c r="P623" s="37">
        <f t="shared" si="108"/>
        <v>36.664325167556953</v>
      </c>
      <c r="Q623" s="37">
        <f t="shared" si="108"/>
        <v>35.377101287060754</v>
      </c>
      <c r="R623" s="37">
        <f t="shared" si="104"/>
        <v>102.952</v>
      </c>
      <c r="S623" s="37">
        <f t="shared" si="99"/>
        <v>158.90125237110226</v>
      </c>
      <c r="T623" s="37">
        <f t="shared" si="105"/>
        <v>47396.906656000014</v>
      </c>
    </row>
    <row r="624" spans="1:20" x14ac:dyDescent="0.25">
      <c r="A624" s="30">
        <f>'[1]12-2022'!A630</f>
        <v>44921.791666665165</v>
      </c>
      <c r="B624" s="39">
        <v>425.1</v>
      </c>
      <c r="C624" s="40">
        <v>138459.321</v>
      </c>
      <c r="D624" s="33">
        <v>121.80800000000001</v>
      </c>
      <c r="E624" s="33">
        <v>39674.084000000003</v>
      </c>
      <c r="F624" s="41">
        <f t="shared" si="100"/>
        <v>303.29200000000003</v>
      </c>
      <c r="G624" s="41">
        <f t="shared" si="100"/>
        <v>98785.236999999994</v>
      </c>
      <c r="H624" s="35">
        <v>0</v>
      </c>
      <c r="I624" s="36">
        <f t="shared" si="101"/>
        <v>303.29200000000003</v>
      </c>
      <c r="J624" s="37">
        <f t="shared" si="102"/>
        <v>325.70999894491115</v>
      </c>
      <c r="K624" s="38">
        <v>6.68</v>
      </c>
      <c r="L624" s="37">
        <f t="shared" si="103"/>
        <v>102.952</v>
      </c>
      <c r="M624" s="37">
        <f t="shared" si="108"/>
        <v>0</v>
      </c>
      <c r="N624" s="37">
        <f t="shared" si="108"/>
        <v>39.729824208218751</v>
      </c>
      <c r="O624" s="37">
        <f t="shared" si="108"/>
        <v>49.167939685219743</v>
      </c>
      <c r="P624" s="37">
        <f t="shared" si="108"/>
        <v>36.664325167556953</v>
      </c>
      <c r="Q624" s="37">
        <f t="shared" si="108"/>
        <v>35.377101287060754</v>
      </c>
      <c r="R624" s="37">
        <f t="shared" si="104"/>
        <v>102.952</v>
      </c>
      <c r="S624" s="37">
        <f t="shared" si="99"/>
        <v>222.75799894491115</v>
      </c>
      <c r="T624" s="37">
        <f t="shared" si="105"/>
        <v>67560.719016000003</v>
      </c>
    </row>
    <row r="625" spans="1:20" x14ac:dyDescent="0.25">
      <c r="A625" s="30">
        <f>'[1]12-2022'!A631</f>
        <v>44921.83333333183</v>
      </c>
      <c r="B625" s="39">
        <v>333.053</v>
      </c>
      <c r="C625" s="40">
        <v>47547.978492000002</v>
      </c>
      <c r="D625" s="33">
        <v>39.299999999999997</v>
      </c>
      <c r="E625" s="33">
        <v>5610.625</v>
      </c>
      <c r="F625" s="41">
        <f t="shared" si="100"/>
        <v>293.75299999999999</v>
      </c>
      <c r="G625" s="41">
        <f t="shared" si="100"/>
        <v>41937.353492000002</v>
      </c>
      <c r="H625" s="35">
        <v>0</v>
      </c>
      <c r="I625" s="36">
        <f t="shared" si="101"/>
        <v>293.75299999999999</v>
      </c>
      <c r="J625" s="37">
        <f t="shared" si="102"/>
        <v>142.76400068084413</v>
      </c>
      <c r="K625" s="38">
        <v>6.68</v>
      </c>
      <c r="L625" s="37">
        <f t="shared" si="103"/>
        <v>102.952</v>
      </c>
      <c r="M625" s="37">
        <f t="shared" si="108"/>
        <v>0</v>
      </c>
      <c r="N625" s="37">
        <f t="shared" si="108"/>
        <v>39.729824208218751</v>
      </c>
      <c r="O625" s="37">
        <f t="shared" si="108"/>
        <v>49.167939685219743</v>
      </c>
      <c r="P625" s="37">
        <f t="shared" si="108"/>
        <v>36.664325167556953</v>
      </c>
      <c r="Q625" s="37">
        <f t="shared" si="108"/>
        <v>35.377101287060754</v>
      </c>
      <c r="R625" s="37">
        <f t="shared" si="104"/>
        <v>102.952</v>
      </c>
      <c r="S625" s="37">
        <f t="shared" si="99"/>
        <v>39.812000680844136</v>
      </c>
      <c r="T625" s="37">
        <f t="shared" si="105"/>
        <v>11694.894636000006</v>
      </c>
    </row>
    <row r="626" spans="1:20" x14ac:dyDescent="0.25">
      <c r="A626" s="30">
        <f>'[1]12-2022'!A632</f>
        <v>44921.874999998494</v>
      </c>
      <c r="B626" s="39">
        <v>341</v>
      </c>
      <c r="C626" s="40">
        <v>98770.65</v>
      </c>
      <c r="D626" s="33">
        <v>62.991</v>
      </c>
      <c r="E626" s="33">
        <v>18245.343000000001</v>
      </c>
      <c r="F626" s="41">
        <f t="shared" si="100"/>
        <v>278.00900000000001</v>
      </c>
      <c r="G626" s="41">
        <f t="shared" si="100"/>
        <v>80525.307000000001</v>
      </c>
      <c r="H626" s="35">
        <v>0</v>
      </c>
      <c r="I626" s="36">
        <f t="shared" si="101"/>
        <v>278.00900000000001</v>
      </c>
      <c r="J626" s="37">
        <f t="shared" si="102"/>
        <v>289.65000053955089</v>
      </c>
      <c r="K626" s="38">
        <v>6.68</v>
      </c>
      <c r="L626" s="37">
        <f t="shared" si="103"/>
        <v>102.952</v>
      </c>
      <c r="M626" s="37">
        <f t="shared" si="108"/>
        <v>0</v>
      </c>
      <c r="N626" s="37">
        <f t="shared" si="108"/>
        <v>39.729824208218751</v>
      </c>
      <c r="O626" s="37">
        <f t="shared" si="108"/>
        <v>49.167939685219743</v>
      </c>
      <c r="P626" s="37">
        <f t="shared" si="108"/>
        <v>36.664325167556953</v>
      </c>
      <c r="Q626" s="37">
        <f t="shared" si="108"/>
        <v>35.377101287060754</v>
      </c>
      <c r="R626" s="37">
        <f t="shared" si="104"/>
        <v>102.952</v>
      </c>
      <c r="S626" s="37">
        <f t="shared" si="99"/>
        <v>186.69800053955089</v>
      </c>
      <c r="T626" s="37">
        <f t="shared" si="105"/>
        <v>51903.724432000003</v>
      </c>
    </row>
    <row r="627" spans="1:20" x14ac:dyDescent="0.25">
      <c r="A627" s="30">
        <f>'[1]12-2022'!A633</f>
        <v>44921.916666665158</v>
      </c>
      <c r="B627" s="39">
        <v>264.45400000000001</v>
      </c>
      <c r="C627" s="40">
        <v>52880.081416000001</v>
      </c>
      <c r="D627" s="33">
        <v>0</v>
      </c>
      <c r="E627" s="33">
        <v>0</v>
      </c>
      <c r="F627" s="41">
        <f t="shared" si="100"/>
        <v>264.45400000000001</v>
      </c>
      <c r="G627" s="41">
        <f t="shared" si="100"/>
        <v>52880.081416000001</v>
      </c>
      <c r="H627" s="35">
        <v>0</v>
      </c>
      <c r="I627" s="36">
        <f t="shared" si="101"/>
        <v>264.45400000000001</v>
      </c>
      <c r="J627" s="37">
        <f t="shared" si="102"/>
        <v>199.95946900406119</v>
      </c>
      <c r="K627" s="38">
        <v>6.68</v>
      </c>
      <c r="L627" s="37">
        <f t="shared" si="103"/>
        <v>102.952</v>
      </c>
      <c r="M627" s="37">
        <f t="shared" si="108"/>
        <v>0</v>
      </c>
      <c r="N627" s="37">
        <f t="shared" si="108"/>
        <v>39.729824208218751</v>
      </c>
      <c r="O627" s="37">
        <f t="shared" si="108"/>
        <v>49.167939685219743</v>
      </c>
      <c r="P627" s="37">
        <f t="shared" si="108"/>
        <v>36.664325167556953</v>
      </c>
      <c r="Q627" s="37">
        <f t="shared" si="108"/>
        <v>35.377101287060754</v>
      </c>
      <c r="R627" s="37">
        <f t="shared" si="104"/>
        <v>102.952</v>
      </c>
      <c r="S627" s="37">
        <f t="shared" si="99"/>
        <v>97.007469004061193</v>
      </c>
      <c r="T627" s="37">
        <f t="shared" si="105"/>
        <v>25654.013208</v>
      </c>
    </row>
    <row r="628" spans="1:20" x14ac:dyDescent="0.25">
      <c r="A628" s="30">
        <f>'[1]12-2022'!A634</f>
        <v>44921.958333331822</v>
      </c>
      <c r="B628" s="39">
        <v>323.10000000000002</v>
      </c>
      <c r="C628" s="40">
        <v>68913.998999999996</v>
      </c>
      <c r="D628" s="33">
        <v>74.867999999999995</v>
      </c>
      <c r="E628" s="33">
        <v>15968.596</v>
      </c>
      <c r="F628" s="41">
        <f t="shared" si="100"/>
        <v>248.23200000000003</v>
      </c>
      <c r="G628" s="41">
        <f t="shared" si="100"/>
        <v>52945.402999999998</v>
      </c>
      <c r="H628" s="35">
        <v>0</v>
      </c>
      <c r="I628" s="36">
        <f t="shared" si="101"/>
        <v>248.23200000000003</v>
      </c>
      <c r="J628" s="37">
        <f t="shared" si="102"/>
        <v>213.28999887202292</v>
      </c>
      <c r="K628" s="38">
        <v>6.68</v>
      </c>
      <c r="L628" s="37">
        <f t="shared" si="103"/>
        <v>102.952</v>
      </c>
      <c r="M628" s="37">
        <f t="shared" si="108"/>
        <v>0</v>
      </c>
      <c r="N628" s="37">
        <f t="shared" si="108"/>
        <v>39.729824208218751</v>
      </c>
      <c r="O628" s="37">
        <f t="shared" si="108"/>
        <v>49.167939685219743</v>
      </c>
      <c r="P628" s="37">
        <f t="shared" si="108"/>
        <v>36.664325167556953</v>
      </c>
      <c r="Q628" s="37">
        <f t="shared" si="108"/>
        <v>35.377101287060754</v>
      </c>
      <c r="R628" s="37">
        <f t="shared" si="104"/>
        <v>102.952</v>
      </c>
      <c r="S628" s="37">
        <f t="shared" si="99"/>
        <v>110.33799887202292</v>
      </c>
      <c r="T628" s="37">
        <f t="shared" si="105"/>
        <v>27389.422135999997</v>
      </c>
    </row>
    <row r="629" spans="1:20" x14ac:dyDescent="0.25">
      <c r="A629" s="30">
        <f>'[1]12-2022'!A635</f>
        <v>44921.999999998487</v>
      </c>
      <c r="B629" s="39">
        <v>306.60000000000002</v>
      </c>
      <c r="C629" s="40">
        <v>60955.146000000001</v>
      </c>
      <c r="D629" s="33">
        <v>67.331000000000003</v>
      </c>
      <c r="E629" s="33">
        <v>13386.075999999999</v>
      </c>
      <c r="F629" s="41">
        <f t="shared" si="100"/>
        <v>239.26900000000001</v>
      </c>
      <c r="G629" s="41">
        <f t="shared" si="100"/>
        <v>47569.07</v>
      </c>
      <c r="H629" s="35">
        <v>0</v>
      </c>
      <c r="I629" s="36">
        <f t="shared" si="101"/>
        <v>239.26900000000001</v>
      </c>
      <c r="J629" s="37">
        <f t="shared" si="102"/>
        <v>198.8100004597336</v>
      </c>
      <c r="K629" s="38">
        <v>6.68</v>
      </c>
      <c r="L629" s="37">
        <f t="shared" si="103"/>
        <v>102.952</v>
      </c>
      <c r="M629" s="37">
        <f t="shared" si="108"/>
        <v>0</v>
      </c>
      <c r="N629" s="37">
        <f t="shared" si="108"/>
        <v>39.729824208218751</v>
      </c>
      <c r="O629" s="37">
        <f t="shared" si="108"/>
        <v>49.167939685219743</v>
      </c>
      <c r="P629" s="37">
        <f t="shared" si="108"/>
        <v>36.664325167556953</v>
      </c>
      <c r="Q629" s="37">
        <f t="shared" si="108"/>
        <v>35.377101287060754</v>
      </c>
      <c r="R629" s="37">
        <f t="shared" si="104"/>
        <v>102.952</v>
      </c>
      <c r="S629" s="37">
        <f t="shared" si="99"/>
        <v>95.858000459733603</v>
      </c>
      <c r="T629" s="37">
        <f t="shared" si="105"/>
        <v>22935.847912000001</v>
      </c>
    </row>
    <row r="630" spans="1:20" x14ac:dyDescent="0.25">
      <c r="A630" s="30">
        <f>'[1]12-2022'!A636</f>
        <v>44922.041666665151</v>
      </c>
      <c r="B630" s="31">
        <v>223.2</v>
      </c>
      <c r="C630" s="32">
        <v>40735.743000000002</v>
      </c>
      <c r="D630" s="33">
        <v>0</v>
      </c>
      <c r="E630" s="33">
        <v>0</v>
      </c>
      <c r="F630" s="41">
        <f t="shared" si="100"/>
        <v>223.2</v>
      </c>
      <c r="G630" s="41">
        <f t="shared" si="100"/>
        <v>40735.743000000002</v>
      </c>
      <c r="H630" s="35">
        <v>0</v>
      </c>
      <c r="I630" s="36">
        <f t="shared" si="101"/>
        <v>223.2</v>
      </c>
      <c r="J630" s="37">
        <f t="shared" si="102"/>
        <v>182.50780913978497</v>
      </c>
      <c r="K630" s="38">
        <v>6.68</v>
      </c>
      <c r="L630" s="37">
        <f t="shared" si="103"/>
        <v>102.952</v>
      </c>
      <c r="M630" s="37">
        <f t="shared" si="108"/>
        <v>0</v>
      </c>
      <c r="N630" s="37">
        <f t="shared" si="108"/>
        <v>39.729824208218751</v>
      </c>
      <c r="O630" s="37">
        <f t="shared" si="108"/>
        <v>49.167939685219743</v>
      </c>
      <c r="P630" s="37">
        <f t="shared" si="108"/>
        <v>36.664325167556953</v>
      </c>
      <c r="Q630" s="37">
        <f t="shared" si="108"/>
        <v>35.377101287060754</v>
      </c>
      <c r="R630" s="37">
        <f t="shared" si="104"/>
        <v>102.952</v>
      </c>
      <c r="S630" s="37">
        <f t="shared" si="99"/>
        <v>79.555809139784969</v>
      </c>
      <c r="T630" s="37">
        <f t="shared" si="105"/>
        <v>17756.856600000003</v>
      </c>
    </row>
    <row r="631" spans="1:20" x14ac:dyDescent="0.25">
      <c r="A631" s="30">
        <f>'[1]12-2022'!A637</f>
        <v>44922.083333331815</v>
      </c>
      <c r="B631" s="39">
        <v>215.5</v>
      </c>
      <c r="C631" s="40">
        <v>36777.230000000003</v>
      </c>
      <c r="D631" s="33">
        <v>1.647</v>
      </c>
      <c r="E631" s="33">
        <v>281.077</v>
      </c>
      <c r="F631" s="41">
        <f t="shared" si="100"/>
        <v>213.85300000000001</v>
      </c>
      <c r="G631" s="41">
        <f t="shared" si="100"/>
        <v>36496.153000000006</v>
      </c>
      <c r="H631" s="35">
        <v>0</v>
      </c>
      <c r="I631" s="36">
        <f t="shared" si="101"/>
        <v>213.85300000000001</v>
      </c>
      <c r="J631" s="37">
        <f t="shared" si="102"/>
        <v>170.6600000935222</v>
      </c>
      <c r="K631" s="38">
        <v>6.68</v>
      </c>
      <c r="L631" s="37">
        <f t="shared" si="103"/>
        <v>102.952</v>
      </c>
      <c r="M631" s="37">
        <f t="shared" si="108"/>
        <v>0</v>
      </c>
      <c r="N631" s="37">
        <f t="shared" si="108"/>
        <v>39.729824208218751</v>
      </c>
      <c r="O631" s="37">
        <f t="shared" si="108"/>
        <v>49.167939685219743</v>
      </c>
      <c r="P631" s="37">
        <f t="shared" si="108"/>
        <v>36.664325167556953</v>
      </c>
      <c r="Q631" s="37">
        <f t="shared" si="108"/>
        <v>35.377101287060754</v>
      </c>
      <c r="R631" s="37">
        <f t="shared" si="104"/>
        <v>102.952</v>
      </c>
      <c r="S631" s="37">
        <f t="shared" si="99"/>
        <v>67.708000093522202</v>
      </c>
      <c r="T631" s="37">
        <f t="shared" si="105"/>
        <v>14479.558944000004</v>
      </c>
    </row>
    <row r="632" spans="1:20" x14ac:dyDescent="0.25">
      <c r="A632" s="30">
        <f>'[1]12-2022'!A638</f>
        <v>44922.124999998479</v>
      </c>
      <c r="B632" s="39">
        <v>237.60700000000003</v>
      </c>
      <c r="C632" s="40">
        <v>33245.472655999998</v>
      </c>
      <c r="D632" s="33">
        <v>0</v>
      </c>
      <c r="E632" s="33">
        <v>0</v>
      </c>
      <c r="F632" s="41">
        <f t="shared" si="100"/>
        <v>237.60700000000003</v>
      </c>
      <c r="G632" s="41">
        <f t="shared" si="100"/>
        <v>33245.472655999998</v>
      </c>
      <c r="H632" s="35">
        <v>0</v>
      </c>
      <c r="I632" s="36">
        <f t="shared" si="101"/>
        <v>237.60700000000003</v>
      </c>
      <c r="J632" s="37">
        <f t="shared" si="102"/>
        <v>139.91790080258576</v>
      </c>
      <c r="K632" s="38">
        <v>6.68</v>
      </c>
      <c r="L632" s="37">
        <f t="shared" si="103"/>
        <v>102.952</v>
      </c>
      <c r="M632" s="37">
        <f t="shared" ref="M632:Q647" si="109">M631</f>
        <v>0</v>
      </c>
      <c r="N632" s="37">
        <f t="shared" si="109"/>
        <v>39.729824208218751</v>
      </c>
      <c r="O632" s="37">
        <f t="shared" si="109"/>
        <v>49.167939685219743</v>
      </c>
      <c r="P632" s="37">
        <f t="shared" si="109"/>
        <v>36.664325167556953</v>
      </c>
      <c r="Q632" s="37">
        <f t="shared" si="109"/>
        <v>35.377101287060754</v>
      </c>
      <c r="R632" s="37">
        <f t="shared" si="104"/>
        <v>102.952</v>
      </c>
      <c r="S632" s="37">
        <f t="shared" si="99"/>
        <v>36.965900802585764</v>
      </c>
      <c r="T632" s="37">
        <f t="shared" si="105"/>
        <v>8783.3567919999969</v>
      </c>
    </row>
    <row r="633" spans="1:20" x14ac:dyDescent="0.25">
      <c r="A633" s="30">
        <f>'[1]12-2022'!A639</f>
        <v>44922.166666665144</v>
      </c>
      <c r="B633" s="39">
        <v>238.363</v>
      </c>
      <c r="C633" s="40">
        <v>36827.792527999998</v>
      </c>
      <c r="D633" s="33">
        <v>0</v>
      </c>
      <c r="E633" s="33">
        <v>0</v>
      </c>
      <c r="F633" s="41">
        <f t="shared" si="100"/>
        <v>238.363</v>
      </c>
      <c r="G633" s="41">
        <f t="shared" si="100"/>
        <v>36827.792527999998</v>
      </c>
      <c r="H633" s="35">
        <v>0</v>
      </c>
      <c r="I633" s="36">
        <f t="shared" si="101"/>
        <v>238.363</v>
      </c>
      <c r="J633" s="37">
        <f t="shared" si="102"/>
        <v>154.50297457239589</v>
      </c>
      <c r="K633" s="38">
        <v>6.68</v>
      </c>
      <c r="L633" s="37">
        <f t="shared" si="103"/>
        <v>102.952</v>
      </c>
      <c r="M633" s="37">
        <f t="shared" si="109"/>
        <v>0</v>
      </c>
      <c r="N633" s="37">
        <f t="shared" si="109"/>
        <v>39.729824208218751</v>
      </c>
      <c r="O633" s="37">
        <f t="shared" si="109"/>
        <v>49.167939685219743</v>
      </c>
      <c r="P633" s="37">
        <f t="shared" si="109"/>
        <v>36.664325167556953</v>
      </c>
      <c r="Q633" s="37">
        <f t="shared" si="109"/>
        <v>35.377101287060754</v>
      </c>
      <c r="R633" s="37">
        <f t="shared" si="104"/>
        <v>102.952</v>
      </c>
      <c r="S633" s="37">
        <f t="shared" si="99"/>
        <v>51.550974572395887</v>
      </c>
      <c r="T633" s="37">
        <f t="shared" si="105"/>
        <v>12287.844952000001</v>
      </c>
    </row>
    <row r="634" spans="1:20" x14ac:dyDescent="0.25">
      <c r="A634" s="30">
        <f>'[1]12-2022'!A640</f>
        <v>44922.208333331808</v>
      </c>
      <c r="B634" s="39">
        <v>253.666</v>
      </c>
      <c r="C634" s="40">
        <v>41690.834744</v>
      </c>
      <c r="D634" s="33"/>
      <c r="E634" s="33"/>
      <c r="F634" s="41">
        <f t="shared" si="100"/>
        <v>253.666</v>
      </c>
      <c r="G634" s="41">
        <f t="shared" si="100"/>
        <v>41690.834744</v>
      </c>
      <c r="H634" s="35">
        <v>0</v>
      </c>
      <c r="I634" s="36">
        <f t="shared" si="101"/>
        <v>253.666</v>
      </c>
      <c r="J634" s="37">
        <f t="shared" si="102"/>
        <v>164.35326273130809</v>
      </c>
      <c r="K634" s="38">
        <v>6.68</v>
      </c>
      <c r="L634" s="37">
        <f t="shared" si="103"/>
        <v>102.952</v>
      </c>
      <c r="M634" s="37">
        <f t="shared" si="109"/>
        <v>0</v>
      </c>
      <c r="N634" s="37">
        <f t="shared" si="109"/>
        <v>39.729824208218751</v>
      </c>
      <c r="O634" s="37">
        <f t="shared" si="109"/>
        <v>49.167939685219743</v>
      </c>
      <c r="P634" s="37">
        <f t="shared" si="109"/>
        <v>36.664325167556953</v>
      </c>
      <c r="Q634" s="37">
        <f t="shared" si="109"/>
        <v>35.377101287060754</v>
      </c>
      <c r="R634" s="37">
        <f t="shared" si="104"/>
        <v>102.952</v>
      </c>
      <c r="S634" s="37">
        <f t="shared" si="99"/>
        <v>61.401262731308094</v>
      </c>
      <c r="T634" s="37">
        <f t="shared" si="105"/>
        <v>15575.412711999999</v>
      </c>
    </row>
    <row r="635" spans="1:20" x14ac:dyDescent="0.25">
      <c r="A635" s="30">
        <f>'[1]12-2022'!A641</f>
        <v>44922.249999998472</v>
      </c>
      <c r="B635" s="39">
        <v>272.15499999999997</v>
      </c>
      <c r="C635" s="40">
        <v>52809.035909999999</v>
      </c>
      <c r="D635" s="33"/>
      <c r="E635" s="33"/>
      <c r="F635" s="41">
        <f t="shared" si="100"/>
        <v>272.15499999999997</v>
      </c>
      <c r="G635" s="41">
        <f t="shared" si="100"/>
        <v>52809.035909999999</v>
      </c>
      <c r="H635" s="35">
        <v>0</v>
      </c>
      <c r="I635" s="36">
        <f t="shared" si="101"/>
        <v>272.15499999999997</v>
      </c>
      <c r="J635" s="37">
        <f t="shared" si="102"/>
        <v>194.04029288456948</v>
      </c>
      <c r="K635" s="38">
        <v>6.68</v>
      </c>
      <c r="L635" s="37">
        <f t="shared" si="103"/>
        <v>102.952</v>
      </c>
      <c r="M635" s="37">
        <f t="shared" si="109"/>
        <v>0</v>
      </c>
      <c r="N635" s="37">
        <f t="shared" si="109"/>
        <v>39.729824208218751</v>
      </c>
      <c r="O635" s="37">
        <f t="shared" si="109"/>
        <v>49.167939685219743</v>
      </c>
      <c r="P635" s="37">
        <f t="shared" si="109"/>
        <v>36.664325167556953</v>
      </c>
      <c r="Q635" s="37">
        <f t="shared" si="109"/>
        <v>35.377101287060754</v>
      </c>
      <c r="R635" s="37">
        <f t="shared" si="104"/>
        <v>102.952</v>
      </c>
      <c r="S635" s="37">
        <f t="shared" si="99"/>
        <v>91.088292884569483</v>
      </c>
      <c r="T635" s="37">
        <f t="shared" si="105"/>
        <v>24790.134350000004</v>
      </c>
    </row>
    <row r="636" spans="1:20" x14ac:dyDescent="0.25">
      <c r="A636" s="30">
        <f>'[1]12-2022'!A642</f>
        <v>44922.291666665136</v>
      </c>
      <c r="B636" s="39">
        <v>311.60000000000002</v>
      </c>
      <c r="C636" s="40">
        <v>70948.203999999998</v>
      </c>
      <c r="D636" s="33">
        <v>22.811</v>
      </c>
      <c r="E636" s="33">
        <v>5193.8370000000004</v>
      </c>
      <c r="F636" s="41">
        <f t="shared" si="100"/>
        <v>288.78900000000004</v>
      </c>
      <c r="G636" s="41">
        <f t="shared" si="100"/>
        <v>65754.366999999998</v>
      </c>
      <c r="H636" s="35">
        <v>0</v>
      </c>
      <c r="I636" s="36">
        <f t="shared" si="101"/>
        <v>288.78900000000004</v>
      </c>
      <c r="J636" s="37">
        <f t="shared" si="102"/>
        <v>227.68999858027829</v>
      </c>
      <c r="K636" s="38">
        <v>6.68</v>
      </c>
      <c r="L636" s="37">
        <f t="shared" si="103"/>
        <v>102.952</v>
      </c>
      <c r="M636" s="37">
        <f t="shared" si="109"/>
        <v>0</v>
      </c>
      <c r="N636" s="37">
        <f t="shared" si="109"/>
        <v>39.729824208218751</v>
      </c>
      <c r="O636" s="37">
        <f t="shared" si="109"/>
        <v>49.167939685219743</v>
      </c>
      <c r="P636" s="37">
        <f t="shared" si="109"/>
        <v>36.664325167556953</v>
      </c>
      <c r="Q636" s="37">
        <f t="shared" si="109"/>
        <v>35.377101287060754</v>
      </c>
      <c r="R636" s="37">
        <f t="shared" si="104"/>
        <v>102.952</v>
      </c>
      <c r="S636" s="37">
        <f t="shared" si="99"/>
        <v>124.73799858027829</v>
      </c>
      <c r="T636" s="37">
        <f t="shared" si="105"/>
        <v>36022.961871999993</v>
      </c>
    </row>
    <row r="637" spans="1:20" x14ac:dyDescent="0.25">
      <c r="A637" s="30">
        <f>'[1]12-2022'!A643</f>
        <v>44922.333333331801</v>
      </c>
      <c r="B637" s="39">
        <v>318.25299999999999</v>
      </c>
      <c r="C637" s="40">
        <v>93447.762124999994</v>
      </c>
      <c r="D637" s="33"/>
      <c r="E637" s="33"/>
      <c r="F637" s="41">
        <f t="shared" si="100"/>
        <v>318.25299999999999</v>
      </c>
      <c r="G637" s="41">
        <f t="shared" si="100"/>
        <v>93447.762124999994</v>
      </c>
      <c r="H637" s="35">
        <v>0</v>
      </c>
      <c r="I637" s="36">
        <f t="shared" si="101"/>
        <v>318.25299999999999</v>
      </c>
      <c r="J637" s="37">
        <f t="shared" si="102"/>
        <v>293.62727806179362</v>
      </c>
      <c r="K637" s="38">
        <v>6.68</v>
      </c>
      <c r="L637" s="37">
        <f t="shared" si="103"/>
        <v>102.952</v>
      </c>
      <c r="M637" s="37">
        <f t="shared" si="109"/>
        <v>0</v>
      </c>
      <c r="N637" s="37">
        <f t="shared" si="109"/>
        <v>39.729824208218751</v>
      </c>
      <c r="O637" s="37">
        <f t="shared" si="109"/>
        <v>49.167939685219743</v>
      </c>
      <c r="P637" s="37">
        <f t="shared" si="109"/>
        <v>36.664325167556953</v>
      </c>
      <c r="Q637" s="37">
        <f t="shared" si="109"/>
        <v>35.377101287060754</v>
      </c>
      <c r="R637" s="37">
        <f t="shared" si="104"/>
        <v>102.952</v>
      </c>
      <c r="S637" s="37">
        <f t="shared" si="99"/>
        <v>190.67527806179362</v>
      </c>
      <c r="T637" s="37">
        <f t="shared" si="105"/>
        <v>60682.979269000003</v>
      </c>
    </row>
    <row r="638" spans="1:20" x14ac:dyDescent="0.25">
      <c r="A638" s="30">
        <f>'[1]12-2022'!A644</f>
        <v>44922.374999998465</v>
      </c>
      <c r="B638" s="39">
        <v>326.327</v>
      </c>
      <c r="C638" s="40">
        <v>73848.881819000002</v>
      </c>
      <c r="D638" s="33"/>
      <c r="E638" s="33"/>
      <c r="F638" s="41">
        <f t="shared" si="100"/>
        <v>326.327</v>
      </c>
      <c r="G638" s="41">
        <f t="shared" si="100"/>
        <v>73848.881819000002</v>
      </c>
      <c r="H638" s="35">
        <v>0</v>
      </c>
      <c r="I638" s="36">
        <f t="shared" si="101"/>
        <v>326.327</v>
      </c>
      <c r="J638" s="37">
        <f t="shared" si="102"/>
        <v>226.30331483144209</v>
      </c>
      <c r="K638" s="38">
        <v>6.68</v>
      </c>
      <c r="L638" s="37">
        <f t="shared" si="103"/>
        <v>102.952</v>
      </c>
      <c r="M638" s="37">
        <f t="shared" si="109"/>
        <v>0</v>
      </c>
      <c r="N638" s="37">
        <f t="shared" si="109"/>
        <v>39.729824208218751</v>
      </c>
      <c r="O638" s="37">
        <f t="shared" si="109"/>
        <v>49.167939685219743</v>
      </c>
      <c r="P638" s="37">
        <f t="shared" si="109"/>
        <v>36.664325167556953</v>
      </c>
      <c r="Q638" s="37">
        <f t="shared" si="109"/>
        <v>35.377101287060754</v>
      </c>
      <c r="R638" s="37">
        <f t="shared" si="104"/>
        <v>102.952</v>
      </c>
      <c r="S638" s="37">
        <f t="shared" si="99"/>
        <v>123.3513148314421</v>
      </c>
      <c r="T638" s="37">
        <f t="shared" si="105"/>
        <v>40252.864515000001</v>
      </c>
    </row>
    <row r="639" spans="1:20" x14ac:dyDescent="0.25">
      <c r="A639" s="30">
        <f>'[1]12-2022'!A645</f>
        <v>44922.416666665129</v>
      </c>
      <c r="B639" s="39">
        <v>323.78300000000002</v>
      </c>
      <c r="C639" s="40">
        <v>61579.992849000002</v>
      </c>
      <c r="D639" s="33"/>
      <c r="E639" s="33"/>
      <c r="F639" s="41">
        <f t="shared" si="100"/>
        <v>323.78300000000002</v>
      </c>
      <c r="G639" s="41">
        <f t="shared" si="100"/>
        <v>61579.992849000002</v>
      </c>
      <c r="H639" s="35">
        <v>0</v>
      </c>
      <c r="I639" s="36">
        <f t="shared" si="101"/>
        <v>323.78300000000002</v>
      </c>
      <c r="J639" s="37">
        <f t="shared" si="102"/>
        <v>190.18908605146038</v>
      </c>
      <c r="K639" s="38">
        <v>6.68</v>
      </c>
      <c r="L639" s="37">
        <f t="shared" si="103"/>
        <v>102.952</v>
      </c>
      <c r="M639" s="37">
        <f t="shared" si="109"/>
        <v>0</v>
      </c>
      <c r="N639" s="37">
        <f t="shared" si="109"/>
        <v>39.729824208218751</v>
      </c>
      <c r="O639" s="37">
        <f t="shared" si="109"/>
        <v>49.167939685219743</v>
      </c>
      <c r="P639" s="37">
        <f t="shared" si="109"/>
        <v>36.664325167556953</v>
      </c>
      <c r="Q639" s="37">
        <f t="shared" si="109"/>
        <v>35.377101287060754</v>
      </c>
      <c r="R639" s="37">
        <f t="shared" si="104"/>
        <v>102.952</v>
      </c>
      <c r="S639" s="37">
        <f t="shared" si="99"/>
        <v>87.237086051460381</v>
      </c>
      <c r="T639" s="37">
        <f t="shared" si="105"/>
        <v>28245.885432999999</v>
      </c>
    </row>
    <row r="640" spans="1:20" x14ac:dyDescent="0.25">
      <c r="A640" s="30">
        <f>'[1]12-2022'!A646</f>
        <v>44922.458333331793</v>
      </c>
      <c r="B640" s="39">
        <v>307.99</v>
      </c>
      <c r="C640" s="40">
        <v>51345.688980000006</v>
      </c>
      <c r="D640" s="33">
        <v>0</v>
      </c>
      <c r="E640" s="33">
        <v>0</v>
      </c>
      <c r="F640" s="41">
        <f t="shared" si="100"/>
        <v>307.99</v>
      </c>
      <c r="G640" s="41">
        <f t="shared" si="100"/>
        <v>51345.688980000006</v>
      </c>
      <c r="H640" s="35">
        <v>0</v>
      </c>
      <c r="I640" s="36">
        <f t="shared" si="101"/>
        <v>307.99</v>
      </c>
      <c r="J640" s="37">
        <f t="shared" si="102"/>
        <v>166.71219513620574</v>
      </c>
      <c r="K640" s="38">
        <v>6.68</v>
      </c>
      <c r="L640" s="37">
        <f t="shared" si="103"/>
        <v>102.952</v>
      </c>
      <c r="M640" s="37">
        <f t="shared" si="109"/>
        <v>0</v>
      </c>
      <c r="N640" s="37">
        <f t="shared" si="109"/>
        <v>39.729824208218751</v>
      </c>
      <c r="O640" s="37">
        <f t="shared" si="109"/>
        <v>49.167939685219743</v>
      </c>
      <c r="P640" s="37">
        <f t="shared" si="109"/>
        <v>36.664325167556953</v>
      </c>
      <c r="Q640" s="37">
        <f t="shared" si="109"/>
        <v>35.377101287060754</v>
      </c>
      <c r="R640" s="37">
        <f t="shared" si="104"/>
        <v>102.952</v>
      </c>
      <c r="S640" s="37">
        <f t="shared" si="99"/>
        <v>63.760195136205738</v>
      </c>
      <c r="T640" s="37">
        <f t="shared" si="105"/>
        <v>19637.502500000006</v>
      </c>
    </row>
    <row r="641" spans="1:20" x14ac:dyDescent="0.25">
      <c r="A641" s="30">
        <f>'[1]12-2022'!A647</f>
        <v>44922.499999998457</v>
      </c>
      <c r="B641" s="39">
        <v>292.40700000000004</v>
      </c>
      <c r="C641" s="40">
        <v>42666.563825999998</v>
      </c>
      <c r="D641" s="33">
        <v>0</v>
      </c>
      <c r="E641" s="33">
        <v>0</v>
      </c>
      <c r="F641" s="41">
        <f t="shared" si="100"/>
        <v>292.40700000000004</v>
      </c>
      <c r="G641" s="41">
        <f t="shared" si="100"/>
        <v>42666.563825999998</v>
      </c>
      <c r="H641" s="35">
        <v>0</v>
      </c>
      <c r="I641" s="36">
        <f t="shared" si="101"/>
        <v>292.40700000000004</v>
      </c>
      <c r="J641" s="37">
        <f t="shared" si="102"/>
        <v>145.91498776021092</v>
      </c>
      <c r="K641" s="38">
        <v>6.68</v>
      </c>
      <c r="L641" s="37">
        <f t="shared" si="103"/>
        <v>102.952</v>
      </c>
      <c r="M641" s="37">
        <f t="shared" si="109"/>
        <v>0</v>
      </c>
      <c r="N641" s="37">
        <f t="shared" si="109"/>
        <v>39.729824208218751</v>
      </c>
      <c r="O641" s="37">
        <f t="shared" si="109"/>
        <v>49.167939685219743</v>
      </c>
      <c r="P641" s="37">
        <f t="shared" si="109"/>
        <v>36.664325167556953</v>
      </c>
      <c r="Q641" s="37">
        <f t="shared" si="109"/>
        <v>35.377101287060754</v>
      </c>
      <c r="R641" s="37">
        <f t="shared" si="104"/>
        <v>102.952</v>
      </c>
      <c r="S641" s="37">
        <f t="shared" si="99"/>
        <v>42.962987760210922</v>
      </c>
      <c r="T641" s="37">
        <f t="shared" si="105"/>
        <v>12562.678361999997</v>
      </c>
    </row>
    <row r="642" spans="1:20" x14ac:dyDescent="0.25">
      <c r="A642" s="30">
        <f>'[1]12-2022'!A648</f>
        <v>44922.541666665122</v>
      </c>
      <c r="B642" s="39">
        <v>265.95699999999999</v>
      </c>
      <c r="C642" s="40">
        <v>35614.215924000004</v>
      </c>
      <c r="D642" s="33">
        <v>0</v>
      </c>
      <c r="E642" s="33">
        <v>0</v>
      </c>
      <c r="F642" s="41">
        <f t="shared" si="100"/>
        <v>265.95699999999999</v>
      </c>
      <c r="G642" s="41">
        <f t="shared" si="100"/>
        <v>35614.215924000004</v>
      </c>
      <c r="H642" s="35">
        <v>0</v>
      </c>
      <c r="I642" s="36">
        <f t="shared" si="101"/>
        <v>265.95699999999999</v>
      </c>
      <c r="J642" s="37">
        <f t="shared" si="102"/>
        <v>133.90967684249711</v>
      </c>
      <c r="K642" s="38">
        <v>6.68</v>
      </c>
      <c r="L642" s="37">
        <f t="shared" si="103"/>
        <v>102.952</v>
      </c>
      <c r="M642" s="37">
        <f t="shared" si="109"/>
        <v>0</v>
      </c>
      <c r="N642" s="37">
        <f t="shared" si="109"/>
        <v>39.729824208218751</v>
      </c>
      <c r="O642" s="37">
        <f t="shared" si="109"/>
        <v>49.167939685219743</v>
      </c>
      <c r="P642" s="37">
        <f t="shared" si="109"/>
        <v>36.664325167556953</v>
      </c>
      <c r="Q642" s="37">
        <f t="shared" si="109"/>
        <v>35.377101287060754</v>
      </c>
      <c r="R642" s="37">
        <f t="shared" si="104"/>
        <v>102.952</v>
      </c>
      <c r="S642" s="37">
        <f t="shared" si="99"/>
        <v>30.957676842497108</v>
      </c>
      <c r="T642" s="37">
        <f t="shared" si="105"/>
        <v>8233.4108600000036</v>
      </c>
    </row>
    <row r="643" spans="1:20" x14ac:dyDescent="0.25">
      <c r="A643" s="30">
        <f>'[1]12-2022'!A649</f>
        <v>44922.583333331786</v>
      </c>
      <c r="B643" s="39">
        <v>259.04000000000002</v>
      </c>
      <c r="C643" s="40">
        <v>31966.960159999999</v>
      </c>
      <c r="D643" s="33">
        <v>0</v>
      </c>
      <c r="E643" s="33">
        <v>0</v>
      </c>
      <c r="F643" s="41">
        <f t="shared" si="100"/>
        <v>259.04000000000002</v>
      </c>
      <c r="G643" s="41">
        <f t="shared" si="100"/>
        <v>31966.960159999999</v>
      </c>
      <c r="H643" s="35">
        <v>0</v>
      </c>
      <c r="I643" s="36">
        <f t="shared" si="101"/>
        <v>259.04000000000002</v>
      </c>
      <c r="J643" s="37">
        <f t="shared" si="102"/>
        <v>123.4054978381717</v>
      </c>
      <c r="K643" s="38">
        <v>6.68</v>
      </c>
      <c r="L643" s="37">
        <f t="shared" si="103"/>
        <v>102.952</v>
      </c>
      <c r="M643" s="37">
        <f t="shared" si="109"/>
        <v>0</v>
      </c>
      <c r="N643" s="37">
        <f t="shared" si="109"/>
        <v>39.729824208218751</v>
      </c>
      <c r="O643" s="37">
        <f t="shared" si="109"/>
        <v>49.167939685219743</v>
      </c>
      <c r="P643" s="37">
        <f t="shared" si="109"/>
        <v>36.664325167556953</v>
      </c>
      <c r="Q643" s="37">
        <f t="shared" si="109"/>
        <v>35.377101287060754</v>
      </c>
      <c r="R643" s="37">
        <f t="shared" si="104"/>
        <v>102.952</v>
      </c>
      <c r="S643" s="37">
        <f t="shared" si="99"/>
        <v>20.4534978381717</v>
      </c>
      <c r="T643" s="37">
        <f t="shared" si="105"/>
        <v>5298.2740799999974</v>
      </c>
    </row>
    <row r="644" spans="1:20" x14ac:dyDescent="0.25">
      <c r="A644" s="30">
        <f>'[1]12-2022'!A650</f>
        <v>44922.62499999845</v>
      </c>
      <c r="B644" s="39">
        <v>237.24600000000001</v>
      </c>
      <c r="C644" s="40">
        <v>28562.353778000001</v>
      </c>
      <c r="D644" s="33">
        <v>0</v>
      </c>
      <c r="E644" s="33">
        <v>0</v>
      </c>
      <c r="F644" s="41">
        <f t="shared" si="100"/>
        <v>237.24600000000001</v>
      </c>
      <c r="G644" s="41">
        <f t="shared" si="100"/>
        <v>28562.353778000001</v>
      </c>
      <c r="H644" s="35">
        <v>0</v>
      </c>
      <c r="I644" s="36">
        <f t="shared" si="101"/>
        <v>237.24600000000001</v>
      </c>
      <c r="J644" s="37">
        <f t="shared" si="102"/>
        <v>120.39129754769311</v>
      </c>
      <c r="K644" s="38">
        <v>6.68</v>
      </c>
      <c r="L644" s="37">
        <f t="shared" si="103"/>
        <v>102.952</v>
      </c>
      <c r="M644" s="37">
        <f t="shared" si="109"/>
        <v>0</v>
      </c>
      <c r="N644" s="37">
        <f t="shared" si="109"/>
        <v>39.729824208218751</v>
      </c>
      <c r="O644" s="37">
        <f t="shared" si="109"/>
        <v>49.167939685219743</v>
      </c>
      <c r="P644" s="37">
        <f t="shared" si="109"/>
        <v>36.664325167556953</v>
      </c>
      <c r="Q644" s="37">
        <f t="shared" si="109"/>
        <v>35.377101287060754</v>
      </c>
      <c r="R644" s="37">
        <f t="shared" si="104"/>
        <v>102.952</v>
      </c>
      <c r="S644" s="37">
        <f t="shared" si="99"/>
        <v>17.439297547693116</v>
      </c>
      <c r="T644" s="37">
        <f t="shared" si="105"/>
        <v>4137.4035860000013</v>
      </c>
    </row>
    <row r="645" spans="1:20" x14ac:dyDescent="0.25">
      <c r="A645" s="30">
        <f>'[1]12-2022'!A651</f>
        <v>44922.666666665114</v>
      </c>
      <c r="B645" s="39">
        <v>273.47199999999998</v>
      </c>
      <c r="C645" s="40">
        <v>27313.446671999998</v>
      </c>
      <c r="D645" s="33">
        <v>0</v>
      </c>
      <c r="E645" s="33">
        <v>0</v>
      </c>
      <c r="F645" s="41">
        <f t="shared" si="100"/>
        <v>273.47199999999998</v>
      </c>
      <c r="G645" s="41">
        <f t="shared" si="100"/>
        <v>27313.446671999998</v>
      </c>
      <c r="H645" s="35">
        <v>0</v>
      </c>
      <c r="I645" s="36">
        <f t="shared" si="101"/>
        <v>273.47199999999998</v>
      </c>
      <c r="J645" s="37">
        <f t="shared" si="102"/>
        <v>99.876574830329986</v>
      </c>
      <c r="K645" s="38">
        <v>6.68</v>
      </c>
      <c r="L645" s="37">
        <f t="shared" si="103"/>
        <v>102.952</v>
      </c>
      <c r="M645" s="37">
        <f t="shared" si="109"/>
        <v>0</v>
      </c>
      <c r="N645" s="37">
        <f t="shared" si="109"/>
        <v>39.729824208218751</v>
      </c>
      <c r="O645" s="37">
        <f t="shared" si="109"/>
        <v>49.167939685219743</v>
      </c>
      <c r="P645" s="37">
        <f t="shared" si="109"/>
        <v>36.664325167556953</v>
      </c>
      <c r="Q645" s="37">
        <f t="shared" si="109"/>
        <v>35.377101287060754</v>
      </c>
      <c r="R645" s="37">
        <f t="shared" si="104"/>
        <v>102.952</v>
      </c>
      <c r="S645" s="37">
        <f t="shared" si="99"/>
        <v>0</v>
      </c>
      <c r="T645" s="37">
        <f t="shared" si="105"/>
        <v>0</v>
      </c>
    </row>
    <row r="646" spans="1:20" x14ac:dyDescent="0.25">
      <c r="A646" s="30">
        <f>'[1]12-2022'!A652</f>
        <v>44922.708333331779</v>
      </c>
      <c r="B646" s="39">
        <v>315.38300000000004</v>
      </c>
      <c r="C646" s="40">
        <v>43934.283112000005</v>
      </c>
      <c r="D646" s="33"/>
      <c r="E646" s="33"/>
      <c r="F646" s="41">
        <f t="shared" si="100"/>
        <v>315.38300000000004</v>
      </c>
      <c r="G646" s="41">
        <f t="shared" si="100"/>
        <v>43934.283112000005</v>
      </c>
      <c r="H646" s="35">
        <v>0</v>
      </c>
      <c r="I646" s="36">
        <f t="shared" si="101"/>
        <v>315.38300000000004</v>
      </c>
      <c r="J646" s="37">
        <f t="shared" si="102"/>
        <v>139.30453801251176</v>
      </c>
      <c r="K646" s="38">
        <v>6.68</v>
      </c>
      <c r="L646" s="37">
        <f t="shared" si="103"/>
        <v>102.952</v>
      </c>
      <c r="M646" s="37">
        <f t="shared" si="109"/>
        <v>0</v>
      </c>
      <c r="N646" s="37">
        <f t="shared" si="109"/>
        <v>39.729824208218751</v>
      </c>
      <c r="O646" s="37">
        <f t="shared" si="109"/>
        <v>49.167939685219743</v>
      </c>
      <c r="P646" s="37">
        <f t="shared" si="109"/>
        <v>36.664325167556953</v>
      </c>
      <c r="Q646" s="37">
        <f t="shared" si="109"/>
        <v>35.377101287060754</v>
      </c>
      <c r="R646" s="37">
        <f t="shared" si="104"/>
        <v>102.952</v>
      </c>
      <c r="S646" s="37">
        <f t="shared" ref="S646:S709" si="110">IF(J646&gt;R646,J646-R646,0)</f>
        <v>36.352538012511758</v>
      </c>
      <c r="T646" s="37">
        <f t="shared" si="105"/>
        <v>11464.972495999997</v>
      </c>
    </row>
    <row r="647" spans="1:20" x14ac:dyDescent="0.25">
      <c r="A647" s="30">
        <f>'[1]12-2022'!A653</f>
        <v>44922.749999998443</v>
      </c>
      <c r="B647" s="39">
        <v>358.87900000000002</v>
      </c>
      <c r="C647" s="40">
        <v>63535.484496999998</v>
      </c>
      <c r="D647" s="33"/>
      <c r="E647" s="33"/>
      <c r="F647" s="41">
        <f t="shared" ref="F647:G710" si="111">B647-D647</f>
        <v>358.87900000000002</v>
      </c>
      <c r="G647" s="41">
        <f t="shared" si="111"/>
        <v>63535.484496999998</v>
      </c>
      <c r="H647" s="35">
        <v>0</v>
      </c>
      <c r="I647" s="36">
        <f t="shared" ref="I647:I710" si="112">F647-H647</f>
        <v>358.87900000000002</v>
      </c>
      <c r="J647" s="37">
        <f t="shared" ref="J647:J710" si="113">IF(F647&gt;0,G647/F647,0)</f>
        <v>177.03873588869786</v>
      </c>
      <c r="K647" s="38">
        <v>6.68</v>
      </c>
      <c r="L647" s="37">
        <f t="shared" ref="L647:L710" si="114">IF(AND(MONTH($A$2)&gt;5,MONTH($A$2)&lt;9),(K647*10800)/1000,(K647*10400)/1000)+33.48</f>
        <v>102.952</v>
      </c>
      <c r="M647" s="37">
        <f t="shared" si="109"/>
        <v>0</v>
      </c>
      <c r="N647" s="37">
        <f t="shared" si="109"/>
        <v>39.729824208218751</v>
      </c>
      <c r="O647" s="37">
        <f t="shared" si="109"/>
        <v>49.167939685219743</v>
      </c>
      <c r="P647" s="37">
        <f t="shared" si="109"/>
        <v>36.664325167556953</v>
      </c>
      <c r="Q647" s="37">
        <f t="shared" si="109"/>
        <v>35.377101287060754</v>
      </c>
      <c r="R647" s="37">
        <f t="shared" ref="R647:R710" si="115">MAX(L647:Q647)</f>
        <v>102.952</v>
      </c>
      <c r="S647" s="37">
        <f t="shared" si="110"/>
        <v>74.086735888697859</v>
      </c>
      <c r="T647" s="37">
        <f t="shared" ref="T647:T710" si="116">IF(S647&lt;&gt;" ",S647*I647,0)</f>
        <v>26588.173688999999</v>
      </c>
    </row>
    <row r="648" spans="1:20" x14ac:dyDescent="0.25">
      <c r="A648" s="30">
        <f>'[1]12-2022'!A654</f>
        <v>44922.791666665107</v>
      </c>
      <c r="B648" s="39">
        <v>393.17499999999995</v>
      </c>
      <c r="C648" s="40">
        <v>62524.668525000001</v>
      </c>
      <c r="D648" s="33"/>
      <c r="E648" s="33"/>
      <c r="F648" s="41">
        <f t="shared" si="111"/>
        <v>393.17499999999995</v>
      </c>
      <c r="G648" s="41">
        <f t="shared" si="111"/>
        <v>62524.668525000001</v>
      </c>
      <c r="H648" s="35">
        <v>0</v>
      </c>
      <c r="I648" s="36">
        <f t="shared" si="112"/>
        <v>393.17499999999995</v>
      </c>
      <c r="J648" s="37">
        <f t="shared" si="113"/>
        <v>159.02503598906341</v>
      </c>
      <c r="K648" s="38">
        <v>6.68</v>
      </c>
      <c r="L648" s="37">
        <f t="shared" si="114"/>
        <v>102.952</v>
      </c>
      <c r="M648" s="37">
        <f t="shared" ref="M648:Q663" si="117">M647</f>
        <v>0</v>
      </c>
      <c r="N648" s="37">
        <f t="shared" si="117"/>
        <v>39.729824208218751</v>
      </c>
      <c r="O648" s="37">
        <f t="shared" si="117"/>
        <v>49.167939685219743</v>
      </c>
      <c r="P648" s="37">
        <f t="shared" si="117"/>
        <v>36.664325167556953</v>
      </c>
      <c r="Q648" s="37">
        <f t="shared" si="117"/>
        <v>35.377101287060754</v>
      </c>
      <c r="R648" s="37">
        <f t="shared" si="115"/>
        <v>102.952</v>
      </c>
      <c r="S648" s="37">
        <f t="shared" si="110"/>
        <v>56.073035989063413</v>
      </c>
      <c r="T648" s="37">
        <f t="shared" si="116"/>
        <v>22046.515925000003</v>
      </c>
    </row>
    <row r="649" spans="1:20" x14ac:dyDescent="0.25">
      <c r="A649" s="30">
        <f>'[1]12-2022'!A655</f>
        <v>44922.833333331771</v>
      </c>
      <c r="B649" s="39">
        <v>410.69200000000001</v>
      </c>
      <c r="C649" s="40">
        <v>64510.348144000003</v>
      </c>
      <c r="D649" s="33"/>
      <c r="E649" s="33"/>
      <c r="F649" s="41">
        <f t="shared" si="111"/>
        <v>410.69200000000001</v>
      </c>
      <c r="G649" s="41">
        <f t="shared" si="111"/>
        <v>64510.348144000003</v>
      </c>
      <c r="H649" s="35">
        <v>0</v>
      </c>
      <c r="I649" s="36">
        <f t="shared" si="112"/>
        <v>410.69200000000001</v>
      </c>
      <c r="J649" s="37">
        <f t="shared" si="113"/>
        <v>157.07719688720502</v>
      </c>
      <c r="K649" s="38">
        <v>6.68</v>
      </c>
      <c r="L649" s="37">
        <f t="shared" si="114"/>
        <v>102.952</v>
      </c>
      <c r="M649" s="37">
        <f t="shared" si="117"/>
        <v>0</v>
      </c>
      <c r="N649" s="37">
        <f t="shared" si="117"/>
        <v>39.729824208218751</v>
      </c>
      <c r="O649" s="37">
        <f t="shared" si="117"/>
        <v>49.167939685219743</v>
      </c>
      <c r="P649" s="37">
        <f t="shared" si="117"/>
        <v>36.664325167556953</v>
      </c>
      <c r="Q649" s="37">
        <f t="shared" si="117"/>
        <v>35.377101287060754</v>
      </c>
      <c r="R649" s="37">
        <f t="shared" si="115"/>
        <v>102.952</v>
      </c>
      <c r="S649" s="37">
        <f t="shared" si="110"/>
        <v>54.125196887205021</v>
      </c>
      <c r="T649" s="37">
        <f t="shared" si="116"/>
        <v>22228.785360000005</v>
      </c>
    </row>
    <row r="650" spans="1:20" x14ac:dyDescent="0.25">
      <c r="A650" s="30">
        <f>'[1]12-2022'!A656</f>
        <v>44922.874999998436</v>
      </c>
      <c r="B650" s="39">
        <v>426.62200000000001</v>
      </c>
      <c r="C650" s="40">
        <v>68191.746639999998</v>
      </c>
      <c r="D650" s="33">
        <v>0</v>
      </c>
      <c r="E650" s="33">
        <v>0</v>
      </c>
      <c r="F650" s="41">
        <f t="shared" si="111"/>
        <v>426.62200000000001</v>
      </c>
      <c r="G650" s="41">
        <f t="shared" si="111"/>
        <v>68191.746639999998</v>
      </c>
      <c r="H650" s="35">
        <v>0</v>
      </c>
      <c r="I650" s="36">
        <f t="shared" si="112"/>
        <v>426.62200000000001</v>
      </c>
      <c r="J650" s="37">
        <f t="shared" si="113"/>
        <v>159.84113955679734</v>
      </c>
      <c r="K650" s="38">
        <v>6.68</v>
      </c>
      <c r="L650" s="37">
        <f t="shared" si="114"/>
        <v>102.952</v>
      </c>
      <c r="M650" s="37">
        <f t="shared" si="117"/>
        <v>0</v>
      </c>
      <c r="N650" s="37">
        <f t="shared" si="117"/>
        <v>39.729824208218751</v>
      </c>
      <c r="O650" s="37">
        <f t="shared" si="117"/>
        <v>49.167939685219743</v>
      </c>
      <c r="P650" s="37">
        <f t="shared" si="117"/>
        <v>36.664325167556953</v>
      </c>
      <c r="Q650" s="37">
        <f t="shared" si="117"/>
        <v>35.377101287060754</v>
      </c>
      <c r="R650" s="37">
        <f t="shared" si="115"/>
        <v>102.952</v>
      </c>
      <c r="S650" s="37">
        <f t="shared" si="110"/>
        <v>56.889139556797346</v>
      </c>
      <c r="T650" s="37">
        <f t="shared" si="116"/>
        <v>24270.158496</v>
      </c>
    </row>
    <row r="651" spans="1:20" x14ac:dyDescent="0.25">
      <c r="A651" s="30">
        <f>'[1]12-2022'!A657</f>
        <v>44922.9166666651</v>
      </c>
      <c r="B651" s="39">
        <v>427.54499999999996</v>
      </c>
      <c r="C651" s="40">
        <v>52452.185710000005</v>
      </c>
      <c r="D651" s="33">
        <v>0</v>
      </c>
      <c r="E651" s="33">
        <v>0</v>
      </c>
      <c r="F651" s="41">
        <f t="shared" si="111"/>
        <v>427.54499999999996</v>
      </c>
      <c r="G651" s="41">
        <f t="shared" si="111"/>
        <v>52452.185710000005</v>
      </c>
      <c r="H651" s="35">
        <v>0</v>
      </c>
      <c r="I651" s="36">
        <f t="shared" si="112"/>
        <v>427.54499999999996</v>
      </c>
      <c r="J651" s="37">
        <f t="shared" si="113"/>
        <v>122.68225732963784</v>
      </c>
      <c r="K651" s="38">
        <v>6.68</v>
      </c>
      <c r="L651" s="37">
        <f t="shared" si="114"/>
        <v>102.952</v>
      </c>
      <c r="M651" s="37">
        <f t="shared" si="117"/>
        <v>0</v>
      </c>
      <c r="N651" s="37">
        <f t="shared" si="117"/>
        <v>39.729824208218751</v>
      </c>
      <c r="O651" s="37">
        <f t="shared" si="117"/>
        <v>49.167939685219743</v>
      </c>
      <c r="P651" s="37">
        <f t="shared" si="117"/>
        <v>36.664325167556953</v>
      </c>
      <c r="Q651" s="37">
        <f t="shared" si="117"/>
        <v>35.377101287060754</v>
      </c>
      <c r="R651" s="37">
        <f t="shared" si="115"/>
        <v>102.952</v>
      </c>
      <c r="S651" s="37">
        <f t="shared" si="110"/>
        <v>19.730257329637837</v>
      </c>
      <c r="T651" s="37">
        <f t="shared" si="116"/>
        <v>8435.5728700000091</v>
      </c>
    </row>
    <row r="652" spans="1:20" x14ac:dyDescent="0.25">
      <c r="A652" s="30">
        <f>'[1]12-2022'!A658</f>
        <v>44922.958333331764</v>
      </c>
      <c r="B652" s="39">
        <v>438.291</v>
      </c>
      <c r="C652" s="40">
        <v>57895.164080999995</v>
      </c>
      <c r="D652" s="33">
        <v>0</v>
      </c>
      <c r="E652" s="33">
        <v>0</v>
      </c>
      <c r="F652" s="41">
        <f t="shared" si="111"/>
        <v>438.291</v>
      </c>
      <c r="G652" s="41">
        <f t="shared" si="111"/>
        <v>57895.164080999995</v>
      </c>
      <c r="H652" s="35">
        <v>0</v>
      </c>
      <c r="I652" s="36">
        <f t="shared" si="112"/>
        <v>438.291</v>
      </c>
      <c r="J652" s="37">
        <f t="shared" si="113"/>
        <v>132.09297950676606</v>
      </c>
      <c r="K652" s="38">
        <v>6.68</v>
      </c>
      <c r="L652" s="37">
        <f t="shared" si="114"/>
        <v>102.952</v>
      </c>
      <c r="M652" s="37">
        <f t="shared" si="117"/>
        <v>0</v>
      </c>
      <c r="N652" s="37">
        <f t="shared" si="117"/>
        <v>39.729824208218751</v>
      </c>
      <c r="O652" s="37">
        <f t="shared" si="117"/>
        <v>49.167939685219743</v>
      </c>
      <c r="P652" s="37">
        <f t="shared" si="117"/>
        <v>36.664325167556953</v>
      </c>
      <c r="Q652" s="37">
        <f t="shared" si="117"/>
        <v>35.377101287060754</v>
      </c>
      <c r="R652" s="37">
        <f t="shared" si="115"/>
        <v>102.952</v>
      </c>
      <c r="S652" s="37">
        <f t="shared" si="110"/>
        <v>29.140979506766058</v>
      </c>
      <c r="T652" s="37">
        <f t="shared" si="116"/>
        <v>12772.229049000003</v>
      </c>
    </row>
    <row r="653" spans="1:20" x14ac:dyDescent="0.25">
      <c r="A653" s="30">
        <f>'[1]12-2022'!A659</f>
        <v>44922.999999998428</v>
      </c>
      <c r="B653" s="39">
        <v>418.32</v>
      </c>
      <c r="C653" s="40">
        <v>49944.318399999996</v>
      </c>
      <c r="D653" s="33">
        <v>0</v>
      </c>
      <c r="E653" s="33">
        <v>0</v>
      </c>
      <c r="F653" s="41">
        <f t="shared" si="111"/>
        <v>418.32</v>
      </c>
      <c r="G653" s="41">
        <f t="shared" si="111"/>
        <v>49944.318399999996</v>
      </c>
      <c r="H653" s="35">
        <v>0</v>
      </c>
      <c r="I653" s="36">
        <f t="shared" si="112"/>
        <v>418.32</v>
      </c>
      <c r="J653" s="37">
        <f t="shared" si="113"/>
        <v>119.39261426659016</v>
      </c>
      <c r="K653" s="38">
        <v>6.68</v>
      </c>
      <c r="L653" s="37">
        <f t="shared" si="114"/>
        <v>102.952</v>
      </c>
      <c r="M653" s="37">
        <f t="shared" si="117"/>
        <v>0</v>
      </c>
      <c r="N653" s="37">
        <f t="shared" si="117"/>
        <v>39.729824208218751</v>
      </c>
      <c r="O653" s="37">
        <f t="shared" si="117"/>
        <v>49.167939685219743</v>
      </c>
      <c r="P653" s="37">
        <f t="shared" si="117"/>
        <v>36.664325167556953</v>
      </c>
      <c r="Q653" s="37">
        <f t="shared" si="117"/>
        <v>35.377101287060754</v>
      </c>
      <c r="R653" s="37">
        <f t="shared" si="115"/>
        <v>102.952</v>
      </c>
      <c r="S653" s="37">
        <f t="shared" si="110"/>
        <v>16.44061426659016</v>
      </c>
      <c r="T653" s="37">
        <f t="shared" si="116"/>
        <v>6877.4377599999953</v>
      </c>
    </row>
    <row r="654" spans="1:20" x14ac:dyDescent="0.25">
      <c r="A654" s="30">
        <f>'[1]12-2022'!A660</f>
        <v>44923.041666665093</v>
      </c>
      <c r="B654" s="31">
        <v>421.09100000000001</v>
      </c>
      <c r="C654" s="32">
        <v>35429.479932000002</v>
      </c>
      <c r="D654" s="33">
        <v>0</v>
      </c>
      <c r="E654" s="33">
        <v>0</v>
      </c>
      <c r="F654" s="41">
        <f t="shared" si="111"/>
        <v>421.09100000000001</v>
      </c>
      <c r="G654" s="41">
        <f t="shared" si="111"/>
        <v>35429.479932000002</v>
      </c>
      <c r="H654" s="35">
        <v>0</v>
      </c>
      <c r="I654" s="36">
        <f t="shared" si="112"/>
        <v>421.09100000000001</v>
      </c>
      <c r="J654" s="37">
        <f t="shared" si="113"/>
        <v>84.137347822679658</v>
      </c>
      <c r="K654" s="38">
        <v>4.99</v>
      </c>
      <c r="L654" s="37">
        <f t="shared" si="114"/>
        <v>85.376000000000005</v>
      </c>
      <c r="M654" s="37">
        <f t="shared" si="117"/>
        <v>0</v>
      </c>
      <c r="N654" s="37">
        <f t="shared" si="117"/>
        <v>39.729824208218751</v>
      </c>
      <c r="O654" s="37">
        <f t="shared" si="117"/>
        <v>49.167939685219743</v>
      </c>
      <c r="P654" s="37">
        <f t="shared" si="117"/>
        <v>36.664325167556953</v>
      </c>
      <c r="Q654" s="37">
        <f t="shared" si="117"/>
        <v>35.377101287060754</v>
      </c>
      <c r="R654" s="37">
        <f t="shared" si="115"/>
        <v>85.376000000000005</v>
      </c>
      <c r="S654" s="37">
        <f t="shared" si="110"/>
        <v>0</v>
      </c>
      <c r="T654" s="37">
        <f t="shared" si="116"/>
        <v>0</v>
      </c>
    </row>
    <row r="655" spans="1:20" x14ac:dyDescent="0.25">
      <c r="A655" s="30">
        <f>'[1]12-2022'!A661</f>
        <v>44923.083333331757</v>
      </c>
      <c r="B655" s="39">
        <v>423.00099999999998</v>
      </c>
      <c r="C655" s="40">
        <v>30289.807678999998</v>
      </c>
      <c r="D655" s="33">
        <v>0</v>
      </c>
      <c r="E655" s="33">
        <v>0</v>
      </c>
      <c r="F655" s="41">
        <f t="shared" si="111"/>
        <v>423.00099999999998</v>
      </c>
      <c r="G655" s="41">
        <f t="shared" si="111"/>
        <v>30289.807678999998</v>
      </c>
      <c r="H655" s="35">
        <v>0</v>
      </c>
      <c r="I655" s="36">
        <f t="shared" si="112"/>
        <v>423.00099999999998</v>
      </c>
      <c r="J655" s="37">
        <f t="shared" si="113"/>
        <v>71.606941068697239</v>
      </c>
      <c r="K655" s="38">
        <v>4.99</v>
      </c>
      <c r="L655" s="37">
        <f t="shared" si="114"/>
        <v>85.376000000000005</v>
      </c>
      <c r="M655" s="37">
        <f t="shared" si="117"/>
        <v>0</v>
      </c>
      <c r="N655" s="37">
        <f t="shared" si="117"/>
        <v>39.729824208218751</v>
      </c>
      <c r="O655" s="37">
        <f t="shared" si="117"/>
        <v>49.167939685219743</v>
      </c>
      <c r="P655" s="37">
        <f t="shared" si="117"/>
        <v>36.664325167556953</v>
      </c>
      <c r="Q655" s="37">
        <f t="shared" si="117"/>
        <v>35.377101287060754</v>
      </c>
      <c r="R655" s="37">
        <f t="shared" si="115"/>
        <v>85.376000000000005</v>
      </c>
      <c r="S655" s="37">
        <f t="shared" si="110"/>
        <v>0</v>
      </c>
      <c r="T655" s="37">
        <f t="shared" si="116"/>
        <v>0</v>
      </c>
    </row>
    <row r="656" spans="1:20" x14ac:dyDescent="0.25">
      <c r="A656" s="30">
        <f>'[1]12-2022'!A662</f>
        <v>44923.124999998421</v>
      </c>
      <c r="B656" s="39">
        <v>428.13199999999995</v>
      </c>
      <c r="C656" s="40">
        <v>32480.950516000001</v>
      </c>
      <c r="D656" s="33">
        <v>0</v>
      </c>
      <c r="E656" s="33">
        <v>0</v>
      </c>
      <c r="F656" s="41">
        <f t="shared" si="111"/>
        <v>428.13199999999995</v>
      </c>
      <c r="G656" s="41">
        <f t="shared" si="111"/>
        <v>32480.950516000001</v>
      </c>
      <c r="H656" s="35">
        <v>0</v>
      </c>
      <c r="I656" s="36">
        <f t="shared" si="112"/>
        <v>428.13199999999995</v>
      </c>
      <c r="J656" s="37">
        <f t="shared" si="113"/>
        <v>75.866673166219769</v>
      </c>
      <c r="K656" s="38">
        <v>4.99</v>
      </c>
      <c r="L656" s="37">
        <f t="shared" si="114"/>
        <v>85.376000000000005</v>
      </c>
      <c r="M656" s="37">
        <f t="shared" si="117"/>
        <v>0</v>
      </c>
      <c r="N656" s="37">
        <f t="shared" si="117"/>
        <v>39.729824208218751</v>
      </c>
      <c r="O656" s="37">
        <f t="shared" si="117"/>
        <v>49.167939685219743</v>
      </c>
      <c r="P656" s="37">
        <f t="shared" si="117"/>
        <v>36.664325167556953</v>
      </c>
      <c r="Q656" s="37">
        <f t="shared" si="117"/>
        <v>35.377101287060754</v>
      </c>
      <c r="R656" s="37">
        <f t="shared" si="115"/>
        <v>85.376000000000005</v>
      </c>
      <c r="S656" s="37">
        <f t="shared" si="110"/>
        <v>0</v>
      </c>
      <c r="T656" s="37">
        <f t="shared" si="116"/>
        <v>0</v>
      </c>
    </row>
    <row r="657" spans="1:20" x14ac:dyDescent="0.25">
      <c r="A657" s="30">
        <f>'[1]12-2022'!A663</f>
        <v>44923.166666665085</v>
      </c>
      <c r="B657" s="39">
        <v>436.04700000000003</v>
      </c>
      <c r="C657" s="40">
        <v>32587.267669000001</v>
      </c>
      <c r="D657" s="33">
        <v>0</v>
      </c>
      <c r="E657" s="33">
        <v>0</v>
      </c>
      <c r="F657" s="41">
        <f t="shared" si="111"/>
        <v>436.04700000000003</v>
      </c>
      <c r="G657" s="41">
        <f t="shared" si="111"/>
        <v>32587.267669000001</v>
      </c>
      <c r="H657" s="35">
        <v>0</v>
      </c>
      <c r="I657" s="36">
        <f t="shared" si="112"/>
        <v>436.04700000000003</v>
      </c>
      <c r="J657" s="37">
        <f t="shared" si="113"/>
        <v>74.733383486183826</v>
      </c>
      <c r="K657" s="38">
        <v>4.99</v>
      </c>
      <c r="L657" s="37">
        <f t="shared" si="114"/>
        <v>85.376000000000005</v>
      </c>
      <c r="M657" s="37">
        <f t="shared" si="117"/>
        <v>0</v>
      </c>
      <c r="N657" s="37">
        <f t="shared" si="117"/>
        <v>39.729824208218751</v>
      </c>
      <c r="O657" s="37">
        <f t="shared" si="117"/>
        <v>49.167939685219743</v>
      </c>
      <c r="P657" s="37">
        <f t="shared" si="117"/>
        <v>36.664325167556953</v>
      </c>
      <c r="Q657" s="37">
        <f t="shared" si="117"/>
        <v>35.377101287060754</v>
      </c>
      <c r="R657" s="37">
        <f t="shared" si="115"/>
        <v>85.376000000000005</v>
      </c>
      <c r="S657" s="37">
        <f t="shared" si="110"/>
        <v>0</v>
      </c>
      <c r="T657" s="37">
        <f t="shared" si="116"/>
        <v>0</v>
      </c>
    </row>
    <row r="658" spans="1:20" x14ac:dyDescent="0.25">
      <c r="A658" s="30">
        <f>'[1]12-2022'!A664</f>
        <v>44923.20833333175</v>
      </c>
      <c r="B658" s="39">
        <v>461.637</v>
      </c>
      <c r="C658" s="40">
        <v>43662.914027999999</v>
      </c>
      <c r="D658" s="33">
        <v>0</v>
      </c>
      <c r="E658" s="33">
        <v>0</v>
      </c>
      <c r="F658" s="41">
        <f t="shared" si="111"/>
        <v>461.637</v>
      </c>
      <c r="G658" s="41">
        <f t="shared" si="111"/>
        <v>43662.914027999999</v>
      </c>
      <c r="H658" s="35">
        <v>0</v>
      </c>
      <c r="I658" s="36">
        <f t="shared" si="112"/>
        <v>461.637</v>
      </c>
      <c r="J658" s="37">
        <f t="shared" si="113"/>
        <v>94.58278696898212</v>
      </c>
      <c r="K658" s="38">
        <v>4.99</v>
      </c>
      <c r="L658" s="37">
        <f t="shared" si="114"/>
        <v>85.376000000000005</v>
      </c>
      <c r="M658" s="37">
        <f t="shared" si="117"/>
        <v>0</v>
      </c>
      <c r="N658" s="37">
        <f t="shared" si="117"/>
        <v>39.729824208218751</v>
      </c>
      <c r="O658" s="37">
        <f t="shared" si="117"/>
        <v>49.167939685219743</v>
      </c>
      <c r="P658" s="37">
        <f t="shared" si="117"/>
        <v>36.664325167556953</v>
      </c>
      <c r="Q658" s="37">
        <f t="shared" si="117"/>
        <v>35.377101287060754</v>
      </c>
      <c r="R658" s="37">
        <f t="shared" si="115"/>
        <v>85.376000000000005</v>
      </c>
      <c r="S658" s="37">
        <f t="shared" si="110"/>
        <v>9.2067869689821151</v>
      </c>
      <c r="T658" s="37">
        <f t="shared" si="116"/>
        <v>4250.1935159999966</v>
      </c>
    </row>
    <row r="659" spans="1:20" x14ac:dyDescent="0.25">
      <c r="A659" s="30">
        <f>'[1]12-2022'!A665</f>
        <v>44923.249999998414</v>
      </c>
      <c r="B659" s="39">
        <v>532.02800000000002</v>
      </c>
      <c r="C659" s="40">
        <v>53095.721424000003</v>
      </c>
      <c r="D659" s="33">
        <v>0</v>
      </c>
      <c r="E659" s="33">
        <v>0</v>
      </c>
      <c r="F659" s="41">
        <f t="shared" si="111"/>
        <v>532.02800000000002</v>
      </c>
      <c r="G659" s="41">
        <f t="shared" si="111"/>
        <v>53095.721424000003</v>
      </c>
      <c r="H659" s="35">
        <v>0</v>
      </c>
      <c r="I659" s="36">
        <f t="shared" si="112"/>
        <v>532.02800000000002</v>
      </c>
      <c r="J659" s="37">
        <f t="shared" si="113"/>
        <v>99.798735074093841</v>
      </c>
      <c r="K659" s="38">
        <v>4.99</v>
      </c>
      <c r="L659" s="37">
        <f t="shared" si="114"/>
        <v>85.376000000000005</v>
      </c>
      <c r="M659" s="37">
        <f t="shared" si="117"/>
        <v>0</v>
      </c>
      <c r="N659" s="37">
        <f t="shared" si="117"/>
        <v>39.729824208218751</v>
      </c>
      <c r="O659" s="37">
        <f t="shared" si="117"/>
        <v>49.167939685219743</v>
      </c>
      <c r="P659" s="37">
        <f t="shared" si="117"/>
        <v>36.664325167556953</v>
      </c>
      <c r="Q659" s="37">
        <f t="shared" si="117"/>
        <v>35.377101287060754</v>
      </c>
      <c r="R659" s="37">
        <f t="shared" si="115"/>
        <v>85.376000000000005</v>
      </c>
      <c r="S659" s="37">
        <f t="shared" si="110"/>
        <v>14.422735074093836</v>
      </c>
      <c r="T659" s="37">
        <f t="shared" si="116"/>
        <v>7673.2988959999957</v>
      </c>
    </row>
    <row r="660" spans="1:20" x14ac:dyDescent="0.25">
      <c r="A660" s="30">
        <f>'[1]12-2022'!A666</f>
        <v>44923.291666665078</v>
      </c>
      <c r="B660" s="39">
        <v>581.19800000000009</v>
      </c>
      <c r="C660" s="40">
        <v>63349.073233999996</v>
      </c>
      <c r="D660" s="33">
        <v>0</v>
      </c>
      <c r="E660" s="33">
        <v>0</v>
      </c>
      <c r="F660" s="41">
        <f t="shared" si="111"/>
        <v>581.19800000000009</v>
      </c>
      <c r="G660" s="41">
        <f t="shared" si="111"/>
        <v>63349.073233999996</v>
      </c>
      <c r="H660" s="35">
        <v>0</v>
      </c>
      <c r="I660" s="36">
        <f t="shared" si="112"/>
        <v>581.19800000000009</v>
      </c>
      <c r="J660" s="37">
        <f t="shared" si="113"/>
        <v>108.99740404130776</v>
      </c>
      <c r="K660" s="38">
        <v>4.99</v>
      </c>
      <c r="L660" s="37">
        <f t="shared" si="114"/>
        <v>85.376000000000005</v>
      </c>
      <c r="M660" s="37">
        <f t="shared" si="117"/>
        <v>0</v>
      </c>
      <c r="N660" s="37">
        <f t="shared" si="117"/>
        <v>39.729824208218751</v>
      </c>
      <c r="O660" s="37">
        <f t="shared" si="117"/>
        <v>49.167939685219743</v>
      </c>
      <c r="P660" s="37">
        <f t="shared" si="117"/>
        <v>36.664325167556953</v>
      </c>
      <c r="Q660" s="37">
        <f t="shared" si="117"/>
        <v>35.377101287060754</v>
      </c>
      <c r="R660" s="37">
        <f t="shared" si="115"/>
        <v>85.376000000000005</v>
      </c>
      <c r="S660" s="37">
        <f t="shared" si="110"/>
        <v>23.621404041307756</v>
      </c>
      <c r="T660" s="37">
        <f t="shared" si="116"/>
        <v>13728.712785999987</v>
      </c>
    </row>
    <row r="661" spans="1:20" x14ac:dyDescent="0.25">
      <c r="A661" s="30">
        <f>'[1]12-2022'!A667</f>
        <v>44923.333333331742</v>
      </c>
      <c r="B661" s="39">
        <v>584.35300000000007</v>
      </c>
      <c r="C661" s="40">
        <v>79932.455386000001</v>
      </c>
      <c r="D661" s="33">
        <v>0</v>
      </c>
      <c r="E661" s="33">
        <v>0</v>
      </c>
      <c r="F661" s="41">
        <f t="shared" si="111"/>
        <v>584.35300000000007</v>
      </c>
      <c r="G661" s="41">
        <f t="shared" si="111"/>
        <v>79932.455386000001</v>
      </c>
      <c r="H661" s="35">
        <v>0</v>
      </c>
      <c r="I661" s="36">
        <f t="shared" si="112"/>
        <v>584.35300000000007</v>
      </c>
      <c r="J661" s="37">
        <f t="shared" si="113"/>
        <v>136.78796102013678</v>
      </c>
      <c r="K661" s="38">
        <v>4.99</v>
      </c>
      <c r="L661" s="37">
        <f t="shared" si="114"/>
        <v>85.376000000000005</v>
      </c>
      <c r="M661" s="37">
        <f t="shared" si="117"/>
        <v>0</v>
      </c>
      <c r="N661" s="37">
        <f t="shared" si="117"/>
        <v>39.729824208218751</v>
      </c>
      <c r="O661" s="37">
        <f t="shared" si="117"/>
        <v>49.167939685219743</v>
      </c>
      <c r="P661" s="37">
        <f t="shared" si="117"/>
        <v>36.664325167556953</v>
      </c>
      <c r="Q661" s="37">
        <f t="shared" si="117"/>
        <v>35.377101287060754</v>
      </c>
      <c r="R661" s="37">
        <f t="shared" si="115"/>
        <v>85.376000000000005</v>
      </c>
      <c r="S661" s="37">
        <f t="shared" si="110"/>
        <v>51.411961020136772</v>
      </c>
      <c r="T661" s="37">
        <f t="shared" si="116"/>
        <v>30042.733657999986</v>
      </c>
    </row>
    <row r="662" spans="1:20" x14ac:dyDescent="0.25">
      <c r="A662" s="30">
        <f>'[1]12-2022'!A668</f>
        <v>44923.374999998407</v>
      </c>
      <c r="B662" s="39">
        <v>592.69900000000007</v>
      </c>
      <c r="C662" s="40">
        <v>55812.340769000002</v>
      </c>
      <c r="D662" s="33">
        <v>0</v>
      </c>
      <c r="E662" s="33">
        <v>0</v>
      </c>
      <c r="F662" s="41">
        <f t="shared" si="111"/>
        <v>592.69900000000007</v>
      </c>
      <c r="G662" s="41">
        <f t="shared" si="111"/>
        <v>55812.340769000002</v>
      </c>
      <c r="H662" s="35">
        <v>0</v>
      </c>
      <c r="I662" s="36">
        <f t="shared" si="112"/>
        <v>592.69900000000007</v>
      </c>
      <c r="J662" s="37">
        <f t="shared" si="113"/>
        <v>94.166416290562324</v>
      </c>
      <c r="K662" s="38">
        <v>4.99</v>
      </c>
      <c r="L662" s="37">
        <f t="shared" si="114"/>
        <v>85.376000000000005</v>
      </c>
      <c r="M662" s="37">
        <f t="shared" si="117"/>
        <v>0</v>
      </c>
      <c r="N662" s="37">
        <f t="shared" si="117"/>
        <v>39.729824208218751</v>
      </c>
      <c r="O662" s="37">
        <f t="shared" si="117"/>
        <v>49.167939685219743</v>
      </c>
      <c r="P662" s="37">
        <f t="shared" si="117"/>
        <v>36.664325167556953</v>
      </c>
      <c r="Q662" s="37">
        <f t="shared" si="117"/>
        <v>35.377101287060754</v>
      </c>
      <c r="R662" s="37">
        <f t="shared" si="115"/>
        <v>85.376000000000005</v>
      </c>
      <c r="S662" s="37">
        <f t="shared" si="110"/>
        <v>8.7904162905623195</v>
      </c>
      <c r="T662" s="37">
        <f t="shared" si="116"/>
        <v>5210.0709449999968</v>
      </c>
    </row>
    <row r="663" spans="1:20" x14ac:dyDescent="0.25">
      <c r="A663" s="30">
        <f>'[1]12-2022'!A669</f>
        <v>44923.416666665071</v>
      </c>
      <c r="B663" s="39">
        <v>565.84300000000007</v>
      </c>
      <c r="C663" s="40">
        <v>46167.939909000001</v>
      </c>
      <c r="D663" s="33">
        <v>0</v>
      </c>
      <c r="E663" s="33">
        <v>0</v>
      </c>
      <c r="F663" s="41">
        <f t="shared" si="111"/>
        <v>565.84300000000007</v>
      </c>
      <c r="G663" s="41">
        <f t="shared" si="111"/>
        <v>46167.939909000001</v>
      </c>
      <c r="H663" s="35">
        <v>0</v>
      </c>
      <c r="I663" s="36">
        <f t="shared" si="112"/>
        <v>565.84300000000007</v>
      </c>
      <c r="J663" s="37">
        <f t="shared" si="113"/>
        <v>81.591430677767505</v>
      </c>
      <c r="K663" s="38">
        <v>4.99</v>
      </c>
      <c r="L663" s="37">
        <f t="shared" si="114"/>
        <v>85.376000000000005</v>
      </c>
      <c r="M663" s="37">
        <f t="shared" si="117"/>
        <v>0</v>
      </c>
      <c r="N663" s="37">
        <f t="shared" si="117"/>
        <v>39.729824208218751</v>
      </c>
      <c r="O663" s="37">
        <f t="shared" si="117"/>
        <v>49.167939685219743</v>
      </c>
      <c r="P663" s="37">
        <f t="shared" si="117"/>
        <v>36.664325167556953</v>
      </c>
      <c r="Q663" s="37">
        <f t="shared" si="117"/>
        <v>35.377101287060754</v>
      </c>
      <c r="R663" s="37">
        <f t="shared" si="115"/>
        <v>85.376000000000005</v>
      </c>
      <c r="S663" s="37">
        <f t="shared" si="110"/>
        <v>0</v>
      </c>
      <c r="T663" s="37">
        <f t="shared" si="116"/>
        <v>0</v>
      </c>
    </row>
    <row r="664" spans="1:20" x14ac:dyDescent="0.25">
      <c r="A664" s="30">
        <f>'[1]12-2022'!A670</f>
        <v>44923.458333331735</v>
      </c>
      <c r="B664" s="39">
        <v>514.02199999999993</v>
      </c>
      <c r="C664" s="40">
        <v>29118.830739999998</v>
      </c>
      <c r="D664" s="33">
        <v>0</v>
      </c>
      <c r="E664" s="33">
        <v>0</v>
      </c>
      <c r="F664" s="41">
        <f t="shared" si="111"/>
        <v>514.02199999999993</v>
      </c>
      <c r="G664" s="41">
        <f t="shared" si="111"/>
        <v>29118.830739999998</v>
      </c>
      <c r="H664" s="35">
        <v>0</v>
      </c>
      <c r="I664" s="36">
        <f t="shared" si="112"/>
        <v>514.02199999999993</v>
      </c>
      <c r="J664" s="37">
        <f t="shared" si="113"/>
        <v>56.648997007910168</v>
      </c>
      <c r="K664" s="38">
        <v>4.99</v>
      </c>
      <c r="L664" s="37">
        <f t="shared" si="114"/>
        <v>85.376000000000005</v>
      </c>
      <c r="M664" s="37">
        <f t="shared" ref="M664:Q679" si="118">M663</f>
        <v>0</v>
      </c>
      <c r="N664" s="37">
        <f t="shared" si="118"/>
        <v>39.729824208218751</v>
      </c>
      <c r="O664" s="37">
        <f t="shared" si="118"/>
        <v>49.167939685219743</v>
      </c>
      <c r="P664" s="37">
        <f t="shared" si="118"/>
        <v>36.664325167556953</v>
      </c>
      <c r="Q664" s="37">
        <f t="shared" si="118"/>
        <v>35.377101287060754</v>
      </c>
      <c r="R664" s="37">
        <f t="shared" si="115"/>
        <v>85.376000000000005</v>
      </c>
      <c r="S664" s="37">
        <f t="shared" si="110"/>
        <v>0</v>
      </c>
      <c r="T664" s="37">
        <f t="shared" si="116"/>
        <v>0</v>
      </c>
    </row>
    <row r="665" spans="1:20" x14ac:dyDescent="0.25">
      <c r="A665" s="30">
        <f>'[1]12-2022'!A671</f>
        <v>44923.499999998399</v>
      </c>
      <c r="B665" s="39">
        <v>476.63200000000001</v>
      </c>
      <c r="C665" s="40">
        <v>23226.711856000002</v>
      </c>
      <c r="D665" s="33">
        <v>0</v>
      </c>
      <c r="E665" s="33">
        <v>0</v>
      </c>
      <c r="F665" s="41">
        <f t="shared" si="111"/>
        <v>476.63200000000001</v>
      </c>
      <c r="G665" s="41">
        <f t="shared" si="111"/>
        <v>23226.711856000002</v>
      </c>
      <c r="H665" s="35">
        <v>0</v>
      </c>
      <c r="I665" s="36">
        <f t="shared" si="112"/>
        <v>476.63200000000001</v>
      </c>
      <c r="J665" s="37">
        <f t="shared" si="113"/>
        <v>48.730911596367854</v>
      </c>
      <c r="K665" s="38">
        <v>4.99</v>
      </c>
      <c r="L665" s="37">
        <f t="shared" si="114"/>
        <v>85.376000000000005</v>
      </c>
      <c r="M665" s="37">
        <f t="shared" si="118"/>
        <v>0</v>
      </c>
      <c r="N665" s="37">
        <f t="shared" si="118"/>
        <v>39.729824208218751</v>
      </c>
      <c r="O665" s="37">
        <f t="shared" si="118"/>
        <v>49.167939685219743</v>
      </c>
      <c r="P665" s="37">
        <f t="shared" si="118"/>
        <v>36.664325167556953</v>
      </c>
      <c r="Q665" s="37">
        <f t="shared" si="118"/>
        <v>35.377101287060754</v>
      </c>
      <c r="R665" s="37">
        <f t="shared" si="115"/>
        <v>85.376000000000005</v>
      </c>
      <c r="S665" s="37">
        <f t="shared" si="110"/>
        <v>0</v>
      </c>
      <c r="T665" s="37">
        <f t="shared" si="116"/>
        <v>0</v>
      </c>
    </row>
    <row r="666" spans="1:20" x14ac:dyDescent="0.25">
      <c r="A666" s="30">
        <f>'[1]12-2022'!A672</f>
        <v>44923.541666665064</v>
      </c>
      <c r="B666" s="39">
        <v>434.43700000000001</v>
      </c>
      <c r="C666" s="40">
        <v>20586.435850999998</v>
      </c>
      <c r="D666" s="33">
        <v>0</v>
      </c>
      <c r="E666" s="33">
        <v>0</v>
      </c>
      <c r="F666" s="41">
        <f t="shared" si="111"/>
        <v>434.43700000000001</v>
      </c>
      <c r="G666" s="41">
        <f t="shared" si="111"/>
        <v>20586.435850999998</v>
      </c>
      <c r="H666" s="35">
        <v>0</v>
      </c>
      <c r="I666" s="36">
        <f t="shared" si="112"/>
        <v>434.43700000000001</v>
      </c>
      <c r="J666" s="37">
        <f t="shared" si="113"/>
        <v>47.386469962273004</v>
      </c>
      <c r="K666" s="38">
        <v>4.99</v>
      </c>
      <c r="L666" s="37">
        <f t="shared" si="114"/>
        <v>85.376000000000005</v>
      </c>
      <c r="M666" s="37">
        <f t="shared" si="118"/>
        <v>0</v>
      </c>
      <c r="N666" s="37">
        <f t="shared" si="118"/>
        <v>39.729824208218751</v>
      </c>
      <c r="O666" s="37">
        <f t="shared" si="118"/>
        <v>49.167939685219743</v>
      </c>
      <c r="P666" s="37">
        <f t="shared" si="118"/>
        <v>36.664325167556953</v>
      </c>
      <c r="Q666" s="37">
        <f t="shared" si="118"/>
        <v>35.377101287060754</v>
      </c>
      <c r="R666" s="37">
        <f t="shared" si="115"/>
        <v>85.376000000000005</v>
      </c>
      <c r="S666" s="37">
        <f t="shared" si="110"/>
        <v>0</v>
      </c>
      <c r="T666" s="37">
        <f t="shared" si="116"/>
        <v>0</v>
      </c>
    </row>
    <row r="667" spans="1:20" x14ac:dyDescent="0.25">
      <c r="A667" s="30">
        <f>'[1]12-2022'!A673</f>
        <v>44923.583333331728</v>
      </c>
      <c r="B667" s="39">
        <v>365.10699999999997</v>
      </c>
      <c r="C667" s="40">
        <v>18429.808788000002</v>
      </c>
      <c r="D667" s="33">
        <v>0</v>
      </c>
      <c r="E667" s="33">
        <v>0</v>
      </c>
      <c r="F667" s="41">
        <f t="shared" si="111"/>
        <v>365.10699999999997</v>
      </c>
      <c r="G667" s="41">
        <f t="shared" si="111"/>
        <v>18429.808788000002</v>
      </c>
      <c r="H667" s="35">
        <v>0</v>
      </c>
      <c r="I667" s="36">
        <f t="shared" si="112"/>
        <v>365.10699999999997</v>
      </c>
      <c r="J667" s="37">
        <f t="shared" si="113"/>
        <v>50.477829206232705</v>
      </c>
      <c r="K667" s="38">
        <v>4.99</v>
      </c>
      <c r="L667" s="37">
        <f t="shared" si="114"/>
        <v>85.376000000000005</v>
      </c>
      <c r="M667" s="37">
        <f t="shared" si="118"/>
        <v>0</v>
      </c>
      <c r="N667" s="37">
        <f t="shared" si="118"/>
        <v>39.729824208218751</v>
      </c>
      <c r="O667" s="37">
        <f t="shared" si="118"/>
        <v>49.167939685219743</v>
      </c>
      <c r="P667" s="37">
        <f t="shared" si="118"/>
        <v>36.664325167556953</v>
      </c>
      <c r="Q667" s="37">
        <f t="shared" si="118"/>
        <v>35.377101287060754</v>
      </c>
      <c r="R667" s="37">
        <f t="shared" si="115"/>
        <v>85.376000000000005</v>
      </c>
      <c r="S667" s="37">
        <f t="shared" si="110"/>
        <v>0</v>
      </c>
      <c r="T667" s="37">
        <f t="shared" si="116"/>
        <v>0</v>
      </c>
    </row>
    <row r="668" spans="1:20" x14ac:dyDescent="0.25">
      <c r="A668" s="30">
        <f>'[1]12-2022'!A674</f>
        <v>44923.624999998392</v>
      </c>
      <c r="B668" s="39">
        <v>363.91300000000001</v>
      </c>
      <c r="C668" s="40">
        <v>16455.457865</v>
      </c>
      <c r="D668" s="33">
        <v>0</v>
      </c>
      <c r="E668" s="33">
        <v>0</v>
      </c>
      <c r="F668" s="41">
        <f t="shared" si="111"/>
        <v>363.91300000000001</v>
      </c>
      <c r="G668" s="41">
        <f t="shared" si="111"/>
        <v>16455.457865</v>
      </c>
      <c r="H668" s="35">
        <v>0</v>
      </c>
      <c r="I668" s="36">
        <f t="shared" si="112"/>
        <v>363.91300000000001</v>
      </c>
      <c r="J668" s="37">
        <f t="shared" si="113"/>
        <v>45.218109451984404</v>
      </c>
      <c r="K668" s="38">
        <v>4.99</v>
      </c>
      <c r="L668" s="37">
        <f t="shared" si="114"/>
        <v>85.376000000000005</v>
      </c>
      <c r="M668" s="37">
        <f t="shared" si="118"/>
        <v>0</v>
      </c>
      <c r="N668" s="37">
        <f t="shared" si="118"/>
        <v>39.729824208218751</v>
      </c>
      <c r="O668" s="37">
        <f t="shared" si="118"/>
        <v>49.167939685219743</v>
      </c>
      <c r="P668" s="37">
        <f t="shared" si="118"/>
        <v>36.664325167556953</v>
      </c>
      <c r="Q668" s="37">
        <f t="shared" si="118"/>
        <v>35.377101287060754</v>
      </c>
      <c r="R668" s="37">
        <f t="shared" si="115"/>
        <v>85.376000000000005</v>
      </c>
      <c r="S668" s="37">
        <f t="shared" si="110"/>
        <v>0</v>
      </c>
      <c r="T668" s="37">
        <f t="shared" si="116"/>
        <v>0</v>
      </c>
    </row>
    <row r="669" spans="1:20" x14ac:dyDescent="0.25">
      <c r="A669" s="30">
        <f>'[1]12-2022'!A675</f>
        <v>44923.666666665056</v>
      </c>
      <c r="B669" s="39">
        <v>359.274</v>
      </c>
      <c r="C669" s="40">
        <v>15868.824527999999</v>
      </c>
      <c r="D669" s="33">
        <v>0</v>
      </c>
      <c r="E669" s="33">
        <v>0</v>
      </c>
      <c r="F669" s="41">
        <f t="shared" si="111"/>
        <v>359.274</v>
      </c>
      <c r="G669" s="41">
        <f t="shared" si="111"/>
        <v>15868.824527999999</v>
      </c>
      <c r="H669" s="35">
        <v>0</v>
      </c>
      <c r="I669" s="36">
        <f t="shared" si="112"/>
        <v>359.274</v>
      </c>
      <c r="J669" s="37">
        <f t="shared" si="113"/>
        <v>44.169142570851214</v>
      </c>
      <c r="K669" s="38">
        <v>4.99</v>
      </c>
      <c r="L669" s="37">
        <f t="shared" si="114"/>
        <v>85.376000000000005</v>
      </c>
      <c r="M669" s="37">
        <f t="shared" si="118"/>
        <v>0</v>
      </c>
      <c r="N669" s="37">
        <f t="shared" si="118"/>
        <v>39.729824208218751</v>
      </c>
      <c r="O669" s="37">
        <f t="shared" si="118"/>
        <v>49.167939685219743</v>
      </c>
      <c r="P669" s="37">
        <f t="shared" si="118"/>
        <v>36.664325167556953</v>
      </c>
      <c r="Q669" s="37">
        <f t="shared" si="118"/>
        <v>35.377101287060754</v>
      </c>
      <c r="R669" s="37">
        <f t="shared" si="115"/>
        <v>85.376000000000005</v>
      </c>
      <c r="S669" s="37">
        <f t="shared" si="110"/>
        <v>0</v>
      </c>
      <c r="T669" s="37">
        <f t="shared" si="116"/>
        <v>0</v>
      </c>
    </row>
    <row r="670" spans="1:20" x14ac:dyDescent="0.25">
      <c r="A670" s="30">
        <f>'[1]12-2022'!A676</f>
        <v>44923.70833333172</v>
      </c>
      <c r="B670" s="39">
        <v>372.86099999999999</v>
      </c>
      <c r="C670" s="40">
        <v>17220.093660999999</v>
      </c>
      <c r="D670" s="33">
        <v>0</v>
      </c>
      <c r="E670" s="33">
        <v>0</v>
      </c>
      <c r="F670" s="41">
        <f t="shared" si="111"/>
        <v>372.86099999999999</v>
      </c>
      <c r="G670" s="41">
        <f t="shared" si="111"/>
        <v>17220.093660999999</v>
      </c>
      <c r="H670" s="35">
        <v>0</v>
      </c>
      <c r="I670" s="36">
        <f t="shared" si="112"/>
        <v>372.86099999999999</v>
      </c>
      <c r="J670" s="37">
        <f t="shared" si="113"/>
        <v>46.183681481839074</v>
      </c>
      <c r="K670" s="38">
        <v>4.99</v>
      </c>
      <c r="L670" s="37">
        <f t="shared" si="114"/>
        <v>85.376000000000005</v>
      </c>
      <c r="M670" s="37">
        <f t="shared" si="118"/>
        <v>0</v>
      </c>
      <c r="N670" s="37">
        <f t="shared" si="118"/>
        <v>39.729824208218751</v>
      </c>
      <c r="O670" s="37">
        <f t="shared" si="118"/>
        <v>49.167939685219743</v>
      </c>
      <c r="P670" s="37">
        <f t="shared" si="118"/>
        <v>36.664325167556953</v>
      </c>
      <c r="Q670" s="37">
        <f t="shared" si="118"/>
        <v>35.377101287060754</v>
      </c>
      <c r="R670" s="37">
        <f t="shared" si="115"/>
        <v>85.376000000000005</v>
      </c>
      <c r="S670" s="37">
        <f t="shared" si="110"/>
        <v>0</v>
      </c>
      <c r="T670" s="37">
        <f t="shared" si="116"/>
        <v>0</v>
      </c>
    </row>
    <row r="671" spans="1:20" x14ac:dyDescent="0.25">
      <c r="A671" s="30">
        <f>'[1]12-2022'!A677</f>
        <v>44923.749999998385</v>
      </c>
      <c r="B671" s="39">
        <v>395.80500000000001</v>
      </c>
      <c r="C671" s="40">
        <v>23592.690265000001</v>
      </c>
      <c r="D671" s="33">
        <v>0</v>
      </c>
      <c r="E671" s="33">
        <v>0</v>
      </c>
      <c r="F671" s="41">
        <f t="shared" si="111"/>
        <v>395.80500000000001</v>
      </c>
      <c r="G671" s="41">
        <f t="shared" si="111"/>
        <v>23592.690265000001</v>
      </c>
      <c r="H671" s="35">
        <v>0</v>
      </c>
      <c r="I671" s="36">
        <f t="shared" si="112"/>
        <v>395.80500000000001</v>
      </c>
      <c r="J671" s="37">
        <f t="shared" si="113"/>
        <v>59.606852528391506</v>
      </c>
      <c r="K671" s="38">
        <v>4.99</v>
      </c>
      <c r="L671" s="37">
        <f t="shared" si="114"/>
        <v>85.376000000000005</v>
      </c>
      <c r="M671" s="37">
        <f t="shared" si="118"/>
        <v>0</v>
      </c>
      <c r="N671" s="37">
        <f t="shared" si="118"/>
        <v>39.729824208218751</v>
      </c>
      <c r="O671" s="37">
        <f t="shared" si="118"/>
        <v>49.167939685219743</v>
      </c>
      <c r="P671" s="37">
        <f t="shared" si="118"/>
        <v>36.664325167556953</v>
      </c>
      <c r="Q671" s="37">
        <f t="shared" si="118"/>
        <v>35.377101287060754</v>
      </c>
      <c r="R671" s="37">
        <f t="shared" si="115"/>
        <v>85.376000000000005</v>
      </c>
      <c r="S671" s="37">
        <f t="shared" si="110"/>
        <v>0</v>
      </c>
      <c r="T671" s="37">
        <f t="shared" si="116"/>
        <v>0</v>
      </c>
    </row>
    <row r="672" spans="1:20" x14ac:dyDescent="0.25">
      <c r="A672" s="30">
        <f>'[1]12-2022'!A678</f>
        <v>44923.791666665049</v>
      </c>
      <c r="B672" s="39">
        <v>402.56</v>
      </c>
      <c r="C672" s="40">
        <v>24894.945520000001</v>
      </c>
      <c r="D672" s="33">
        <v>0</v>
      </c>
      <c r="E672" s="33">
        <v>0</v>
      </c>
      <c r="F672" s="41">
        <f t="shared" si="111"/>
        <v>402.56</v>
      </c>
      <c r="G672" s="41">
        <f t="shared" si="111"/>
        <v>24894.945520000001</v>
      </c>
      <c r="H672" s="35">
        <v>0</v>
      </c>
      <c r="I672" s="36">
        <f t="shared" si="112"/>
        <v>402.56</v>
      </c>
      <c r="J672" s="37">
        <f t="shared" si="113"/>
        <v>61.841577702702708</v>
      </c>
      <c r="K672" s="38">
        <v>4.99</v>
      </c>
      <c r="L672" s="37">
        <f t="shared" si="114"/>
        <v>85.376000000000005</v>
      </c>
      <c r="M672" s="37">
        <f t="shared" si="118"/>
        <v>0</v>
      </c>
      <c r="N672" s="37">
        <f t="shared" si="118"/>
        <v>39.729824208218751</v>
      </c>
      <c r="O672" s="37">
        <f t="shared" si="118"/>
        <v>49.167939685219743</v>
      </c>
      <c r="P672" s="37">
        <f t="shared" si="118"/>
        <v>36.664325167556953</v>
      </c>
      <c r="Q672" s="37">
        <f t="shared" si="118"/>
        <v>35.377101287060754</v>
      </c>
      <c r="R672" s="37">
        <f t="shared" si="115"/>
        <v>85.376000000000005</v>
      </c>
      <c r="S672" s="37">
        <f t="shared" si="110"/>
        <v>0</v>
      </c>
      <c r="T672" s="37">
        <f t="shared" si="116"/>
        <v>0</v>
      </c>
    </row>
    <row r="673" spans="1:20" x14ac:dyDescent="0.25">
      <c r="A673" s="30">
        <f>'[1]12-2022'!A679</f>
        <v>44923.833333331713</v>
      </c>
      <c r="B673" s="39">
        <v>415.03199999999998</v>
      </c>
      <c r="C673" s="40">
        <v>23575.067159999999</v>
      </c>
      <c r="D673" s="33">
        <v>0</v>
      </c>
      <c r="E673" s="33">
        <v>0</v>
      </c>
      <c r="F673" s="41">
        <f t="shared" si="111"/>
        <v>415.03199999999998</v>
      </c>
      <c r="G673" s="41">
        <f t="shared" si="111"/>
        <v>23575.067159999999</v>
      </c>
      <c r="H673" s="35">
        <v>0</v>
      </c>
      <c r="I673" s="36">
        <f t="shared" si="112"/>
        <v>415.03199999999998</v>
      </c>
      <c r="J673" s="37">
        <f t="shared" si="113"/>
        <v>56.803010755797139</v>
      </c>
      <c r="K673" s="38">
        <v>4.99</v>
      </c>
      <c r="L673" s="37">
        <f t="shared" si="114"/>
        <v>85.376000000000005</v>
      </c>
      <c r="M673" s="37">
        <f t="shared" si="118"/>
        <v>0</v>
      </c>
      <c r="N673" s="37">
        <f t="shared" si="118"/>
        <v>39.729824208218751</v>
      </c>
      <c r="O673" s="37">
        <f t="shared" si="118"/>
        <v>49.167939685219743</v>
      </c>
      <c r="P673" s="37">
        <f t="shared" si="118"/>
        <v>36.664325167556953</v>
      </c>
      <c r="Q673" s="37">
        <f t="shared" si="118"/>
        <v>35.377101287060754</v>
      </c>
      <c r="R673" s="37">
        <f t="shared" si="115"/>
        <v>85.376000000000005</v>
      </c>
      <c r="S673" s="37">
        <f t="shared" si="110"/>
        <v>0</v>
      </c>
      <c r="T673" s="37">
        <f t="shared" si="116"/>
        <v>0</v>
      </c>
    </row>
    <row r="674" spans="1:20" x14ac:dyDescent="0.25">
      <c r="A674" s="30">
        <f>'[1]12-2022'!A680</f>
        <v>44923.874999998377</v>
      </c>
      <c r="B674" s="39">
        <v>437.85500000000002</v>
      </c>
      <c r="C674" s="40">
        <v>24631.157395000002</v>
      </c>
      <c r="D674" s="33">
        <v>0</v>
      </c>
      <c r="E674" s="33">
        <v>0</v>
      </c>
      <c r="F674" s="41">
        <f t="shared" si="111"/>
        <v>437.85500000000002</v>
      </c>
      <c r="G674" s="41">
        <f t="shared" si="111"/>
        <v>24631.157395000002</v>
      </c>
      <c r="H674" s="35">
        <v>0</v>
      </c>
      <c r="I674" s="36">
        <f t="shared" si="112"/>
        <v>437.85500000000002</v>
      </c>
      <c r="J674" s="37">
        <f t="shared" si="113"/>
        <v>56.254142113256677</v>
      </c>
      <c r="K674" s="38">
        <v>4.99</v>
      </c>
      <c r="L674" s="37">
        <f t="shared" si="114"/>
        <v>85.376000000000005</v>
      </c>
      <c r="M674" s="37">
        <f t="shared" si="118"/>
        <v>0</v>
      </c>
      <c r="N674" s="37">
        <f t="shared" si="118"/>
        <v>39.729824208218751</v>
      </c>
      <c r="O674" s="37">
        <f t="shared" si="118"/>
        <v>49.167939685219743</v>
      </c>
      <c r="P674" s="37">
        <f t="shared" si="118"/>
        <v>36.664325167556953</v>
      </c>
      <c r="Q674" s="37">
        <f t="shared" si="118"/>
        <v>35.377101287060754</v>
      </c>
      <c r="R674" s="37">
        <f t="shared" si="115"/>
        <v>85.376000000000005</v>
      </c>
      <c r="S674" s="37">
        <f t="shared" si="110"/>
        <v>0</v>
      </c>
      <c r="T674" s="37">
        <f t="shared" si="116"/>
        <v>0</v>
      </c>
    </row>
    <row r="675" spans="1:20" x14ac:dyDescent="0.25">
      <c r="A675" s="30">
        <f>'[1]12-2022'!A681</f>
        <v>44923.916666665042</v>
      </c>
      <c r="B675" s="39">
        <v>447.28300000000002</v>
      </c>
      <c r="C675" s="40">
        <v>23893.537014000001</v>
      </c>
      <c r="D675" s="33">
        <v>0</v>
      </c>
      <c r="E675" s="33">
        <v>0</v>
      </c>
      <c r="F675" s="41">
        <f t="shared" si="111"/>
        <v>447.28300000000002</v>
      </c>
      <c r="G675" s="41">
        <f t="shared" si="111"/>
        <v>23893.537014000001</v>
      </c>
      <c r="H675" s="35">
        <v>0</v>
      </c>
      <c r="I675" s="36">
        <f t="shared" si="112"/>
        <v>447.28300000000002</v>
      </c>
      <c r="J675" s="37">
        <f t="shared" si="113"/>
        <v>53.419282677857197</v>
      </c>
      <c r="K675" s="38">
        <v>4.99</v>
      </c>
      <c r="L675" s="37">
        <f t="shared" si="114"/>
        <v>85.376000000000005</v>
      </c>
      <c r="M675" s="37">
        <f t="shared" si="118"/>
        <v>0</v>
      </c>
      <c r="N675" s="37">
        <f t="shared" si="118"/>
        <v>39.729824208218751</v>
      </c>
      <c r="O675" s="37">
        <f t="shared" si="118"/>
        <v>49.167939685219743</v>
      </c>
      <c r="P675" s="37">
        <f t="shared" si="118"/>
        <v>36.664325167556953</v>
      </c>
      <c r="Q675" s="37">
        <f t="shared" si="118"/>
        <v>35.377101287060754</v>
      </c>
      <c r="R675" s="37">
        <f t="shared" si="115"/>
        <v>85.376000000000005</v>
      </c>
      <c r="S675" s="37">
        <f t="shared" si="110"/>
        <v>0</v>
      </c>
      <c r="T675" s="37">
        <f t="shared" si="116"/>
        <v>0</v>
      </c>
    </row>
    <row r="676" spans="1:20" x14ac:dyDescent="0.25">
      <c r="A676" s="30">
        <f>'[1]12-2022'!A682</f>
        <v>44923.958333331706</v>
      </c>
      <c r="B676" s="39">
        <v>442.29100000000005</v>
      </c>
      <c r="C676" s="40">
        <v>22120.352702</v>
      </c>
      <c r="D676" s="33">
        <v>0</v>
      </c>
      <c r="E676" s="33">
        <v>0</v>
      </c>
      <c r="F676" s="41">
        <f t="shared" si="111"/>
        <v>442.29100000000005</v>
      </c>
      <c r="G676" s="41">
        <f t="shared" si="111"/>
        <v>22120.352702</v>
      </c>
      <c r="H676" s="35">
        <v>0</v>
      </c>
      <c r="I676" s="36">
        <f t="shared" si="112"/>
        <v>442.29100000000005</v>
      </c>
      <c r="J676" s="37">
        <f t="shared" si="113"/>
        <v>50.01311964747191</v>
      </c>
      <c r="K676" s="38">
        <v>4.99</v>
      </c>
      <c r="L676" s="37">
        <f t="shared" si="114"/>
        <v>85.376000000000005</v>
      </c>
      <c r="M676" s="37">
        <f t="shared" si="118"/>
        <v>0</v>
      </c>
      <c r="N676" s="37">
        <f t="shared" si="118"/>
        <v>39.729824208218751</v>
      </c>
      <c r="O676" s="37">
        <f t="shared" si="118"/>
        <v>49.167939685219743</v>
      </c>
      <c r="P676" s="37">
        <f t="shared" si="118"/>
        <v>36.664325167556953</v>
      </c>
      <c r="Q676" s="37">
        <f t="shared" si="118"/>
        <v>35.377101287060754</v>
      </c>
      <c r="R676" s="37">
        <f t="shared" si="115"/>
        <v>85.376000000000005</v>
      </c>
      <c r="S676" s="37">
        <f t="shared" si="110"/>
        <v>0</v>
      </c>
      <c r="T676" s="37">
        <f t="shared" si="116"/>
        <v>0</v>
      </c>
    </row>
    <row r="677" spans="1:20" x14ac:dyDescent="0.25">
      <c r="A677" s="30">
        <f>'[1]12-2022'!A683</f>
        <v>44923.99999999837</v>
      </c>
      <c r="B677" s="39">
        <v>426.24299999999999</v>
      </c>
      <c r="C677" s="40">
        <v>19168.719942</v>
      </c>
      <c r="D677" s="33">
        <v>0</v>
      </c>
      <c r="E677" s="33">
        <v>0</v>
      </c>
      <c r="F677" s="41">
        <f t="shared" si="111"/>
        <v>426.24299999999999</v>
      </c>
      <c r="G677" s="41">
        <f t="shared" si="111"/>
        <v>19168.719942</v>
      </c>
      <c r="H677" s="35">
        <v>0</v>
      </c>
      <c r="I677" s="36">
        <f t="shared" si="112"/>
        <v>426.24299999999999</v>
      </c>
      <c r="J677" s="37">
        <f t="shared" si="113"/>
        <v>44.971342501812344</v>
      </c>
      <c r="K677" s="38">
        <v>4.99</v>
      </c>
      <c r="L677" s="37">
        <f t="shared" si="114"/>
        <v>85.376000000000005</v>
      </c>
      <c r="M677" s="37">
        <f t="shared" si="118"/>
        <v>0</v>
      </c>
      <c r="N677" s="37">
        <f t="shared" si="118"/>
        <v>39.729824208218751</v>
      </c>
      <c r="O677" s="37">
        <f t="shared" si="118"/>
        <v>49.167939685219743</v>
      </c>
      <c r="P677" s="37">
        <f t="shared" si="118"/>
        <v>36.664325167556953</v>
      </c>
      <c r="Q677" s="37">
        <f t="shared" si="118"/>
        <v>35.377101287060754</v>
      </c>
      <c r="R677" s="37">
        <f t="shared" si="115"/>
        <v>85.376000000000005</v>
      </c>
      <c r="S677" s="37">
        <f t="shared" si="110"/>
        <v>0</v>
      </c>
      <c r="T677" s="37">
        <f t="shared" si="116"/>
        <v>0</v>
      </c>
    </row>
    <row r="678" spans="1:20" ht="15" customHeight="1" x14ac:dyDescent="0.25">
      <c r="A678" s="30">
        <f>'[1]12-2022'!A684</f>
        <v>44924.041666665034</v>
      </c>
      <c r="B678" s="31">
        <v>383.17200000000003</v>
      </c>
      <c r="C678" s="32">
        <v>17298.644951999999</v>
      </c>
      <c r="D678" s="33">
        <v>0</v>
      </c>
      <c r="E678" s="33">
        <v>0</v>
      </c>
      <c r="F678" s="41">
        <f t="shared" si="111"/>
        <v>383.17200000000003</v>
      </c>
      <c r="G678" s="41">
        <f t="shared" si="111"/>
        <v>17298.644951999999</v>
      </c>
      <c r="H678" s="35">
        <v>0</v>
      </c>
      <c r="I678" s="36">
        <f t="shared" si="112"/>
        <v>383.17200000000003</v>
      </c>
      <c r="J678" s="37">
        <f t="shared" si="113"/>
        <v>45.145900410259614</v>
      </c>
      <c r="K678" s="38">
        <v>4.2</v>
      </c>
      <c r="L678" s="37">
        <f t="shared" si="114"/>
        <v>77.16</v>
      </c>
      <c r="M678" s="37">
        <f t="shared" si="118"/>
        <v>0</v>
      </c>
      <c r="N678" s="37">
        <f t="shared" si="118"/>
        <v>39.729824208218751</v>
      </c>
      <c r="O678" s="37">
        <f t="shared" si="118"/>
        <v>49.167939685219743</v>
      </c>
      <c r="P678" s="37">
        <f t="shared" si="118"/>
        <v>36.664325167556953</v>
      </c>
      <c r="Q678" s="37">
        <f t="shared" si="118"/>
        <v>35.377101287060754</v>
      </c>
      <c r="R678" s="37">
        <f t="shared" si="115"/>
        <v>77.16</v>
      </c>
      <c r="S678" s="37">
        <f t="shared" si="110"/>
        <v>0</v>
      </c>
      <c r="T678" s="37">
        <f t="shared" si="116"/>
        <v>0</v>
      </c>
    </row>
    <row r="679" spans="1:20" ht="15" customHeight="1" x14ac:dyDescent="0.25">
      <c r="A679" s="30">
        <f>'[1]12-2022'!A685</f>
        <v>44924.083333331699</v>
      </c>
      <c r="B679" s="39">
        <v>439.38300000000004</v>
      </c>
      <c r="C679" s="40">
        <v>18261.536439</v>
      </c>
      <c r="D679" s="33">
        <v>0</v>
      </c>
      <c r="E679" s="33">
        <v>0</v>
      </c>
      <c r="F679" s="41">
        <f t="shared" si="111"/>
        <v>439.38300000000004</v>
      </c>
      <c r="G679" s="41">
        <f t="shared" si="111"/>
        <v>18261.536439</v>
      </c>
      <c r="H679" s="35">
        <v>0</v>
      </c>
      <c r="I679" s="36">
        <f t="shared" si="112"/>
        <v>439.38300000000004</v>
      </c>
      <c r="J679" s="37">
        <f t="shared" si="113"/>
        <v>41.56177284737916</v>
      </c>
      <c r="K679" s="38">
        <v>4.2</v>
      </c>
      <c r="L679" s="37">
        <f t="shared" si="114"/>
        <v>77.16</v>
      </c>
      <c r="M679" s="37">
        <f t="shared" si="118"/>
        <v>0</v>
      </c>
      <c r="N679" s="37">
        <f t="shared" si="118"/>
        <v>39.729824208218751</v>
      </c>
      <c r="O679" s="37">
        <f t="shared" si="118"/>
        <v>49.167939685219743</v>
      </c>
      <c r="P679" s="37">
        <f t="shared" si="118"/>
        <v>36.664325167556953</v>
      </c>
      <c r="Q679" s="37">
        <f t="shared" si="118"/>
        <v>35.377101287060754</v>
      </c>
      <c r="R679" s="37">
        <f t="shared" si="115"/>
        <v>77.16</v>
      </c>
      <c r="S679" s="37">
        <f t="shared" si="110"/>
        <v>0</v>
      </c>
      <c r="T679" s="37">
        <f t="shared" si="116"/>
        <v>0</v>
      </c>
    </row>
    <row r="680" spans="1:20" ht="15" customHeight="1" x14ac:dyDescent="0.25">
      <c r="A680" s="30">
        <f>'[1]12-2022'!A686</f>
        <v>44924.124999998363</v>
      </c>
      <c r="B680" s="39">
        <v>467.42500000000001</v>
      </c>
      <c r="C680" s="40">
        <v>18708.878675</v>
      </c>
      <c r="D680" s="33">
        <v>0</v>
      </c>
      <c r="E680" s="33">
        <v>0</v>
      </c>
      <c r="F680" s="41">
        <f t="shared" si="111"/>
        <v>467.42500000000001</v>
      </c>
      <c r="G680" s="41">
        <f t="shared" si="111"/>
        <v>18708.878675</v>
      </c>
      <c r="H680" s="35">
        <v>0</v>
      </c>
      <c r="I680" s="36">
        <f t="shared" si="112"/>
        <v>467.42500000000001</v>
      </c>
      <c r="J680" s="37">
        <f t="shared" si="113"/>
        <v>40.025413007434345</v>
      </c>
      <c r="K680" s="38">
        <v>4.2</v>
      </c>
      <c r="L680" s="37">
        <f t="shared" si="114"/>
        <v>77.16</v>
      </c>
      <c r="M680" s="37">
        <f t="shared" ref="M680:Q695" si="119">M679</f>
        <v>0</v>
      </c>
      <c r="N680" s="37">
        <f t="shared" si="119"/>
        <v>39.729824208218751</v>
      </c>
      <c r="O680" s="37">
        <f t="shared" si="119"/>
        <v>49.167939685219743</v>
      </c>
      <c r="P680" s="37">
        <f t="shared" si="119"/>
        <v>36.664325167556953</v>
      </c>
      <c r="Q680" s="37">
        <f t="shared" si="119"/>
        <v>35.377101287060754</v>
      </c>
      <c r="R680" s="37">
        <f t="shared" si="115"/>
        <v>77.16</v>
      </c>
      <c r="S680" s="37">
        <f t="shared" si="110"/>
        <v>0</v>
      </c>
      <c r="T680" s="37">
        <f t="shared" si="116"/>
        <v>0</v>
      </c>
    </row>
    <row r="681" spans="1:20" ht="15" customHeight="1" x14ac:dyDescent="0.25">
      <c r="A681" s="30">
        <f>'[1]12-2022'!A687</f>
        <v>44924.166666665027</v>
      </c>
      <c r="B681" s="39">
        <v>500.63400000000001</v>
      </c>
      <c r="C681" s="40">
        <v>19517.888196</v>
      </c>
      <c r="D681" s="33">
        <v>0</v>
      </c>
      <c r="E681" s="33">
        <v>0</v>
      </c>
      <c r="F681" s="41">
        <f t="shared" si="111"/>
        <v>500.63400000000001</v>
      </c>
      <c r="G681" s="41">
        <f t="shared" si="111"/>
        <v>19517.888196</v>
      </c>
      <c r="H681" s="35">
        <v>0</v>
      </c>
      <c r="I681" s="36">
        <f t="shared" si="112"/>
        <v>500.63400000000001</v>
      </c>
      <c r="J681" s="37">
        <f t="shared" si="113"/>
        <v>38.986341710710818</v>
      </c>
      <c r="K681" s="38">
        <v>4.2</v>
      </c>
      <c r="L681" s="37">
        <f t="shared" si="114"/>
        <v>77.16</v>
      </c>
      <c r="M681" s="37">
        <f t="shared" si="119"/>
        <v>0</v>
      </c>
      <c r="N681" s="37">
        <f t="shared" si="119"/>
        <v>39.729824208218751</v>
      </c>
      <c r="O681" s="37">
        <f t="shared" si="119"/>
        <v>49.167939685219743</v>
      </c>
      <c r="P681" s="37">
        <f t="shared" si="119"/>
        <v>36.664325167556953</v>
      </c>
      <c r="Q681" s="37">
        <f t="shared" si="119"/>
        <v>35.377101287060754</v>
      </c>
      <c r="R681" s="37">
        <f t="shared" si="115"/>
        <v>77.16</v>
      </c>
      <c r="S681" s="37">
        <f t="shared" si="110"/>
        <v>0</v>
      </c>
      <c r="T681" s="37">
        <f t="shared" si="116"/>
        <v>0</v>
      </c>
    </row>
    <row r="682" spans="1:20" ht="15" customHeight="1" x14ac:dyDescent="0.25">
      <c r="A682" s="30">
        <f>'[1]12-2022'!A688</f>
        <v>44924.208333331691</v>
      </c>
      <c r="B682" s="39">
        <v>508.90899999999999</v>
      </c>
      <c r="C682" s="40">
        <v>22581.457181999998</v>
      </c>
      <c r="D682" s="33">
        <v>0</v>
      </c>
      <c r="E682" s="33">
        <v>0</v>
      </c>
      <c r="F682" s="41">
        <f t="shared" si="111"/>
        <v>508.90899999999999</v>
      </c>
      <c r="G682" s="41">
        <f t="shared" si="111"/>
        <v>22581.457181999998</v>
      </c>
      <c r="H682" s="35">
        <v>0</v>
      </c>
      <c r="I682" s="36">
        <f t="shared" si="112"/>
        <v>508.90899999999999</v>
      </c>
      <c r="J682" s="37">
        <f t="shared" si="113"/>
        <v>44.372288920023024</v>
      </c>
      <c r="K682" s="38">
        <v>4.2</v>
      </c>
      <c r="L682" s="37">
        <f t="shared" si="114"/>
        <v>77.16</v>
      </c>
      <c r="M682" s="37">
        <f t="shared" si="119"/>
        <v>0</v>
      </c>
      <c r="N682" s="37">
        <f t="shared" si="119"/>
        <v>39.729824208218751</v>
      </c>
      <c r="O682" s="37">
        <f t="shared" si="119"/>
        <v>49.167939685219743</v>
      </c>
      <c r="P682" s="37">
        <f t="shared" si="119"/>
        <v>36.664325167556953</v>
      </c>
      <c r="Q682" s="37">
        <f t="shared" si="119"/>
        <v>35.377101287060754</v>
      </c>
      <c r="R682" s="37">
        <f t="shared" si="115"/>
        <v>77.16</v>
      </c>
      <c r="S682" s="37">
        <f t="shared" si="110"/>
        <v>0</v>
      </c>
      <c r="T682" s="37">
        <f t="shared" si="116"/>
        <v>0</v>
      </c>
    </row>
    <row r="683" spans="1:20" ht="15" customHeight="1" x14ac:dyDescent="0.25">
      <c r="A683" s="30">
        <f>'[1]12-2022'!A689</f>
        <v>44924.249999998356</v>
      </c>
      <c r="B683" s="39">
        <v>528.95100000000002</v>
      </c>
      <c r="C683" s="40">
        <v>26176.091273999999</v>
      </c>
      <c r="D683" s="33">
        <v>0</v>
      </c>
      <c r="E683" s="33">
        <v>0</v>
      </c>
      <c r="F683" s="41">
        <f t="shared" si="111"/>
        <v>528.95100000000002</v>
      </c>
      <c r="G683" s="41">
        <f t="shared" si="111"/>
        <v>26176.091273999999</v>
      </c>
      <c r="H683" s="35">
        <v>0</v>
      </c>
      <c r="I683" s="36">
        <f t="shared" si="112"/>
        <v>528.95100000000002</v>
      </c>
      <c r="J683" s="37">
        <f t="shared" si="113"/>
        <v>49.486797971834818</v>
      </c>
      <c r="K683" s="38">
        <v>4.2</v>
      </c>
      <c r="L683" s="37">
        <f t="shared" si="114"/>
        <v>77.16</v>
      </c>
      <c r="M683" s="37">
        <f t="shared" si="119"/>
        <v>0</v>
      </c>
      <c r="N683" s="37">
        <f t="shared" si="119"/>
        <v>39.729824208218751</v>
      </c>
      <c r="O683" s="37">
        <f t="shared" si="119"/>
        <v>49.167939685219743</v>
      </c>
      <c r="P683" s="37">
        <f t="shared" si="119"/>
        <v>36.664325167556953</v>
      </c>
      <c r="Q683" s="37">
        <f t="shared" si="119"/>
        <v>35.377101287060754</v>
      </c>
      <c r="R683" s="37">
        <f t="shared" si="115"/>
        <v>77.16</v>
      </c>
      <c r="S683" s="37">
        <f t="shared" si="110"/>
        <v>0</v>
      </c>
      <c r="T683" s="37">
        <f t="shared" si="116"/>
        <v>0</v>
      </c>
    </row>
    <row r="684" spans="1:20" ht="15" customHeight="1" x14ac:dyDescent="0.25">
      <c r="A684" s="30">
        <f>'[1]12-2022'!A690</f>
        <v>44924.29166666502</v>
      </c>
      <c r="B684" s="39">
        <v>547.18200000000002</v>
      </c>
      <c r="C684" s="40">
        <v>31377.313765999999</v>
      </c>
      <c r="D684" s="33">
        <v>0</v>
      </c>
      <c r="E684" s="33">
        <v>0</v>
      </c>
      <c r="F684" s="41">
        <f t="shared" si="111"/>
        <v>547.18200000000002</v>
      </c>
      <c r="G684" s="41">
        <f t="shared" si="111"/>
        <v>31377.313765999999</v>
      </c>
      <c r="H684" s="35">
        <v>0</v>
      </c>
      <c r="I684" s="36">
        <f t="shared" si="112"/>
        <v>547.18200000000002</v>
      </c>
      <c r="J684" s="37">
        <f t="shared" si="113"/>
        <v>57.343468473012635</v>
      </c>
      <c r="K684" s="38">
        <v>4.2</v>
      </c>
      <c r="L684" s="37">
        <f t="shared" si="114"/>
        <v>77.16</v>
      </c>
      <c r="M684" s="37">
        <f t="shared" si="119"/>
        <v>0</v>
      </c>
      <c r="N684" s="37">
        <f t="shared" si="119"/>
        <v>39.729824208218751</v>
      </c>
      <c r="O684" s="37">
        <f t="shared" si="119"/>
        <v>49.167939685219743</v>
      </c>
      <c r="P684" s="37">
        <f t="shared" si="119"/>
        <v>36.664325167556953</v>
      </c>
      <c r="Q684" s="37">
        <f t="shared" si="119"/>
        <v>35.377101287060754</v>
      </c>
      <c r="R684" s="37">
        <f t="shared" si="115"/>
        <v>77.16</v>
      </c>
      <c r="S684" s="37">
        <f t="shared" si="110"/>
        <v>0</v>
      </c>
      <c r="T684" s="37">
        <f t="shared" si="116"/>
        <v>0</v>
      </c>
    </row>
    <row r="685" spans="1:20" ht="15" customHeight="1" x14ac:dyDescent="0.25">
      <c r="A685" s="30">
        <f>'[1]12-2022'!A691</f>
        <v>44924.333333331684</v>
      </c>
      <c r="B685" s="39">
        <v>535.90300000000002</v>
      </c>
      <c r="C685" s="40">
        <v>32458.896036999999</v>
      </c>
      <c r="D685" s="33">
        <v>0</v>
      </c>
      <c r="E685" s="33">
        <v>0</v>
      </c>
      <c r="F685" s="41">
        <f t="shared" si="111"/>
        <v>535.90300000000002</v>
      </c>
      <c r="G685" s="41">
        <f t="shared" si="111"/>
        <v>32458.896036999999</v>
      </c>
      <c r="H685" s="35">
        <v>0</v>
      </c>
      <c r="I685" s="36">
        <f t="shared" si="112"/>
        <v>535.90300000000002</v>
      </c>
      <c r="J685" s="37">
        <f t="shared" si="113"/>
        <v>60.568602969194046</v>
      </c>
      <c r="K685" s="38">
        <v>4.2</v>
      </c>
      <c r="L685" s="37">
        <f t="shared" si="114"/>
        <v>77.16</v>
      </c>
      <c r="M685" s="37">
        <f t="shared" si="119"/>
        <v>0</v>
      </c>
      <c r="N685" s="37">
        <f t="shared" si="119"/>
        <v>39.729824208218751</v>
      </c>
      <c r="O685" s="37">
        <f t="shared" si="119"/>
        <v>49.167939685219743</v>
      </c>
      <c r="P685" s="37">
        <f t="shared" si="119"/>
        <v>36.664325167556953</v>
      </c>
      <c r="Q685" s="37">
        <f t="shared" si="119"/>
        <v>35.377101287060754</v>
      </c>
      <c r="R685" s="37">
        <f t="shared" si="115"/>
        <v>77.16</v>
      </c>
      <c r="S685" s="37">
        <f t="shared" si="110"/>
        <v>0</v>
      </c>
      <c r="T685" s="37">
        <f t="shared" si="116"/>
        <v>0</v>
      </c>
    </row>
    <row r="686" spans="1:20" ht="15" customHeight="1" x14ac:dyDescent="0.25">
      <c r="A686" s="30">
        <f>'[1]12-2022'!A692</f>
        <v>44924.374999998348</v>
      </c>
      <c r="B686" s="39">
        <v>537.13200000000006</v>
      </c>
      <c r="C686" s="40">
        <v>29362.175856000002</v>
      </c>
      <c r="D686" s="33">
        <v>0</v>
      </c>
      <c r="E686" s="33">
        <v>0</v>
      </c>
      <c r="F686" s="41">
        <f t="shared" si="111"/>
        <v>537.13200000000006</v>
      </c>
      <c r="G686" s="41">
        <f t="shared" si="111"/>
        <v>29362.175856000002</v>
      </c>
      <c r="H686" s="35">
        <v>0</v>
      </c>
      <c r="I686" s="36">
        <f t="shared" si="112"/>
        <v>537.13200000000006</v>
      </c>
      <c r="J686" s="37">
        <f t="shared" si="113"/>
        <v>54.664730189227228</v>
      </c>
      <c r="K686" s="38">
        <v>4.2</v>
      </c>
      <c r="L686" s="37">
        <f t="shared" si="114"/>
        <v>77.16</v>
      </c>
      <c r="M686" s="37">
        <f t="shared" si="119"/>
        <v>0</v>
      </c>
      <c r="N686" s="37">
        <f t="shared" si="119"/>
        <v>39.729824208218751</v>
      </c>
      <c r="O686" s="37">
        <f t="shared" si="119"/>
        <v>49.167939685219743</v>
      </c>
      <c r="P686" s="37">
        <f t="shared" si="119"/>
        <v>36.664325167556953</v>
      </c>
      <c r="Q686" s="37">
        <f t="shared" si="119"/>
        <v>35.377101287060754</v>
      </c>
      <c r="R686" s="37">
        <f t="shared" si="115"/>
        <v>77.16</v>
      </c>
      <c r="S686" s="37">
        <f t="shared" si="110"/>
        <v>0</v>
      </c>
      <c r="T686" s="37">
        <f t="shared" si="116"/>
        <v>0</v>
      </c>
    </row>
    <row r="687" spans="1:20" ht="15" customHeight="1" x14ac:dyDescent="0.25">
      <c r="A687" s="30">
        <f>'[1]12-2022'!A693</f>
        <v>44924.416666665013</v>
      </c>
      <c r="B687" s="39">
        <v>526.85699999999997</v>
      </c>
      <c r="C687" s="40">
        <v>24056.945037000001</v>
      </c>
      <c r="D687" s="33">
        <v>0</v>
      </c>
      <c r="E687" s="33">
        <v>0</v>
      </c>
      <c r="F687" s="41">
        <f t="shared" si="111"/>
        <v>526.85699999999997</v>
      </c>
      <c r="G687" s="41">
        <f t="shared" si="111"/>
        <v>24056.945037000001</v>
      </c>
      <c r="H687" s="35">
        <v>0</v>
      </c>
      <c r="I687" s="36">
        <f t="shared" si="112"/>
        <v>526.85699999999997</v>
      </c>
      <c r="J687" s="37">
        <f t="shared" si="113"/>
        <v>45.661242115033119</v>
      </c>
      <c r="K687" s="38">
        <v>4.2</v>
      </c>
      <c r="L687" s="37">
        <f t="shared" si="114"/>
        <v>77.16</v>
      </c>
      <c r="M687" s="37">
        <f t="shared" si="119"/>
        <v>0</v>
      </c>
      <c r="N687" s="37">
        <f t="shared" si="119"/>
        <v>39.729824208218751</v>
      </c>
      <c r="O687" s="37">
        <f t="shared" si="119"/>
        <v>49.167939685219743</v>
      </c>
      <c r="P687" s="37">
        <f t="shared" si="119"/>
        <v>36.664325167556953</v>
      </c>
      <c r="Q687" s="37">
        <f t="shared" si="119"/>
        <v>35.377101287060754</v>
      </c>
      <c r="R687" s="37">
        <f t="shared" si="115"/>
        <v>77.16</v>
      </c>
      <c r="S687" s="37">
        <f t="shared" si="110"/>
        <v>0</v>
      </c>
      <c r="T687" s="37">
        <f t="shared" si="116"/>
        <v>0</v>
      </c>
    </row>
    <row r="688" spans="1:20" ht="15" customHeight="1" x14ac:dyDescent="0.25">
      <c r="A688" s="30">
        <f>'[1]12-2022'!A694</f>
        <v>44924.458333331677</v>
      </c>
      <c r="B688" s="39">
        <v>518.05999999999995</v>
      </c>
      <c r="C688" s="40">
        <v>19584.996339999998</v>
      </c>
      <c r="D688" s="33">
        <v>0</v>
      </c>
      <c r="E688" s="33">
        <v>0</v>
      </c>
      <c r="F688" s="41">
        <f t="shared" si="111"/>
        <v>518.05999999999995</v>
      </c>
      <c r="G688" s="41">
        <f t="shared" si="111"/>
        <v>19584.996339999998</v>
      </c>
      <c r="H688" s="35">
        <v>0</v>
      </c>
      <c r="I688" s="36">
        <f t="shared" si="112"/>
        <v>518.05999999999995</v>
      </c>
      <c r="J688" s="37">
        <f t="shared" si="113"/>
        <v>37.804494344284443</v>
      </c>
      <c r="K688" s="38">
        <v>4.2</v>
      </c>
      <c r="L688" s="37">
        <f t="shared" si="114"/>
        <v>77.16</v>
      </c>
      <c r="M688" s="37">
        <f t="shared" si="119"/>
        <v>0</v>
      </c>
      <c r="N688" s="37">
        <f t="shared" si="119"/>
        <v>39.729824208218751</v>
      </c>
      <c r="O688" s="37">
        <f t="shared" si="119"/>
        <v>49.167939685219743</v>
      </c>
      <c r="P688" s="37">
        <f t="shared" si="119"/>
        <v>36.664325167556953</v>
      </c>
      <c r="Q688" s="37">
        <f t="shared" si="119"/>
        <v>35.377101287060754</v>
      </c>
      <c r="R688" s="37">
        <f t="shared" si="115"/>
        <v>77.16</v>
      </c>
      <c r="S688" s="37">
        <f t="shared" si="110"/>
        <v>0</v>
      </c>
      <c r="T688" s="37">
        <f t="shared" si="116"/>
        <v>0</v>
      </c>
    </row>
    <row r="689" spans="1:20" ht="15" customHeight="1" x14ac:dyDescent="0.25">
      <c r="A689" s="30">
        <f>'[1]12-2022'!A695</f>
        <v>44924.499999998341</v>
      </c>
      <c r="B689" s="39">
        <v>536.70000000000005</v>
      </c>
      <c r="C689" s="40">
        <v>20963.502</v>
      </c>
      <c r="D689" s="33">
        <v>89.317999999999998</v>
      </c>
      <c r="E689" s="33">
        <v>3488.761</v>
      </c>
      <c r="F689" s="41">
        <f t="shared" si="111"/>
        <v>447.38200000000006</v>
      </c>
      <c r="G689" s="41">
        <f t="shared" si="111"/>
        <v>17474.741000000002</v>
      </c>
      <c r="H689" s="35">
        <v>0</v>
      </c>
      <c r="I689" s="36">
        <f t="shared" si="112"/>
        <v>447.38200000000006</v>
      </c>
      <c r="J689" s="37">
        <f t="shared" si="113"/>
        <v>39.0600001788181</v>
      </c>
      <c r="K689" s="38">
        <v>4.2</v>
      </c>
      <c r="L689" s="37">
        <f t="shared" si="114"/>
        <v>77.16</v>
      </c>
      <c r="M689" s="37">
        <f t="shared" si="119"/>
        <v>0</v>
      </c>
      <c r="N689" s="37">
        <f t="shared" si="119"/>
        <v>39.729824208218751</v>
      </c>
      <c r="O689" s="37">
        <f t="shared" si="119"/>
        <v>49.167939685219743</v>
      </c>
      <c r="P689" s="37">
        <f t="shared" si="119"/>
        <v>36.664325167556953</v>
      </c>
      <c r="Q689" s="37">
        <f t="shared" si="119"/>
        <v>35.377101287060754</v>
      </c>
      <c r="R689" s="37">
        <f t="shared" si="115"/>
        <v>77.16</v>
      </c>
      <c r="S689" s="37">
        <f t="shared" si="110"/>
        <v>0</v>
      </c>
      <c r="T689" s="37">
        <f t="shared" si="116"/>
        <v>0</v>
      </c>
    </row>
    <row r="690" spans="1:20" ht="15" customHeight="1" x14ac:dyDescent="0.25">
      <c r="A690" s="30">
        <f>'[1]12-2022'!A696</f>
        <v>44924.541666665005</v>
      </c>
      <c r="B690" s="39">
        <v>517.04999999999995</v>
      </c>
      <c r="C690" s="40">
        <v>20123.585999999999</v>
      </c>
      <c r="D690" s="33">
        <v>126.16800000000001</v>
      </c>
      <c r="E690" s="33">
        <v>4910.4589999999998</v>
      </c>
      <c r="F690" s="41">
        <f t="shared" si="111"/>
        <v>390.88199999999995</v>
      </c>
      <c r="G690" s="41">
        <f t="shared" si="111"/>
        <v>15213.127</v>
      </c>
      <c r="H690" s="35">
        <v>0</v>
      </c>
      <c r="I690" s="36">
        <f t="shared" si="112"/>
        <v>390.88199999999995</v>
      </c>
      <c r="J690" s="37">
        <f t="shared" si="113"/>
        <v>38.9199988743406</v>
      </c>
      <c r="K690" s="38">
        <v>4.2</v>
      </c>
      <c r="L690" s="37">
        <f t="shared" si="114"/>
        <v>77.16</v>
      </c>
      <c r="M690" s="37">
        <f t="shared" si="119"/>
        <v>0</v>
      </c>
      <c r="N690" s="37">
        <f t="shared" si="119"/>
        <v>39.729824208218751</v>
      </c>
      <c r="O690" s="37">
        <f t="shared" si="119"/>
        <v>49.167939685219743</v>
      </c>
      <c r="P690" s="37">
        <f t="shared" si="119"/>
        <v>36.664325167556953</v>
      </c>
      <c r="Q690" s="37">
        <f t="shared" si="119"/>
        <v>35.377101287060754</v>
      </c>
      <c r="R690" s="37">
        <f t="shared" si="115"/>
        <v>77.16</v>
      </c>
      <c r="S690" s="37">
        <f t="shared" si="110"/>
        <v>0</v>
      </c>
      <c r="T690" s="37">
        <f t="shared" si="116"/>
        <v>0</v>
      </c>
    </row>
    <row r="691" spans="1:20" ht="15" customHeight="1" x14ac:dyDescent="0.25">
      <c r="A691" s="30">
        <f>'[1]12-2022'!A697</f>
        <v>44924.58333333167</v>
      </c>
      <c r="B691" s="39">
        <v>515.29999999999995</v>
      </c>
      <c r="C691" s="40">
        <v>19797.826000000001</v>
      </c>
      <c r="D691" s="33">
        <v>159.12700000000001</v>
      </c>
      <c r="E691" s="33">
        <v>6113.6589999999997</v>
      </c>
      <c r="F691" s="41">
        <f t="shared" si="111"/>
        <v>356.17299999999994</v>
      </c>
      <c r="G691" s="41">
        <f t="shared" si="111"/>
        <v>13684.167000000001</v>
      </c>
      <c r="H691" s="35">
        <v>0</v>
      </c>
      <c r="I691" s="36">
        <f t="shared" si="112"/>
        <v>356.17299999999994</v>
      </c>
      <c r="J691" s="37">
        <f t="shared" si="113"/>
        <v>38.420000954592304</v>
      </c>
      <c r="K691" s="38">
        <v>4.2</v>
      </c>
      <c r="L691" s="37">
        <f t="shared" si="114"/>
        <v>77.16</v>
      </c>
      <c r="M691" s="37">
        <f t="shared" si="119"/>
        <v>0</v>
      </c>
      <c r="N691" s="37">
        <f t="shared" si="119"/>
        <v>39.729824208218751</v>
      </c>
      <c r="O691" s="37">
        <f t="shared" si="119"/>
        <v>49.167939685219743</v>
      </c>
      <c r="P691" s="37">
        <f t="shared" si="119"/>
        <v>36.664325167556953</v>
      </c>
      <c r="Q691" s="37">
        <f t="shared" si="119"/>
        <v>35.377101287060754</v>
      </c>
      <c r="R691" s="37">
        <f t="shared" si="115"/>
        <v>77.16</v>
      </c>
      <c r="S691" s="37">
        <f t="shared" si="110"/>
        <v>0</v>
      </c>
      <c r="T691" s="37">
        <f t="shared" si="116"/>
        <v>0</v>
      </c>
    </row>
    <row r="692" spans="1:20" ht="15" customHeight="1" x14ac:dyDescent="0.25">
      <c r="A692" s="30">
        <f>'[1]12-2022'!A698</f>
        <v>44924.624999998334</v>
      </c>
      <c r="B692" s="39">
        <v>506.45</v>
      </c>
      <c r="C692" s="40">
        <v>19174.197</v>
      </c>
      <c r="D692" s="33">
        <v>176.102</v>
      </c>
      <c r="E692" s="33">
        <v>6667.2219999999998</v>
      </c>
      <c r="F692" s="41">
        <f t="shared" si="111"/>
        <v>330.34799999999996</v>
      </c>
      <c r="G692" s="41">
        <f t="shared" si="111"/>
        <v>12506.975</v>
      </c>
      <c r="H692" s="35">
        <v>0</v>
      </c>
      <c r="I692" s="36">
        <f t="shared" si="112"/>
        <v>330.34799999999996</v>
      </c>
      <c r="J692" s="37">
        <f t="shared" si="113"/>
        <v>37.859999152408982</v>
      </c>
      <c r="K692" s="38">
        <v>4.2</v>
      </c>
      <c r="L692" s="37">
        <f t="shared" si="114"/>
        <v>77.16</v>
      </c>
      <c r="M692" s="37">
        <f t="shared" si="119"/>
        <v>0</v>
      </c>
      <c r="N692" s="37">
        <f t="shared" si="119"/>
        <v>39.729824208218751</v>
      </c>
      <c r="O692" s="37">
        <f t="shared" si="119"/>
        <v>49.167939685219743</v>
      </c>
      <c r="P692" s="37">
        <f t="shared" si="119"/>
        <v>36.664325167556953</v>
      </c>
      <c r="Q692" s="37">
        <f t="shared" si="119"/>
        <v>35.377101287060754</v>
      </c>
      <c r="R692" s="37">
        <f t="shared" si="115"/>
        <v>77.16</v>
      </c>
      <c r="S692" s="37">
        <f t="shared" si="110"/>
        <v>0</v>
      </c>
      <c r="T692" s="37">
        <f t="shared" si="116"/>
        <v>0</v>
      </c>
    </row>
    <row r="693" spans="1:20" ht="15" customHeight="1" x14ac:dyDescent="0.25">
      <c r="A693" s="30">
        <f>'[1]12-2022'!A699</f>
        <v>44924.666666664998</v>
      </c>
      <c r="B693" s="39">
        <v>446.75</v>
      </c>
      <c r="C693" s="40">
        <v>17450.055</v>
      </c>
      <c r="D693" s="33">
        <v>129.53100000000001</v>
      </c>
      <c r="E693" s="33">
        <v>5059.4809999999998</v>
      </c>
      <c r="F693" s="41">
        <f t="shared" si="111"/>
        <v>317.21899999999999</v>
      </c>
      <c r="G693" s="41">
        <f t="shared" si="111"/>
        <v>12390.574000000001</v>
      </c>
      <c r="H693" s="35">
        <v>0</v>
      </c>
      <c r="I693" s="36">
        <f t="shared" si="112"/>
        <v>317.21899999999999</v>
      </c>
      <c r="J693" s="37">
        <f t="shared" si="113"/>
        <v>39.059999558664522</v>
      </c>
      <c r="K693" s="38">
        <v>4.2</v>
      </c>
      <c r="L693" s="37">
        <f t="shared" si="114"/>
        <v>77.16</v>
      </c>
      <c r="M693" s="37">
        <f t="shared" si="119"/>
        <v>0</v>
      </c>
      <c r="N693" s="37">
        <f t="shared" si="119"/>
        <v>39.729824208218751</v>
      </c>
      <c r="O693" s="37">
        <f t="shared" si="119"/>
        <v>49.167939685219743</v>
      </c>
      <c r="P693" s="37">
        <f t="shared" si="119"/>
        <v>36.664325167556953</v>
      </c>
      <c r="Q693" s="37">
        <f t="shared" si="119"/>
        <v>35.377101287060754</v>
      </c>
      <c r="R693" s="37">
        <f t="shared" si="115"/>
        <v>77.16</v>
      </c>
      <c r="S693" s="37">
        <f t="shared" si="110"/>
        <v>0</v>
      </c>
      <c r="T693" s="37">
        <f t="shared" si="116"/>
        <v>0</v>
      </c>
    </row>
    <row r="694" spans="1:20" ht="15" customHeight="1" x14ac:dyDescent="0.25">
      <c r="A694" s="30">
        <f>'[1]12-2022'!A700</f>
        <v>44924.708333331662</v>
      </c>
      <c r="B694" s="39">
        <v>442.5</v>
      </c>
      <c r="C694" s="40">
        <v>19138.125</v>
      </c>
      <c r="D694" s="33">
        <v>115.15</v>
      </c>
      <c r="E694" s="33">
        <v>4980.2370000000001</v>
      </c>
      <c r="F694" s="41">
        <f t="shared" si="111"/>
        <v>327.35000000000002</v>
      </c>
      <c r="G694" s="41">
        <f t="shared" si="111"/>
        <v>14157.887999999999</v>
      </c>
      <c r="H694" s="35">
        <v>0</v>
      </c>
      <c r="I694" s="36">
        <f t="shared" si="112"/>
        <v>327.35000000000002</v>
      </c>
      <c r="J694" s="37">
        <f t="shared" si="113"/>
        <v>43.250001527417133</v>
      </c>
      <c r="K694" s="38">
        <v>4.2</v>
      </c>
      <c r="L694" s="37">
        <f t="shared" si="114"/>
        <v>77.16</v>
      </c>
      <c r="M694" s="37">
        <f t="shared" si="119"/>
        <v>0</v>
      </c>
      <c r="N694" s="37">
        <f t="shared" si="119"/>
        <v>39.729824208218751</v>
      </c>
      <c r="O694" s="37">
        <f t="shared" si="119"/>
        <v>49.167939685219743</v>
      </c>
      <c r="P694" s="37">
        <f t="shared" si="119"/>
        <v>36.664325167556953</v>
      </c>
      <c r="Q694" s="37">
        <f t="shared" si="119"/>
        <v>35.377101287060754</v>
      </c>
      <c r="R694" s="37">
        <f t="shared" si="115"/>
        <v>77.16</v>
      </c>
      <c r="S694" s="37">
        <f t="shared" si="110"/>
        <v>0</v>
      </c>
      <c r="T694" s="37">
        <f t="shared" si="116"/>
        <v>0</v>
      </c>
    </row>
    <row r="695" spans="1:20" ht="15" customHeight="1" x14ac:dyDescent="0.25">
      <c r="A695" s="30">
        <f>'[1]12-2022'!A701</f>
        <v>44924.749999998327</v>
      </c>
      <c r="B695" s="39">
        <v>474</v>
      </c>
      <c r="C695" s="40">
        <v>24989.279999999999</v>
      </c>
      <c r="D695" s="33">
        <v>127.72199999999999</v>
      </c>
      <c r="E695" s="33">
        <v>6733.5039999999999</v>
      </c>
      <c r="F695" s="41">
        <f t="shared" si="111"/>
        <v>346.27800000000002</v>
      </c>
      <c r="G695" s="41">
        <f t="shared" si="111"/>
        <v>18255.775999999998</v>
      </c>
      <c r="H695" s="35">
        <v>0</v>
      </c>
      <c r="I695" s="36">
        <f t="shared" si="112"/>
        <v>346.27800000000002</v>
      </c>
      <c r="J695" s="37">
        <f t="shared" si="113"/>
        <v>52.719999537943494</v>
      </c>
      <c r="K695" s="38">
        <v>4.2</v>
      </c>
      <c r="L695" s="37">
        <f t="shared" si="114"/>
        <v>77.16</v>
      </c>
      <c r="M695" s="37">
        <f t="shared" si="119"/>
        <v>0</v>
      </c>
      <c r="N695" s="37">
        <f t="shared" si="119"/>
        <v>39.729824208218751</v>
      </c>
      <c r="O695" s="37">
        <f t="shared" si="119"/>
        <v>49.167939685219743</v>
      </c>
      <c r="P695" s="37">
        <f t="shared" si="119"/>
        <v>36.664325167556953</v>
      </c>
      <c r="Q695" s="37">
        <f t="shared" si="119"/>
        <v>35.377101287060754</v>
      </c>
      <c r="R695" s="37">
        <f t="shared" si="115"/>
        <v>77.16</v>
      </c>
      <c r="S695" s="37">
        <f t="shared" si="110"/>
        <v>0</v>
      </c>
      <c r="T695" s="37">
        <f t="shared" si="116"/>
        <v>0</v>
      </c>
    </row>
    <row r="696" spans="1:20" ht="15" customHeight="1" x14ac:dyDescent="0.25">
      <c r="A696" s="30">
        <f>'[1]12-2022'!A702</f>
        <v>44924.791666664991</v>
      </c>
      <c r="B696" s="39">
        <v>476.5</v>
      </c>
      <c r="C696" s="40">
        <v>24487.334999999999</v>
      </c>
      <c r="D696" s="33">
        <v>117.95</v>
      </c>
      <c r="E696" s="33">
        <v>6061.451</v>
      </c>
      <c r="F696" s="41">
        <f t="shared" si="111"/>
        <v>358.55</v>
      </c>
      <c r="G696" s="41">
        <f t="shared" si="111"/>
        <v>18425.883999999998</v>
      </c>
      <c r="H696" s="35">
        <v>0</v>
      </c>
      <c r="I696" s="36">
        <f t="shared" si="112"/>
        <v>358.55</v>
      </c>
      <c r="J696" s="37">
        <f t="shared" si="113"/>
        <v>51.389998605494348</v>
      </c>
      <c r="K696" s="38">
        <v>4.2</v>
      </c>
      <c r="L696" s="37">
        <f t="shared" si="114"/>
        <v>77.16</v>
      </c>
      <c r="M696" s="37">
        <f t="shared" ref="M696:Q711" si="120">M695</f>
        <v>0</v>
      </c>
      <c r="N696" s="37">
        <f t="shared" si="120"/>
        <v>39.729824208218751</v>
      </c>
      <c r="O696" s="37">
        <f t="shared" si="120"/>
        <v>49.167939685219743</v>
      </c>
      <c r="P696" s="37">
        <f t="shared" si="120"/>
        <v>36.664325167556953</v>
      </c>
      <c r="Q696" s="37">
        <f t="shared" si="120"/>
        <v>35.377101287060754</v>
      </c>
      <c r="R696" s="37">
        <f t="shared" si="115"/>
        <v>77.16</v>
      </c>
      <c r="S696" s="37">
        <f t="shared" si="110"/>
        <v>0</v>
      </c>
      <c r="T696" s="37">
        <f t="shared" si="116"/>
        <v>0</v>
      </c>
    </row>
    <row r="697" spans="1:20" ht="15" customHeight="1" x14ac:dyDescent="0.25">
      <c r="A697" s="30">
        <f>'[1]12-2022'!A703</f>
        <v>44924.833333331655</v>
      </c>
      <c r="B697" s="39">
        <v>466.3</v>
      </c>
      <c r="C697" s="40">
        <v>23604.106</v>
      </c>
      <c r="D697" s="33">
        <v>91.507000000000005</v>
      </c>
      <c r="E697" s="33">
        <v>4632.0839999999998</v>
      </c>
      <c r="F697" s="41">
        <f t="shared" si="111"/>
        <v>374.79300000000001</v>
      </c>
      <c r="G697" s="41">
        <f t="shared" si="111"/>
        <v>18972.022000000001</v>
      </c>
      <c r="H697" s="35">
        <v>0</v>
      </c>
      <c r="I697" s="36">
        <f t="shared" si="112"/>
        <v>374.79300000000001</v>
      </c>
      <c r="J697" s="37">
        <f t="shared" si="113"/>
        <v>50.620000907167423</v>
      </c>
      <c r="K697" s="38">
        <v>4.2</v>
      </c>
      <c r="L697" s="37">
        <f t="shared" si="114"/>
        <v>77.16</v>
      </c>
      <c r="M697" s="37">
        <f t="shared" si="120"/>
        <v>0</v>
      </c>
      <c r="N697" s="37">
        <f t="shared" si="120"/>
        <v>39.729824208218751</v>
      </c>
      <c r="O697" s="37">
        <f t="shared" si="120"/>
        <v>49.167939685219743</v>
      </c>
      <c r="P697" s="37">
        <f t="shared" si="120"/>
        <v>36.664325167556953</v>
      </c>
      <c r="Q697" s="37">
        <f t="shared" si="120"/>
        <v>35.377101287060754</v>
      </c>
      <c r="R697" s="37">
        <f t="shared" si="115"/>
        <v>77.16</v>
      </c>
      <c r="S697" s="37">
        <f t="shared" si="110"/>
        <v>0</v>
      </c>
      <c r="T697" s="37">
        <f t="shared" si="116"/>
        <v>0</v>
      </c>
    </row>
    <row r="698" spans="1:20" ht="15" customHeight="1" x14ac:dyDescent="0.25">
      <c r="A698" s="30">
        <f>'[1]12-2022'!A704</f>
        <v>44924.874999998319</v>
      </c>
      <c r="B698" s="39">
        <v>506.9</v>
      </c>
      <c r="C698" s="40">
        <v>24361.614000000001</v>
      </c>
      <c r="D698" s="33">
        <v>138.90700000000001</v>
      </c>
      <c r="E698" s="33">
        <v>6675.87</v>
      </c>
      <c r="F698" s="41">
        <f t="shared" si="111"/>
        <v>367.99299999999994</v>
      </c>
      <c r="G698" s="41">
        <f t="shared" si="111"/>
        <v>17685.744000000002</v>
      </c>
      <c r="H698" s="35">
        <v>0</v>
      </c>
      <c r="I698" s="36">
        <f t="shared" si="112"/>
        <v>367.99299999999994</v>
      </c>
      <c r="J698" s="37">
        <f t="shared" si="113"/>
        <v>48.060001141326076</v>
      </c>
      <c r="K698" s="38">
        <v>4.2</v>
      </c>
      <c r="L698" s="37">
        <f t="shared" si="114"/>
        <v>77.16</v>
      </c>
      <c r="M698" s="37">
        <f t="shared" si="120"/>
        <v>0</v>
      </c>
      <c r="N698" s="37">
        <f t="shared" si="120"/>
        <v>39.729824208218751</v>
      </c>
      <c r="O698" s="37">
        <f t="shared" si="120"/>
        <v>49.167939685219743</v>
      </c>
      <c r="P698" s="37">
        <f t="shared" si="120"/>
        <v>36.664325167556953</v>
      </c>
      <c r="Q698" s="37">
        <f t="shared" si="120"/>
        <v>35.377101287060754</v>
      </c>
      <c r="R698" s="37">
        <f t="shared" si="115"/>
        <v>77.16</v>
      </c>
      <c r="S698" s="37">
        <f t="shared" si="110"/>
        <v>0</v>
      </c>
      <c r="T698" s="37">
        <f t="shared" si="116"/>
        <v>0</v>
      </c>
    </row>
    <row r="699" spans="1:20" ht="15" customHeight="1" x14ac:dyDescent="0.25">
      <c r="A699" s="30">
        <f>'[1]12-2022'!A705</f>
        <v>44924.916666664983</v>
      </c>
      <c r="B699" s="39">
        <v>481.2</v>
      </c>
      <c r="C699" s="40">
        <v>20378.82</v>
      </c>
      <c r="D699" s="33">
        <v>115.181</v>
      </c>
      <c r="E699" s="33">
        <v>4877.915</v>
      </c>
      <c r="F699" s="41">
        <f t="shared" si="111"/>
        <v>366.01900000000001</v>
      </c>
      <c r="G699" s="41">
        <f t="shared" si="111"/>
        <v>15500.904999999999</v>
      </c>
      <c r="H699" s="35">
        <v>0</v>
      </c>
      <c r="I699" s="36">
        <f t="shared" si="112"/>
        <v>366.01900000000001</v>
      </c>
      <c r="J699" s="37">
        <f t="shared" si="113"/>
        <v>42.35000095623451</v>
      </c>
      <c r="K699" s="38">
        <v>4.2</v>
      </c>
      <c r="L699" s="37">
        <f t="shared" si="114"/>
        <v>77.16</v>
      </c>
      <c r="M699" s="37">
        <f t="shared" si="120"/>
        <v>0</v>
      </c>
      <c r="N699" s="37">
        <f t="shared" si="120"/>
        <v>39.729824208218751</v>
      </c>
      <c r="O699" s="37">
        <f t="shared" si="120"/>
        <v>49.167939685219743</v>
      </c>
      <c r="P699" s="37">
        <f t="shared" si="120"/>
        <v>36.664325167556953</v>
      </c>
      <c r="Q699" s="37">
        <f t="shared" si="120"/>
        <v>35.377101287060754</v>
      </c>
      <c r="R699" s="37">
        <f t="shared" si="115"/>
        <v>77.16</v>
      </c>
      <c r="S699" s="37">
        <f t="shared" si="110"/>
        <v>0</v>
      </c>
      <c r="T699" s="37">
        <f t="shared" si="116"/>
        <v>0</v>
      </c>
    </row>
    <row r="700" spans="1:20" ht="15" customHeight="1" x14ac:dyDescent="0.25">
      <c r="A700" s="30">
        <f>'[1]12-2022'!A706</f>
        <v>44924.958333331648</v>
      </c>
      <c r="B700" s="39">
        <v>486.15</v>
      </c>
      <c r="C700" s="40">
        <v>19397.384999999998</v>
      </c>
      <c r="D700" s="33">
        <v>120.86199999999999</v>
      </c>
      <c r="E700" s="33">
        <v>4822.3940000000002</v>
      </c>
      <c r="F700" s="41">
        <f t="shared" si="111"/>
        <v>365.28800000000001</v>
      </c>
      <c r="G700" s="41">
        <f t="shared" si="111"/>
        <v>14574.990999999998</v>
      </c>
      <c r="H700" s="35">
        <v>0</v>
      </c>
      <c r="I700" s="36">
        <f t="shared" si="112"/>
        <v>365.28800000000001</v>
      </c>
      <c r="J700" s="37">
        <f t="shared" si="113"/>
        <v>39.899999452486796</v>
      </c>
      <c r="K700" s="38">
        <v>4.2</v>
      </c>
      <c r="L700" s="37">
        <f t="shared" si="114"/>
        <v>77.16</v>
      </c>
      <c r="M700" s="37">
        <f t="shared" si="120"/>
        <v>0</v>
      </c>
      <c r="N700" s="37">
        <f t="shared" si="120"/>
        <v>39.729824208218751</v>
      </c>
      <c r="O700" s="37">
        <f t="shared" si="120"/>
        <v>49.167939685219743</v>
      </c>
      <c r="P700" s="37">
        <f t="shared" si="120"/>
        <v>36.664325167556953</v>
      </c>
      <c r="Q700" s="37">
        <f t="shared" si="120"/>
        <v>35.377101287060754</v>
      </c>
      <c r="R700" s="37">
        <f t="shared" si="115"/>
        <v>77.16</v>
      </c>
      <c r="S700" s="37">
        <f t="shared" si="110"/>
        <v>0</v>
      </c>
      <c r="T700" s="37">
        <f t="shared" si="116"/>
        <v>0</v>
      </c>
    </row>
    <row r="701" spans="1:20" ht="15" customHeight="1" x14ac:dyDescent="0.25">
      <c r="A701" s="30">
        <f>'[1]12-2022'!A707</f>
        <v>44924.999999998312</v>
      </c>
      <c r="B701" s="39">
        <v>473.3</v>
      </c>
      <c r="C701" s="40">
        <v>18075.327000000001</v>
      </c>
      <c r="D701" s="33">
        <v>107.58799999999999</v>
      </c>
      <c r="E701" s="33">
        <v>4108.7860000000001</v>
      </c>
      <c r="F701" s="41">
        <f t="shared" si="111"/>
        <v>365.71199999999999</v>
      </c>
      <c r="G701" s="41">
        <f t="shared" si="111"/>
        <v>13966.541000000001</v>
      </c>
      <c r="H701" s="35">
        <v>0</v>
      </c>
      <c r="I701" s="36">
        <f t="shared" si="112"/>
        <v>365.71199999999999</v>
      </c>
      <c r="J701" s="37">
        <f t="shared" si="113"/>
        <v>38.189999234370219</v>
      </c>
      <c r="K701" s="38">
        <v>4.2</v>
      </c>
      <c r="L701" s="37">
        <f t="shared" si="114"/>
        <v>77.16</v>
      </c>
      <c r="M701" s="37">
        <f t="shared" si="120"/>
        <v>0</v>
      </c>
      <c r="N701" s="37">
        <f t="shared" si="120"/>
        <v>39.729824208218751</v>
      </c>
      <c r="O701" s="37">
        <f t="shared" si="120"/>
        <v>49.167939685219743</v>
      </c>
      <c r="P701" s="37">
        <f t="shared" si="120"/>
        <v>36.664325167556953</v>
      </c>
      <c r="Q701" s="37">
        <f t="shared" si="120"/>
        <v>35.377101287060754</v>
      </c>
      <c r="R701" s="37">
        <f t="shared" si="115"/>
        <v>77.16</v>
      </c>
      <c r="S701" s="37">
        <f t="shared" si="110"/>
        <v>0</v>
      </c>
      <c r="T701" s="37">
        <f t="shared" si="116"/>
        <v>0</v>
      </c>
    </row>
    <row r="702" spans="1:20" ht="15" customHeight="1" x14ac:dyDescent="0.25">
      <c r="A702" s="30">
        <f>'[1]12-2022'!A708</f>
        <v>44925.041666664976</v>
      </c>
      <c r="B702" s="31">
        <v>561.79999999999995</v>
      </c>
      <c r="C702" s="32">
        <v>19876.484</v>
      </c>
      <c r="D702" s="33">
        <v>92.569000000000003</v>
      </c>
      <c r="E702" s="33">
        <v>3275.0909999999999</v>
      </c>
      <c r="F702" s="41">
        <f t="shared" si="111"/>
        <v>469.23099999999994</v>
      </c>
      <c r="G702" s="41">
        <f t="shared" si="111"/>
        <v>16601.393</v>
      </c>
      <c r="H702" s="35">
        <v>0</v>
      </c>
      <c r="I702" s="36">
        <f t="shared" si="112"/>
        <v>469.23099999999994</v>
      </c>
      <c r="J702" s="37">
        <f t="shared" si="113"/>
        <v>35.380000468852231</v>
      </c>
      <c r="K702" s="38">
        <v>3.5</v>
      </c>
      <c r="L702" s="37">
        <f t="shared" si="114"/>
        <v>69.88</v>
      </c>
      <c r="M702" s="37">
        <f t="shared" si="120"/>
        <v>0</v>
      </c>
      <c r="N702" s="37">
        <f t="shared" si="120"/>
        <v>39.729824208218751</v>
      </c>
      <c r="O702" s="37">
        <f t="shared" si="120"/>
        <v>49.167939685219743</v>
      </c>
      <c r="P702" s="37">
        <f t="shared" si="120"/>
        <v>36.664325167556953</v>
      </c>
      <c r="Q702" s="37">
        <f t="shared" si="120"/>
        <v>35.377101287060754</v>
      </c>
      <c r="R702" s="37">
        <f t="shared" si="115"/>
        <v>69.88</v>
      </c>
      <c r="S702" s="37">
        <f t="shared" si="110"/>
        <v>0</v>
      </c>
      <c r="T702" s="37">
        <f t="shared" si="116"/>
        <v>0</v>
      </c>
    </row>
    <row r="703" spans="1:20" ht="15" customHeight="1" x14ac:dyDescent="0.25">
      <c r="A703" s="30">
        <f>'[1]12-2022'!A709</f>
        <v>44925.08333333164</v>
      </c>
      <c r="B703" s="39">
        <v>590</v>
      </c>
      <c r="C703" s="40">
        <v>20142.599999999999</v>
      </c>
      <c r="D703" s="33">
        <v>120.857</v>
      </c>
      <c r="E703" s="33">
        <v>4126.058</v>
      </c>
      <c r="F703" s="41">
        <f t="shared" si="111"/>
        <v>469.14300000000003</v>
      </c>
      <c r="G703" s="41">
        <f t="shared" si="111"/>
        <v>16016.541999999998</v>
      </c>
      <c r="H703" s="35">
        <v>0</v>
      </c>
      <c r="I703" s="36">
        <f t="shared" si="112"/>
        <v>469.14300000000003</v>
      </c>
      <c r="J703" s="37">
        <f t="shared" si="113"/>
        <v>34.139999957369071</v>
      </c>
      <c r="K703" s="38">
        <v>3.5</v>
      </c>
      <c r="L703" s="37">
        <f t="shared" si="114"/>
        <v>69.88</v>
      </c>
      <c r="M703" s="37">
        <f t="shared" si="120"/>
        <v>0</v>
      </c>
      <c r="N703" s="37">
        <f t="shared" si="120"/>
        <v>39.729824208218751</v>
      </c>
      <c r="O703" s="37">
        <f t="shared" si="120"/>
        <v>49.167939685219743</v>
      </c>
      <c r="P703" s="37">
        <f t="shared" si="120"/>
        <v>36.664325167556953</v>
      </c>
      <c r="Q703" s="37">
        <f t="shared" si="120"/>
        <v>35.377101287060754</v>
      </c>
      <c r="R703" s="37">
        <f t="shared" si="115"/>
        <v>69.88</v>
      </c>
      <c r="S703" s="37">
        <f t="shared" si="110"/>
        <v>0</v>
      </c>
      <c r="T703" s="37">
        <f t="shared" si="116"/>
        <v>0</v>
      </c>
    </row>
    <row r="704" spans="1:20" ht="15" customHeight="1" x14ac:dyDescent="0.25">
      <c r="A704" s="30">
        <f>'[1]12-2022'!A710</f>
        <v>44925.124999998305</v>
      </c>
      <c r="B704" s="39">
        <v>558.79999999999995</v>
      </c>
      <c r="C704" s="40">
        <v>18932.144</v>
      </c>
      <c r="D704" s="33">
        <v>80.212000000000003</v>
      </c>
      <c r="E704" s="33">
        <v>2717.5830000000001</v>
      </c>
      <c r="F704" s="41">
        <f t="shared" si="111"/>
        <v>478.58799999999997</v>
      </c>
      <c r="G704" s="41">
        <f t="shared" si="111"/>
        <v>16214.561</v>
      </c>
      <c r="H704" s="35">
        <v>0</v>
      </c>
      <c r="I704" s="36">
        <f t="shared" si="112"/>
        <v>478.58799999999997</v>
      </c>
      <c r="J704" s="37">
        <f t="shared" si="113"/>
        <v>33.879999080628849</v>
      </c>
      <c r="K704" s="38">
        <v>3.5</v>
      </c>
      <c r="L704" s="37">
        <f t="shared" si="114"/>
        <v>69.88</v>
      </c>
      <c r="M704" s="37">
        <f t="shared" si="120"/>
        <v>0</v>
      </c>
      <c r="N704" s="37">
        <f t="shared" si="120"/>
        <v>39.729824208218751</v>
      </c>
      <c r="O704" s="37">
        <f t="shared" si="120"/>
        <v>49.167939685219743</v>
      </c>
      <c r="P704" s="37">
        <f t="shared" si="120"/>
        <v>36.664325167556953</v>
      </c>
      <c r="Q704" s="37">
        <f t="shared" si="120"/>
        <v>35.377101287060754</v>
      </c>
      <c r="R704" s="37">
        <f t="shared" si="115"/>
        <v>69.88</v>
      </c>
      <c r="S704" s="37">
        <f t="shared" si="110"/>
        <v>0</v>
      </c>
      <c r="T704" s="37">
        <f t="shared" si="116"/>
        <v>0</v>
      </c>
    </row>
    <row r="705" spans="1:20" ht="15" customHeight="1" x14ac:dyDescent="0.25">
      <c r="A705" s="30">
        <f>'[1]12-2022'!A711</f>
        <v>44925.166666664969</v>
      </c>
      <c r="B705" s="39">
        <v>563.5</v>
      </c>
      <c r="C705" s="40">
        <v>19435.115000000002</v>
      </c>
      <c r="D705" s="33">
        <v>77.59</v>
      </c>
      <c r="E705" s="33">
        <v>2676.0790000000002</v>
      </c>
      <c r="F705" s="41">
        <f t="shared" si="111"/>
        <v>485.90999999999997</v>
      </c>
      <c r="G705" s="41">
        <f t="shared" si="111"/>
        <v>16759.036</v>
      </c>
      <c r="H705" s="35">
        <v>0</v>
      </c>
      <c r="I705" s="36">
        <f t="shared" si="112"/>
        <v>485.90999999999997</v>
      </c>
      <c r="J705" s="37">
        <f t="shared" si="113"/>
        <v>34.490000205799433</v>
      </c>
      <c r="K705" s="38">
        <v>3.5</v>
      </c>
      <c r="L705" s="37">
        <f t="shared" si="114"/>
        <v>69.88</v>
      </c>
      <c r="M705" s="37">
        <f t="shared" si="120"/>
        <v>0</v>
      </c>
      <c r="N705" s="37">
        <f t="shared" si="120"/>
        <v>39.729824208218751</v>
      </c>
      <c r="O705" s="37">
        <f t="shared" si="120"/>
        <v>49.167939685219743</v>
      </c>
      <c r="P705" s="37">
        <f t="shared" si="120"/>
        <v>36.664325167556953</v>
      </c>
      <c r="Q705" s="37">
        <f t="shared" si="120"/>
        <v>35.377101287060754</v>
      </c>
      <c r="R705" s="37">
        <f t="shared" si="115"/>
        <v>69.88</v>
      </c>
      <c r="S705" s="37">
        <f t="shared" si="110"/>
        <v>0</v>
      </c>
      <c r="T705" s="37">
        <f t="shared" si="116"/>
        <v>0</v>
      </c>
    </row>
    <row r="706" spans="1:20" ht="15" customHeight="1" x14ac:dyDescent="0.25">
      <c r="A706" s="30">
        <f>'[1]12-2022'!A712</f>
        <v>44925.208333331633</v>
      </c>
      <c r="B706" s="39">
        <v>614.9</v>
      </c>
      <c r="C706" s="40">
        <v>22050.313999999998</v>
      </c>
      <c r="D706" s="33">
        <v>110.099</v>
      </c>
      <c r="E706" s="33">
        <v>3948.15</v>
      </c>
      <c r="F706" s="41">
        <f t="shared" si="111"/>
        <v>504.80099999999999</v>
      </c>
      <c r="G706" s="41">
        <f t="shared" si="111"/>
        <v>18102.163999999997</v>
      </c>
      <c r="H706" s="35">
        <v>0</v>
      </c>
      <c r="I706" s="36">
        <f t="shared" si="112"/>
        <v>504.80099999999999</v>
      </c>
      <c r="J706" s="37">
        <f t="shared" si="113"/>
        <v>35.860000277337008</v>
      </c>
      <c r="K706" s="38">
        <v>3.5</v>
      </c>
      <c r="L706" s="37">
        <f t="shared" si="114"/>
        <v>69.88</v>
      </c>
      <c r="M706" s="37">
        <f t="shared" si="120"/>
        <v>0</v>
      </c>
      <c r="N706" s="37">
        <f t="shared" si="120"/>
        <v>39.729824208218751</v>
      </c>
      <c r="O706" s="37">
        <f t="shared" si="120"/>
        <v>49.167939685219743</v>
      </c>
      <c r="P706" s="37">
        <f t="shared" si="120"/>
        <v>36.664325167556953</v>
      </c>
      <c r="Q706" s="37">
        <f t="shared" si="120"/>
        <v>35.377101287060754</v>
      </c>
      <c r="R706" s="37">
        <f t="shared" si="115"/>
        <v>69.88</v>
      </c>
      <c r="S706" s="37">
        <f t="shared" si="110"/>
        <v>0</v>
      </c>
      <c r="T706" s="37">
        <f t="shared" si="116"/>
        <v>0</v>
      </c>
    </row>
    <row r="707" spans="1:20" ht="15" customHeight="1" x14ac:dyDescent="0.25">
      <c r="A707" s="30">
        <f>'[1]12-2022'!A713</f>
        <v>44925.249999998297</v>
      </c>
      <c r="B707" s="39">
        <v>635.1</v>
      </c>
      <c r="C707" s="40">
        <v>23282.766</v>
      </c>
      <c r="D707" s="33">
        <v>109.072</v>
      </c>
      <c r="E707" s="33">
        <v>3998.58</v>
      </c>
      <c r="F707" s="41">
        <f t="shared" si="111"/>
        <v>526.02800000000002</v>
      </c>
      <c r="G707" s="41">
        <f t="shared" si="111"/>
        <v>19284.186000000002</v>
      </c>
      <c r="H707" s="35">
        <v>0</v>
      </c>
      <c r="I707" s="36">
        <f t="shared" si="112"/>
        <v>526.02800000000002</v>
      </c>
      <c r="J707" s="37">
        <f t="shared" si="113"/>
        <v>36.659999087501049</v>
      </c>
      <c r="K707" s="38">
        <v>3.5</v>
      </c>
      <c r="L707" s="37">
        <f t="shared" si="114"/>
        <v>69.88</v>
      </c>
      <c r="M707" s="37">
        <f t="shared" si="120"/>
        <v>0</v>
      </c>
      <c r="N707" s="37">
        <f t="shared" si="120"/>
        <v>39.729824208218751</v>
      </c>
      <c r="O707" s="37">
        <f t="shared" si="120"/>
        <v>49.167939685219743</v>
      </c>
      <c r="P707" s="37">
        <f t="shared" si="120"/>
        <v>36.664325167556953</v>
      </c>
      <c r="Q707" s="37">
        <f t="shared" si="120"/>
        <v>35.377101287060754</v>
      </c>
      <c r="R707" s="37">
        <f t="shared" si="115"/>
        <v>69.88</v>
      </c>
      <c r="S707" s="37">
        <f t="shared" si="110"/>
        <v>0</v>
      </c>
      <c r="T707" s="37">
        <f t="shared" si="116"/>
        <v>0</v>
      </c>
    </row>
    <row r="708" spans="1:20" ht="15" customHeight="1" x14ac:dyDescent="0.25">
      <c r="A708" s="30">
        <f>'[1]12-2022'!A714</f>
        <v>44925.291666664962</v>
      </c>
      <c r="B708" s="39">
        <v>682.1</v>
      </c>
      <c r="C708" s="40">
        <v>31015.087</v>
      </c>
      <c r="D708" s="33">
        <v>130.54499999999999</v>
      </c>
      <c r="E708" s="33">
        <v>5935.8810000000003</v>
      </c>
      <c r="F708" s="41">
        <f t="shared" si="111"/>
        <v>551.55500000000006</v>
      </c>
      <c r="G708" s="41">
        <f t="shared" si="111"/>
        <v>25079.205999999998</v>
      </c>
      <c r="H708" s="35">
        <v>0</v>
      </c>
      <c r="I708" s="36">
        <f t="shared" si="112"/>
        <v>551.55500000000006</v>
      </c>
      <c r="J708" s="37">
        <f t="shared" si="113"/>
        <v>45.470000271958362</v>
      </c>
      <c r="K708" s="38">
        <v>3.5</v>
      </c>
      <c r="L708" s="37">
        <f t="shared" si="114"/>
        <v>69.88</v>
      </c>
      <c r="M708" s="37">
        <f t="shared" si="120"/>
        <v>0</v>
      </c>
      <c r="N708" s="37">
        <f t="shared" si="120"/>
        <v>39.729824208218751</v>
      </c>
      <c r="O708" s="37">
        <f t="shared" si="120"/>
        <v>49.167939685219743</v>
      </c>
      <c r="P708" s="37">
        <f t="shared" si="120"/>
        <v>36.664325167556953</v>
      </c>
      <c r="Q708" s="37">
        <f t="shared" si="120"/>
        <v>35.377101287060754</v>
      </c>
      <c r="R708" s="37">
        <f t="shared" si="115"/>
        <v>69.88</v>
      </c>
      <c r="S708" s="37">
        <f t="shared" si="110"/>
        <v>0</v>
      </c>
      <c r="T708" s="37">
        <f t="shared" si="116"/>
        <v>0</v>
      </c>
    </row>
    <row r="709" spans="1:20" ht="15" customHeight="1" x14ac:dyDescent="0.25">
      <c r="A709" s="30">
        <f>'[1]12-2022'!A715</f>
        <v>44925.333333331626</v>
      </c>
      <c r="B709" s="39">
        <v>687</v>
      </c>
      <c r="C709" s="40">
        <v>33209.58</v>
      </c>
      <c r="D709" s="33">
        <v>103.48099999999999</v>
      </c>
      <c r="E709" s="33">
        <v>5002.2719999999999</v>
      </c>
      <c r="F709" s="41">
        <f t="shared" si="111"/>
        <v>583.51900000000001</v>
      </c>
      <c r="G709" s="41">
        <f t="shared" si="111"/>
        <v>28207.308000000001</v>
      </c>
      <c r="H709" s="35">
        <v>0</v>
      </c>
      <c r="I709" s="36">
        <f t="shared" si="112"/>
        <v>583.51900000000001</v>
      </c>
      <c r="J709" s="37">
        <f t="shared" si="113"/>
        <v>48.339999211679483</v>
      </c>
      <c r="K709" s="38">
        <v>3.5</v>
      </c>
      <c r="L709" s="37">
        <f t="shared" si="114"/>
        <v>69.88</v>
      </c>
      <c r="M709" s="37">
        <f t="shared" si="120"/>
        <v>0</v>
      </c>
      <c r="N709" s="37">
        <f t="shared" si="120"/>
        <v>39.729824208218751</v>
      </c>
      <c r="O709" s="37">
        <f t="shared" si="120"/>
        <v>49.167939685219743</v>
      </c>
      <c r="P709" s="37">
        <f t="shared" si="120"/>
        <v>36.664325167556953</v>
      </c>
      <c r="Q709" s="37">
        <f t="shared" si="120"/>
        <v>35.377101287060754</v>
      </c>
      <c r="R709" s="37">
        <f t="shared" si="115"/>
        <v>69.88</v>
      </c>
      <c r="S709" s="37">
        <f t="shared" si="110"/>
        <v>0</v>
      </c>
      <c r="T709" s="37">
        <f t="shared" si="116"/>
        <v>0</v>
      </c>
    </row>
    <row r="710" spans="1:20" ht="15" customHeight="1" x14ac:dyDescent="0.25">
      <c r="A710" s="30">
        <f>'[1]12-2022'!A716</f>
        <v>44925.37499999829</v>
      </c>
      <c r="B710" s="39">
        <v>706.8</v>
      </c>
      <c r="C710" s="40">
        <v>33933.468000000001</v>
      </c>
      <c r="D710" s="33">
        <v>113.086</v>
      </c>
      <c r="E710" s="33">
        <v>5429.259</v>
      </c>
      <c r="F710" s="41">
        <f t="shared" si="111"/>
        <v>593.71399999999994</v>
      </c>
      <c r="G710" s="41">
        <f t="shared" si="111"/>
        <v>28504.209000000003</v>
      </c>
      <c r="H710" s="35">
        <v>0</v>
      </c>
      <c r="I710" s="36">
        <f t="shared" si="112"/>
        <v>593.71399999999994</v>
      </c>
      <c r="J710" s="37">
        <f t="shared" si="113"/>
        <v>48.009999764196237</v>
      </c>
      <c r="K710" s="38">
        <v>3.5</v>
      </c>
      <c r="L710" s="37">
        <f t="shared" si="114"/>
        <v>69.88</v>
      </c>
      <c r="M710" s="37">
        <f t="shared" si="120"/>
        <v>0</v>
      </c>
      <c r="N710" s="37">
        <f t="shared" si="120"/>
        <v>39.729824208218751</v>
      </c>
      <c r="O710" s="37">
        <f t="shared" si="120"/>
        <v>49.167939685219743</v>
      </c>
      <c r="P710" s="37">
        <f t="shared" si="120"/>
        <v>36.664325167556953</v>
      </c>
      <c r="Q710" s="37">
        <f t="shared" si="120"/>
        <v>35.377101287060754</v>
      </c>
      <c r="R710" s="37">
        <f t="shared" si="115"/>
        <v>69.88</v>
      </c>
      <c r="S710" s="37">
        <f t="shared" ref="S710:S749" si="121">IF(J710&gt;R710,J710-R710,0)</f>
        <v>0</v>
      </c>
      <c r="T710" s="37">
        <f t="shared" si="116"/>
        <v>0</v>
      </c>
    </row>
    <row r="711" spans="1:20" ht="15" customHeight="1" x14ac:dyDescent="0.25">
      <c r="A711" s="30">
        <f>'[1]12-2022'!A717</f>
        <v>44925.416666664954</v>
      </c>
      <c r="B711" s="39">
        <v>680.2</v>
      </c>
      <c r="C711" s="40">
        <v>30092.047999999999</v>
      </c>
      <c r="D711" s="33">
        <v>103.80800000000001</v>
      </c>
      <c r="E711" s="33">
        <v>4592.4660000000003</v>
      </c>
      <c r="F711" s="41">
        <f t="shared" ref="F711:G749" si="122">B711-D711</f>
        <v>576.39200000000005</v>
      </c>
      <c r="G711" s="41">
        <f t="shared" si="122"/>
        <v>25499.581999999999</v>
      </c>
      <c r="H711" s="35">
        <v>0</v>
      </c>
      <c r="I711" s="36">
        <f t="shared" ref="I711:I749" si="123">F711-H711</f>
        <v>576.39200000000005</v>
      </c>
      <c r="J711" s="37">
        <f t="shared" ref="J711:J749" si="124">IF(F711&gt;0,G711/F711,0)</f>
        <v>44.239999861205561</v>
      </c>
      <c r="K711" s="38">
        <v>3.5</v>
      </c>
      <c r="L711" s="37">
        <f t="shared" ref="L711:L749" si="125">IF(AND(MONTH($A$2)&gt;5,MONTH($A$2)&lt;9),(K711*10800)/1000,(K711*10400)/1000)+33.48</f>
        <v>69.88</v>
      </c>
      <c r="M711" s="37">
        <f t="shared" si="120"/>
        <v>0</v>
      </c>
      <c r="N711" s="37">
        <f t="shared" si="120"/>
        <v>39.729824208218751</v>
      </c>
      <c r="O711" s="37">
        <f t="shared" si="120"/>
        <v>49.167939685219743</v>
      </c>
      <c r="P711" s="37">
        <f t="shared" si="120"/>
        <v>36.664325167556953</v>
      </c>
      <c r="Q711" s="37">
        <f t="shared" si="120"/>
        <v>35.377101287060754</v>
      </c>
      <c r="R711" s="37">
        <f t="shared" ref="R711:R750" si="126">MAX(L711:Q711)</f>
        <v>69.88</v>
      </c>
      <c r="S711" s="37">
        <f t="shared" si="121"/>
        <v>0</v>
      </c>
      <c r="T711" s="37">
        <f t="shared" ref="T711:T749" si="127">IF(S711&lt;&gt;" ",S711*I711,0)</f>
        <v>0</v>
      </c>
    </row>
    <row r="712" spans="1:20" ht="15" customHeight="1" x14ac:dyDescent="0.25">
      <c r="A712" s="30">
        <f>'[1]12-2022'!A718</f>
        <v>44925.458333331619</v>
      </c>
      <c r="B712" s="39">
        <v>696.3</v>
      </c>
      <c r="C712" s="40">
        <v>27524.739000000001</v>
      </c>
      <c r="D712" s="33">
        <v>149.80099999999999</v>
      </c>
      <c r="E712" s="33">
        <v>5921.634</v>
      </c>
      <c r="F712" s="41">
        <f t="shared" si="122"/>
        <v>546.49900000000002</v>
      </c>
      <c r="G712" s="41">
        <f t="shared" si="122"/>
        <v>21603.105000000003</v>
      </c>
      <c r="H712" s="35">
        <v>0</v>
      </c>
      <c r="I712" s="36">
        <f t="shared" si="123"/>
        <v>546.49900000000002</v>
      </c>
      <c r="J712" s="37">
        <f t="shared" si="124"/>
        <v>39.529999139980134</v>
      </c>
      <c r="K712" s="38">
        <v>3.5</v>
      </c>
      <c r="L712" s="37">
        <f t="shared" si="125"/>
        <v>69.88</v>
      </c>
      <c r="M712" s="37">
        <f t="shared" ref="M712:Q727" si="128">M711</f>
        <v>0</v>
      </c>
      <c r="N712" s="37">
        <f t="shared" si="128"/>
        <v>39.729824208218751</v>
      </c>
      <c r="O712" s="37">
        <f t="shared" si="128"/>
        <v>49.167939685219743</v>
      </c>
      <c r="P712" s="37">
        <f t="shared" si="128"/>
        <v>36.664325167556953</v>
      </c>
      <c r="Q712" s="37">
        <f t="shared" si="128"/>
        <v>35.377101287060754</v>
      </c>
      <c r="R712" s="37">
        <f t="shared" si="126"/>
        <v>69.88</v>
      </c>
      <c r="S712" s="37">
        <f t="shared" si="121"/>
        <v>0</v>
      </c>
      <c r="T712" s="37">
        <f t="shared" si="127"/>
        <v>0</v>
      </c>
    </row>
    <row r="713" spans="1:20" ht="15" customHeight="1" x14ac:dyDescent="0.25">
      <c r="A713" s="30">
        <f>'[1]12-2022'!A719</f>
        <v>44925.499999998283</v>
      </c>
      <c r="B713" s="39">
        <v>650.20000000000005</v>
      </c>
      <c r="C713" s="40">
        <v>24193.941999999999</v>
      </c>
      <c r="D713" s="33">
        <v>144.17699999999999</v>
      </c>
      <c r="E713" s="33">
        <v>5364.826</v>
      </c>
      <c r="F713" s="41">
        <f t="shared" si="122"/>
        <v>506.02300000000002</v>
      </c>
      <c r="G713" s="41">
        <f t="shared" si="122"/>
        <v>18829.115999999998</v>
      </c>
      <c r="H713" s="35">
        <v>0</v>
      </c>
      <c r="I713" s="36">
        <f t="shared" si="123"/>
        <v>506.02300000000002</v>
      </c>
      <c r="J713" s="37">
        <f t="shared" si="124"/>
        <v>37.210000335953104</v>
      </c>
      <c r="K713" s="38">
        <v>3.5</v>
      </c>
      <c r="L713" s="37">
        <f t="shared" si="125"/>
        <v>69.88</v>
      </c>
      <c r="M713" s="37">
        <f t="shared" si="128"/>
        <v>0</v>
      </c>
      <c r="N713" s="37">
        <f t="shared" si="128"/>
        <v>39.729824208218751</v>
      </c>
      <c r="O713" s="37">
        <f t="shared" si="128"/>
        <v>49.167939685219743</v>
      </c>
      <c r="P713" s="37">
        <f t="shared" si="128"/>
        <v>36.664325167556953</v>
      </c>
      <c r="Q713" s="37">
        <f t="shared" si="128"/>
        <v>35.377101287060754</v>
      </c>
      <c r="R713" s="37">
        <f t="shared" si="126"/>
        <v>69.88</v>
      </c>
      <c r="S713" s="37">
        <f t="shared" si="121"/>
        <v>0</v>
      </c>
      <c r="T713" s="37">
        <f t="shared" si="127"/>
        <v>0</v>
      </c>
    </row>
    <row r="714" spans="1:20" ht="15" customHeight="1" x14ac:dyDescent="0.25">
      <c r="A714" s="30">
        <f>'[1]12-2022'!A720</f>
        <v>44925.541666664947</v>
      </c>
      <c r="B714" s="39">
        <v>619</v>
      </c>
      <c r="C714" s="40">
        <v>22667.78</v>
      </c>
      <c r="D714" s="33">
        <v>147.547</v>
      </c>
      <c r="E714" s="33">
        <v>5403.1710000000003</v>
      </c>
      <c r="F714" s="41">
        <f t="shared" si="122"/>
        <v>471.45299999999997</v>
      </c>
      <c r="G714" s="41">
        <f t="shared" si="122"/>
        <v>17264.608999999997</v>
      </c>
      <c r="H714" s="35">
        <v>0</v>
      </c>
      <c r="I714" s="36">
        <f t="shared" si="123"/>
        <v>471.45299999999997</v>
      </c>
      <c r="J714" s="37">
        <f t="shared" si="124"/>
        <v>36.620000296954302</v>
      </c>
      <c r="K714" s="38">
        <v>3.5</v>
      </c>
      <c r="L714" s="37">
        <f t="shared" si="125"/>
        <v>69.88</v>
      </c>
      <c r="M714" s="37">
        <f t="shared" si="128"/>
        <v>0</v>
      </c>
      <c r="N714" s="37">
        <f t="shared" si="128"/>
        <v>39.729824208218751</v>
      </c>
      <c r="O714" s="37">
        <f t="shared" si="128"/>
        <v>49.167939685219743</v>
      </c>
      <c r="P714" s="37">
        <f t="shared" si="128"/>
        <v>36.664325167556953</v>
      </c>
      <c r="Q714" s="37">
        <f t="shared" si="128"/>
        <v>35.377101287060754</v>
      </c>
      <c r="R714" s="37">
        <f t="shared" si="126"/>
        <v>69.88</v>
      </c>
      <c r="S714" s="37">
        <f t="shared" si="121"/>
        <v>0</v>
      </c>
      <c r="T714" s="37">
        <f t="shared" si="127"/>
        <v>0</v>
      </c>
    </row>
    <row r="715" spans="1:20" ht="15" customHeight="1" x14ac:dyDescent="0.25">
      <c r="A715" s="30">
        <f>'[1]12-2022'!A721</f>
        <v>44925.583333331611</v>
      </c>
      <c r="B715" s="39">
        <v>641</v>
      </c>
      <c r="C715" s="40">
        <v>23563.16</v>
      </c>
      <c r="D715" s="33">
        <v>188.14099999999999</v>
      </c>
      <c r="E715" s="33">
        <v>6916.0630000000001</v>
      </c>
      <c r="F715" s="41">
        <f t="shared" si="122"/>
        <v>452.85900000000004</v>
      </c>
      <c r="G715" s="41">
        <f t="shared" si="122"/>
        <v>16647.097000000002</v>
      </c>
      <c r="H715" s="35">
        <v>0</v>
      </c>
      <c r="I715" s="36">
        <f t="shared" si="123"/>
        <v>452.85900000000004</v>
      </c>
      <c r="J715" s="37">
        <f t="shared" si="124"/>
        <v>36.760000353310858</v>
      </c>
      <c r="K715" s="38">
        <v>3.5</v>
      </c>
      <c r="L715" s="37">
        <f t="shared" si="125"/>
        <v>69.88</v>
      </c>
      <c r="M715" s="37">
        <f t="shared" si="128"/>
        <v>0</v>
      </c>
      <c r="N715" s="37">
        <f t="shared" si="128"/>
        <v>39.729824208218751</v>
      </c>
      <c r="O715" s="37">
        <f t="shared" si="128"/>
        <v>49.167939685219743</v>
      </c>
      <c r="P715" s="37">
        <f t="shared" si="128"/>
        <v>36.664325167556953</v>
      </c>
      <c r="Q715" s="37">
        <f t="shared" si="128"/>
        <v>35.377101287060754</v>
      </c>
      <c r="R715" s="37">
        <f t="shared" si="126"/>
        <v>69.88</v>
      </c>
      <c r="S715" s="37">
        <f t="shared" si="121"/>
        <v>0</v>
      </c>
      <c r="T715" s="37">
        <f t="shared" si="127"/>
        <v>0</v>
      </c>
    </row>
    <row r="716" spans="1:20" ht="15" customHeight="1" x14ac:dyDescent="0.25">
      <c r="A716" s="30">
        <f>'[1]12-2022'!A722</f>
        <v>44925.624999998276</v>
      </c>
      <c r="B716" s="39">
        <v>612.20000000000005</v>
      </c>
      <c r="C716" s="40">
        <v>22333.056</v>
      </c>
      <c r="D716" s="33">
        <v>177.072</v>
      </c>
      <c r="E716" s="33">
        <v>6459.5870000000004</v>
      </c>
      <c r="F716" s="41">
        <f t="shared" si="122"/>
        <v>435.12800000000004</v>
      </c>
      <c r="G716" s="41">
        <f t="shared" si="122"/>
        <v>15873.469000000001</v>
      </c>
      <c r="H716" s="35">
        <v>0</v>
      </c>
      <c r="I716" s="36">
        <f t="shared" si="123"/>
        <v>435.12800000000004</v>
      </c>
      <c r="J716" s="37">
        <f t="shared" si="124"/>
        <v>36.479998988803295</v>
      </c>
      <c r="K716" s="38">
        <v>3.5</v>
      </c>
      <c r="L716" s="37">
        <f t="shared" si="125"/>
        <v>69.88</v>
      </c>
      <c r="M716" s="37">
        <f t="shared" si="128"/>
        <v>0</v>
      </c>
      <c r="N716" s="37">
        <f t="shared" si="128"/>
        <v>39.729824208218751</v>
      </c>
      <c r="O716" s="37">
        <f t="shared" si="128"/>
        <v>49.167939685219743</v>
      </c>
      <c r="P716" s="37">
        <f t="shared" si="128"/>
        <v>36.664325167556953</v>
      </c>
      <c r="Q716" s="37">
        <f t="shared" si="128"/>
        <v>35.377101287060754</v>
      </c>
      <c r="R716" s="37">
        <f t="shared" si="126"/>
        <v>69.88</v>
      </c>
      <c r="S716" s="37">
        <f t="shared" si="121"/>
        <v>0</v>
      </c>
      <c r="T716" s="37">
        <f t="shared" si="127"/>
        <v>0</v>
      </c>
    </row>
    <row r="717" spans="1:20" ht="15" customHeight="1" x14ac:dyDescent="0.25">
      <c r="A717" s="30">
        <f>'[1]12-2022'!A723</f>
        <v>44925.66666666494</v>
      </c>
      <c r="B717" s="39">
        <v>592.29999999999995</v>
      </c>
      <c r="C717" s="40">
        <v>21583.412</v>
      </c>
      <c r="D717" s="33">
        <v>158.684</v>
      </c>
      <c r="E717" s="33">
        <v>5782.4449999999997</v>
      </c>
      <c r="F717" s="41">
        <f t="shared" si="122"/>
        <v>433.61599999999999</v>
      </c>
      <c r="G717" s="41">
        <f t="shared" si="122"/>
        <v>15800.967000000001</v>
      </c>
      <c r="H717" s="35">
        <v>0</v>
      </c>
      <c r="I717" s="36">
        <f t="shared" si="123"/>
        <v>433.61599999999999</v>
      </c>
      <c r="J717" s="37">
        <f t="shared" si="124"/>
        <v>36.439999907752487</v>
      </c>
      <c r="K717" s="38">
        <v>3.5</v>
      </c>
      <c r="L717" s="37">
        <f t="shared" si="125"/>
        <v>69.88</v>
      </c>
      <c r="M717" s="37">
        <f t="shared" si="128"/>
        <v>0</v>
      </c>
      <c r="N717" s="37">
        <f t="shared" si="128"/>
        <v>39.729824208218751</v>
      </c>
      <c r="O717" s="37">
        <f t="shared" si="128"/>
        <v>49.167939685219743</v>
      </c>
      <c r="P717" s="37">
        <f t="shared" si="128"/>
        <v>36.664325167556953</v>
      </c>
      <c r="Q717" s="37">
        <f t="shared" si="128"/>
        <v>35.377101287060754</v>
      </c>
      <c r="R717" s="37">
        <f t="shared" si="126"/>
        <v>69.88</v>
      </c>
      <c r="S717" s="37">
        <f t="shared" si="121"/>
        <v>0</v>
      </c>
      <c r="T717" s="37">
        <f t="shared" si="127"/>
        <v>0</v>
      </c>
    </row>
    <row r="718" spans="1:20" ht="15" customHeight="1" x14ac:dyDescent="0.25">
      <c r="A718" s="30">
        <f>'[1]12-2022'!A724</f>
        <v>44925.708333331604</v>
      </c>
      <c r="B718" s="39">
        <v>608.29999999999995</v>
      </c>
      <c r="C718" s="40">
        <v>26473.216</v>
      </c>
      <c r="D718" s="33">
        <v>179.37200000000001</v>
      </c>
      <c r="E718" s="33">
        <v>7806.2690000000002</v>
      </c>
      <c r="F718" s="41">
        <f t="shared" si="122"/>
        <v>428.92799999999994</v>
      </c>
      <c r="G718" s="41">
        <f t="shared" si="122"/>
        <v>18666.947</v>
      </c>
      <c r="H718" s="35">
        <v>0</v>
      </c>
      <c r="I718" s="36">
        <f t="shared" si="123"/>
        <v>428.92799999999994</v>
      </c>
      <c r="J718" s="37">
        <f t="shared" si="124"/>
        <v>43.520001025813194</v>
      </c>
      <c r="K718" s="38">
        <v>3.5</v>
      </c>
      <c r="L718" s="37">
        <f t="shared" si="125"/>
        <v>69.88</v>
      </c>
      <c r="M718" s="37">
        <f t="shared" si="128"/>
        <v>0</v>
      </c>
      <c r="N718" s="37">
        <f t="shared" si="128"/>
        <v>39.729824208218751</v>
      </c>
      <c r="O718" s="37">
        <f t="shared" si="128"/>
        <v>49.167939685219743</v>
      </c>
      <c r="P718" s="37">
        <f t="shared" si="128"/>
        <v>36.664325167556953</v>
      </c>
      <c r="Q718" s="37">
        <f t="shared" si="128"/>
        <v>35.377101287060754</v>
      </c>
      <c r="R718" s="37">
        <f t="shared" si="126"/>
        <v>69.88</v>
      </c>
      <c r="S718" s="37">
        <f t="shared" si="121"/>
        <v>0</v>
      </c>
      <c r="T718" s="37">
        <f t="shared" si="127"/>
        <v>0</v>
      </c>
    </row>
    <row r="719" spans="1:20" ht="15" customHeight="1" x14ac:dyDescent="0.25">
      <c r="A719" s="30">
        <f>'[1]12-2022'!A725</f>
        <v>44925.749999998268</v>
      </c>
      <c r="B719" s="39">
        <v>619.70000000000005</v>
      </c>
      <c r="C719" s="40">
        <v>30049.253000000001</v>
      </c>
      <c r="D719" s="33">
        <v>167.63399999999999</v>
      </c>
      <c r="E719" s="33">
        <v>8128.5730000000003</v>
      </c>
      <c r="F719" s="41">
        <f t="shared" si="122"/>
        <v>452.06600000000003</v>
      </c>
      <c r="G719" s="41">
        <f t="shared" si="122"/>
        <v>21920.68</v>
      </c>
      <c r="H719" s="35">
        <v>0</v>
      </c>
      <c r="I719" s="36">
        <f t="shared" si="123"/>
        <v>452.06600000000003</v>
      </c>
      <c r="J719" s="37">
        <f t="shared" si="124"/>
        <v>48.48999924789743</v>
      </c>
      <c r="K719" s="38">
        <v>3.5</v>
      </c>
      <c r="L719" s="37">
        <f t="shared" si="125"/>
        <v>69.88</v>
      </c>
      <c r="M719" s="37">
        <f t="shared" si="128"/>
        <v>0</v>
      </c>
      <c r="N719" s="37">
        <f t="shared" si="128"/>
        <v>39.729824208218751</v>
      </c>
      <c r="O719" s="37">
        <f t="shared" si="128"/>
        <v>49.167939685219743</v>
      </c>
      <c r="P719" s="37">
        <f t="shared" si="128"/>
        <v>36.664325167556953</v>
      </c>
      <c r="Q719" s="37">
        <f t="shared" si="128"/>
        <v>35.377101287060754</v>
      </c>
      <c r="R719" s="37">
        <f t="shared" si="126"/>
        <v>69.88</v>
      </c>
      <c r="S719" s="37">
        <f t="shared" si="121"/>
        <v>0</v>
      </c>
      <c r="T719" s="37">
        <f t="shared" si="127"/>
        <v>0</v>
      </c>
    </row>
    <row r="720" spans="1:20" ht="15" customHeight="1" x14ac:dyDescent="0.25">
      <c r="A720" s="30">
        <f>'[1]12-2022'!A726</f>
        <v>44925.791666664933</v>
      </c>
      <c r="B720" s="39">
        <v>621.20000000000005</v>
      </c>
      <c r="C720" s="40">
        <v>29960.475999999999</v>
      </c>
      <c r="D720" s="33">
        <v>154.43</v>
      </c>
      <c r="E720" s="33">
        <v>7448.1589999999997</v>
      </c>
      <c r="F720" s="41">
        <f t="shared" si="122"/>
        <v>466.77000000000004</v>
      </c>
      <c r="G720" s="41">
        <f t="shared" si="122"/>
        <v>22512.316999999999</v>
      </c>
      <c r="H720" s="35">
        <v>0</v>
      </c>
      <c r="I720" s="36">
        <f t="shared" si="123"/>
        <v>466.77000000000004</v>
      </c>
      <c r="J720" s="37">
        <f t="shared" si="124"/>
        <v>48.22999978576172</v>
      </c>
      <c r="K720" s="38">
        <v>3.5</v>
      </c>
      <c r="L720" s="37">
        <f t="shared" si="125"/>
        <v>69.88</v>
      </c>
      <c r="M720" s="37">
        <f t="shared" si="128"/>
        <v>0</v>
      </c>
      <c r="N720" s="37">
        <f t="shared" si="128"/>
        <v>39.729824208218751</v>
      </c>
      <c r="O720" s="37">
        <f t="shared" si="128"/>
        <v>49.167939685219743</v>
      </c>
      <c r="P720" s="37">
        <f t="shared" si="128"/>
        <v>36.664325167556953</v>
      </c>
      <c r="Q720" s="37">
        <f t="shared" si="128"/>
        <v>35.377101287060754</v>
      </c>
      <c r="R720" s="37">
        <f t="shared" si="126"/>
        <v>69.88</v>
      </c>
      <c r="S720" s="37">
        <f t="shared" si="121"/>
        <v>0</v>
      </c>
      <c r="T720" s="37">
        <f t="shared" si="127"/>
        <v>0</v>
      </c>
    </row>
    <row r="721" spans="1:20" ht="15" customHeight="1" x14ac:dyDescent="0.25">
      <c r="A721" s="30">
        <f>'[1]12-2022'!A727</f>
        <v>44925.833333331597</v>
      </c>
      <c r="B721" s="39">
        <v>589.70000000000005</v>
      </c>
      <c r="C721" s="40">
        <v>27975.367999999999</v>
      </c>
      <c r="D721" s="33">
        <v>118.855</v>
      </c>
      <c r="E721" s="33">
        <v>5638.4809999999998</v>
      </c>
      <c r="F721" s="41">
        <f t="shared" si="122"/>
        <v>470.84500000000003</v>
      </c>
      <c r="G721" s="41">
        <f t="shared" si="122"/>
        <v>22336.886999999999</v>
      </c>
      <c r="H721" s="35">
        <v>0</v>
      </c>
      <c r="I721" s="36">
        <f t="shared" si="123"/>
        <v>470.84500000000003</v>
      </c>
      <c r="J721" s="37">
        <f t="shared" si="124"/>
        <v>47.440000424768229</v>
      </c>
      <c r="K721" s="38">
        <v>3.5</v>
      </c>
      <c r="L721" s="37">
        <f t="shared" si="125"/>
        <v>69.88</v>
      </c>
      <c r="M721" s="37">
        <f t="shared" si="128"/>
        <v>0</v>
      </c>
      <c r="N721" s="37">
        <f t="shared" si="128"/>
        <v>39.729824208218751</v>
      </c>
      <c r="O721" s="37">
        <f t="shared" si="128"/>
        <v>49.167939685219743</v>
      </c>
      <c r="P721" s="37">
        <f t="shared" si="128"/>
        <v>36.664325167556953</v>
      </c>
      <c r="Q721" s="37">
        <f t="shared" si="128"/>
        <v>35.377101287060754</v>
      </c>
      <c r="R721" s="37">
        <f t="shared" si="126"/>
        <v>69.88</v>
      </c>
      <c r="S721" s="37">
        <f t="shared" si="121"/>
        <v>0</v>
      </c>
      <c r="T721" s="37">
        <f t="shared" si="127"/>
        <v>0</v>
      </c>
    </row>
    <row r="722" spans="1:20" ht="15" customHeight="1" x14ac:dyDescent="0.25">
      <c r="A722" s="30">
        <f>'[1]12-2022'!A728</f>
        <v>44925.874999998261</v>
      </c>
      <c r="B722" s="39">
        <v>643.6</v>
      </c>
      <c r="C722" s="40">
        <v>26310.367999999999</v>
      </c>
      <c r="D722" s="33">
        <v>169.55799999999999</v>
      </c>
      <c r="E722" s="33">
        <v>6931.5309999999999</v>
      </c>
      <c r="F722" s="41">
        <f t="shared" si="122"/>
        <v>474.04200000000003</v>
      </c>
      <c r="G722" s="41">
        <f t="shared" si="122"/>
        <v>19378.837</v>
      </c>
      <c r="H722" s="35">
        <v>0</v>
      </c>
      <c r="I722" s="36">
        <f t="shared" si="123"/>
        <v>474.04200000000003</v>
      </c>
      <c r="J722" s="37">
        <f t="shared" si="124"/>
        <v>40.880000084380704</v>
      </c>
      <c r="K722" s="38">
        <v>3.5</v>
      </c>
      <c r="L722" s="37">
        <f t="shared" si="125"/>
        <v>69.88</v>
      </c>
      <c r="M722" s="37">
        <f t="shared" si="128"/>
        <v>0</v>
      </c>
      <c r="N722" s="37">
        <f t="shared" si="128"/>
        <v>39.729824208218751</v>
      </c>
      <c r="O722" s="37">
        <f t="shared" si="128"/>
        <v>49.167939685219743</v>
      </c>
      <c r="P722" s="37">
        <f t="shared" si="128"/>
        <v>36.664325167556953</v>
      </c>
      <c r="Q722" s="37">
        <f t="shared" si="128"/>
        <v>35.377101287060754</v>
      </c>
      <c r="R722" s="37">
        <f t="shared" si="126"/>
        <v>69.88</v>
      </c>
      <c r="S722" s="37">
        <f t="shared" si="121"/>
        <v>0</v>
      </c>
      <c r="T722" s="37">
        <f t="shared" si="127"/>
        <v>0</v>
      </c>
    </row>
    <row r="723" spans="1:20" ht="15" customHeight="1" x14ac:dyDescent="0.25">
      <c r="A723" s="30">
        <f>'[1]12-2022'!A729</f>
        <v>44925.916666664925</v>
      </c>
      <c r="B723" s="39">
        <v>622.4</v>
      </c>
      <c r="C723" s="40">
        <v>23028.799999999999</v>
      </c>
      <c r="D723" s="33">
        <v>158.24199999999999</v>
      </c>
      <c r="E723" s="33">
        <v>5854.9539999999997</v>
      </c>
      <c r="F723" s="41">
        <f t="shared" si="122"/>
        <v>464.15800000000002</v>
      </c>
      <c r="G723" s="41">
        <f t="shared" si="122"/>
        <v>17173.845999999998</v>
      </c>
      <c r="H723" s="35">
        <v>0</v>
      </c>
      <c r="I723" s="36">
        <f t="shared" si="123"/>
        <v>464.15800000000002</v>
      </c>
      <c r="J723" s="37">
        <f t="shared" si="124"/>
        <v>36.999999999999993</v>
      </c>
      <c r="K723" s="38">
        <v>3.5</v>
      </c>
      <c r="L723" s="37">
        <f t="shared" si="125"/>
        <v>69.88</v>
      </c>
      <c r="M723" s="37">
        <f t="shared" si="128"/>
        <v>0</v>
      </c>
      <c r="N723" s="37">
        <f t="shared" si="128"/>
        <v>39.729824208218751</v>
      </c>
      <c r="O723" s="37">
        <f t="shared" si="128"/>
        <v>49.167939685219743</v>
      </c>
      <c r="P723" s="37">
        <f t="shared" si="128"/>
        <v>36.664325167556953</v>
      </c>
      <c r="Q723" s="37">
        <f t="shared" si="128"/>
        <v>35.377101287060754</v>
      </c>
      <c r="R723" s="37">
        <f t="shared" si="126"/>
        <v>69.88</v>
      </c>
      <c r="S723" s="37">
        <f t="shared" si="121"/>
        <v>0</v>
      </c>
      <c r="T723" s="37">
        <f t="shared" si="127"/>
        <v>0</v>
      </c>
    </row>
    <row r="724" spans="1:20" ht="15" customHeight="1" x14ac:dyDescent="0.25">
      <c r="A724" s="30">
        <f>'[1]12-2022'!A730</f>
        <v>44925.95833333159</v>
      </c>
      <c r="B724" s="39">
        <v>590.9</v>
      </c>
      <c r="C724" s="40">
        <v>22099.66</v>
      </c>
      <c r="D724" s="33">
        <v>140.001</v>
      </c>
      <c r="E724" s="33">
        <v>5236.0370000000003</v>
      </c>
      <c r="F724" s="41">
        <f t="shared" si="122"/>
        <v>450.899</v>
      </c>
      <c r="G724" s="41">
        <f t="shared" si="122"/>
        <v>16863.623</v>
      </c>
      <c r="H724" s="35">
        <v>0</v>
      </c>
      <c r="I724" s="36">
        <f t="shared" si="123"/>
        <v>450.899</v>
      </c>
      <c r="J724" s="37">
        <f t="shared" si="124"/>
        <v>37.400000887116626</v>
      </c>
      <c r="K724" s="38">
        <v>3.5</v>
      </c>
      <c r="L724" s="37">
        <f t="shared" si="125"/>
        <v>69.88</v>
      </c>
      <c r="M724" s="37">
        <f t="shared" si="128"/>
        <v>0</v>
      </c>
      <c r="N724" s="37">
        <f t="shared" si="128"/>
        <v>39.729824208218751</v>
      </c>
      <c r="O724" s="37">
        <f t="shared" si="128"/>
        <v>49.167939685219743</v>
      </c>
      <c r="P724" s="37">
        <f t="shared" si="128"/>
        <v>36.664325167556953</v>
      </c>
      <c r="Q724" s="37">
        <f t="shared" si="128"/>
        <v>35.377101287060754</v>
      </c>
      <c r="R724" s="37">
        <f t="shared" si="126"/>
        <v>69.88</v>
      </c>
      <c r="S724" s="37">
        <f t="shared" si="121"/>
        <v>0</v>
      </c>
      <c r="T724" s="37">
        <f t="shared" si="127"/>
        <v>0</v>
      </c>
    </row>
    <row r="725" spans="1:20" ht="15" customHeight="1" x14ac:dyDescent="0.25">
      <c r="A725" s="30">
        <f>'[1]12-2022'!A731</f>
        <v>44925.999999998254</v>
      </c>
      <c r="B725" s="39">
        <v>584.1</v>
      </c>
      <c r="C725" s="40">
        <v>19730.898000000001</v>
      </c>
      <c r="D725" s="33">
        <v>146.93100000000001</v>
      </c>
      <c r="E725" s="33">
        <v>4963.3289999999997</v>
      </c>
      <c r="F725" s="41">
        <f t="shared" si="122"/>
        <v>437.16899999999998</v>
      </c>
      <c r="G725" s="41">
        <f t="shared" si="122"/>
        <v>14767.569000000001</v>
      </c>
      <c r="H725" s="35">
        <v>0</v>
      </c>
      <c r="I725" s="36">
        <f t="shared" si="123"/>
        <v>437.16899999999998</v>
      </c>
      <c r="J725" s="37">
        <f t="shared" si="124"/>
        <v>33.780000411740083</v>
      </c>
      <c r="K725" s="38">
        <v>3.5</v>
      </c>
      <c r="L725" s="37">
        <f t="shared" si="125"/>
        <v>69.88</v>
      </c>
      <c r="M725" s="37">
        <f t="shared" si="128"/>
        <v>0</v>
      </c>
      <c r="N725" s="37">
        <f t="shared" si="128"/>
        <v>39.729824208218751</v>
      </c>
      <c r="O725" s="37">
        <f t="shared" si="128"/>
        <v>49.167939685219743</v>
      </c>
      <c r="P725" s="37">
        <f t="shared" si="128"/>
        <v>36.664325167556953</v>
      </c>
      <c r="Q725" s="37">
        <f t="shared" si="128"/>
        <v>35.377101287060754</v>
      </c>
      <c r="R725" s="37">
        <f t="shared" si="126"/>
        <v>69.88</v>
      </c>
      <c r="S725" s="37">
        <f t="shared" si="121"/>
        <v>0</v>
      </c>
      <c r="T725" s="37">
        <f t="shared" si="127"/>
        <v>0</v>
      </c>
    </row>
    <row r="726" spans="1:20" ht="15" customHeight="1" x14ac:dyDescent="0.25">
      <c r="A726" s="30">
        <f>'[1]12-2022'!A732</f>
        <v>44926.041666664918</v>
      </c>
      <c r="B726" s="31">
        <v>412.27599999999995</v>
      </c>
      <c r="C726" s="32">
        <v>12126.373416</v>
      </c>
      <c r="D726" s="33">
        <v>0</v>
      </c>
      <c r="E726" s="33">
        <v>0</v>
      </c>
      <c r="F726" s="41">
        <f t="shared" si="122"/>
        <v>412.27599999999995</v>
      </c>
      <c r="G726" s="41">
        <f t="shared" si="122"/>
        <v>12126.373416</v>
      </c>
      <c r="H726" s="35">
        <v>0</v>
      </c>
      <c r="I726" s="36">
        <f t="shared" si="123"/>
        <v>412.27599999999995</v>
      </c>
      <c r="J726" s="37">
        <f t="shared" si="124"/>
        <v>29.413241168537585</v>
      </c>
      <c r="K726" s="38">
        <v>3.5</v>
      </c>
      <c r="L726" s="37">
        <f t="shared" si="125"/>
        <v>69.88</v>
      </c>
      <c r="M726" s="37">
        <f t="shared" si="128"/>
        <v>0</v>
      </c>
      <c r="N726" s="37">
        <f t="shared" si="128"/>
        <v>39.729824208218751</v>
      </c>
      <c r="O726" s="37">
        <f t="shared" si="128"/>
        <v>49.167939685219743</v>
      </c>
      <c r="P726" s="37">
        <f t="shared" si="128"/>
        <v>36.664325167556953</v>
      </c>
      <c r="Q726" s="37">
        <f t="shared" si="128"/>
        <v>35.377101287060754</v>
      </c>
      <c r="R726" s="37">
        <f t="shared" si="126"/>
        <v>69.88</v>
      </c>
      <c r="S726" s="37">
        <f t="shared" si="121"/>
        <v>0</v>
      </c>
      <c r="T726" s="37">
        <f t="shared" si="127"/>
        <v>0</v>
      </c>
    </row>
    <row r="727" spans="1:20" ht="15" customHeight="1" x14ac:dyDescent="0.25">
      <c r="A727" s="30">
        <f>'[1]12-2022'!A733</f>
        <v>44926.083333331582</v>
      </c>
      <c r="B727" s="39">
        <v>405.78399999999999</v>
      </c>
      <c r="C727" s="40">
        <v>11238.430344</v>
      </c>
      <c r="D727" s="33">
        <v>0</v>
      </c>
      <c r="E727" s="33">
        <v>0</v>
      </c>
      <c r="F727" s="41">
        <f t="shared" si="122"/>
        <v>405.78399999999999</v>
      </c>
      <c r="G727" s="41">
        <f t="shared" si="122"/>
        <v>11238.430344</v>
      </c>
      <c r="H727" s="35">
        <v>0</v>
      </c>
      <c r="I727" s="36">
        <f t="shared" si="123"/>
        <v>405.78399999999999</v>
      </c>
      <c r="J727" s="37">
        <f t="shared" si="124"/>
        <v>27.695597519862787</v>
      </c>
      <c r="K727" s="38">
        <v>3.5</v>
      </c>
      <c r="L727" s="37">
        <f t="shared" si="125"/>
        <v>69.88</v>
      </c>
      <c r="M727" s="37">
        <f t="shared" si="128"/>
        <v>0</v>
      </c>
      <c r="N727" s="37">
        <f t="shared" si="128"/>
        <v>39.729824208218751</v>
      </c>
      <c r="O727" s="37">
        <f t="shared" si="128"/>
        <v>49.167939685219743</v>
      </c>
      <c r="P727" s="37">
        <f t="shared" si="128"/>
        <v>36.664325167556953</v>
      </c>
      <c r="Q727" s="37">
        <f t="shared" si="128"/>
        <v>35.377101287060754</v>
      </c>
      <c r="R727" s="37">
        <f t="shared" si="126"/>
        <v>69.88</v>
      </c>
      <c r="S727" s="37">
        <f t="shared" si="121"/>
        <v>0</v>
      </c>
      <c r="T727" s="37">
        <f t="shared" si="127"/>
        <v>0</v>
      </c>
    </row>
    <row r="728" spans="1:20" ht="15" customHeight="1" x14ac:dyDescent="0.25">
      <c r="A728" s="30">
        <f>'[1]12-2022'!A734</f>
        <v>44926.124999998246</v>
      </c>
      <c r="B728" s="39">
        <v>403.84500000000003</v>
      </c>
      <c r="C728" s="40">
        <v>10793.895209999999</v>
      </c>
      <c r="D728" s="33">
        <v>0</v>
      </c>
      <c r="E728" s="33">
        <v>0</v>
      </c>
      <c r="F728" s="41">
        <f t="shared" si="122"/>
        <v>403.84500000000003</v>
      </c>
      <c r="G728" s="41">
        <f t="shared" si="122"/>
        <v>10793.895209999999</v>
      </c>
      <c r="H728" s="35">
        <v>0</v>
      </c>
      <c r="I728" s="36">
        <f t="shared" si="123"/>
        <v>403.84500000000003</v>
      </c>
      <c r="J728" s="37">
        <f t="shared" si="124"/>
        <v>26.727816885191096</v>
      </c>
      <c r="K728" s="38">
        <v>3.5</v>
      </c>
      <c r="L728" s="37">
        <f t="shared" si="125"/>
        <v>69.88</v>
      </c>
      <c r="M728" s="37">
        <f t="shared" ref="M728:Q743" si="129">M727</f>
        <v>0</v>
      </c>
      <c r="N728" s="37">
        <f t="shared" si="129"/>
        <v>39.729824208218751</v>
      </c>
      <c r="O728" s="37">
        <f t="shared" si="129"/>
        <v>49.167939685219743</v>
      </c>
      <c r="P728" s="37">
        <f t="shared" si="129"/>
        <v>36.664325167556953</v>
      </c>
      <c r="Q728" s="37">
        <f t="shared" si="129"/>
        <v>35.377101287060754</v>
      </c>
      <c r="R728" s="37">
        <f t="shared" si="126"/>
        <v>69.88</v>
      </c>
      <c r="S728" s="37">
        <f t="shared" si="121"/>
        <v>0</v>
      </c>
      <c r="T728" s="37">
        <f t="shared" si="127"/>
        <v>0</v>
      </c>
    </row>
    <row r="729" spans="1:20" ht="15" customHeight="1" x14ac:dyDescent="0.25">
      <c r="A729" s="30">
        <f>'[1]12-2022'!A735</f>
        <v>44926.166666664911</v>
      </c>
      <c r="B729" s="39">
        <v>400.20300000000003</v>
      </c>
      <c r="C729" s="40">
        <v>10634.955855</v>
      </c>
      <c r="D729" s="33">
        <v>0</v>
      </c>
      <c r="E729" s="33">
        <v>0</v>
      </c>
      <c r="F729" s="41">
        <f t="shared" si="122"/>
        <v>400.20300000000003</v>
      </c>
      <c r="G729" s="41">
        <f t="shared" si="122"/>
        <v>10634.955855</v>
      </c>
      <c r="H729" s="35">
        <v>0</v>
      </c>
      <c r="I729" s="36">
        <f t="shared" si="123"/>
        <v>400.20300000000003</v>
      </c>
      <c r="J729" s="37">
        <f t="shared" si="124"/>
        <v>26.573903381533871</v>
      </c>
      <c r="K729" s="38">
        <v>3.5</v>
      </c>
      <c r="L729" s="37">
        <f t="shared" si="125"/>
        <v>69.88</v>
      </c>
      <c r="M729" s="37">
        <f t="shared" si="129"/>
        <v>0</v>
      </c>
      <c r="N729" s="37">
        <f t="shared" si="129"/>
        <v>39.729824208218751</v>
      </c>
      <c r="O729" s="37">
        <f t="shared" si="129"/>
        <v>49.167939685219743</v>
      </c>
      <c r="P729" s="37">
        <f t="shared" si="129"/>
        <v>36.664325167556953</v>
      </c>
      <c r="Q729" s="37">
        <f t="shared" si="129"/>
        <v>35.377101287060754</v>
      </c>
      <c r="R729" s="37">
        <f t="shared" si="126"/>
        <v>69.88</v>
      </c>
      <c r="S729" s="37">
        <f t="shared" si="121"/>
        <v>0</v>
      </c>
      <c r="T729" s="37">
        <f t="shared" si="127"/>
        <v>0</v>
      </c>
    </row>
    <row r="730" spans="1:20" ht="15" customHeight="1" x14ac:dyDescent="0.25">
      <c r="A730" s="30">
        <f>'[1]12-2022'!A736</f>
        <v>44926.208333331575</v>
      </c>
      <c r="B730" s="39">
        <v>440.5</v>
      </c>
      <c r="C730" s="40">
        <v>11721.705</v>
      </c>
      <c r="D730" s="33">
        <v>35.509</v>
      </c>
      <c r="E730" s="33">
        <v>944.89400000000001</v>
      </c>
      <c r="F730" s="41">
        <f t="shared" si="122"/>
        <v>404.99099999999999</v>
      </c>
      <c r="G730" s="41">
        <f t="shared" si="122"/>
        <v>10776.811</v>
      </c>
      <c r="H730" s="35">
        <v>0</v>
      </c>
      <c r="I730" s="36">
        <f t="shared" si="123"/>
        <v>404.99099999999999</v>
      </c>
      <c r="J730" s="37">
        <f t="shared" si="124"/>
        <v>26.61000120990343</v>
      </c>
      <c r="K730" s="38">
        <v>3.5</v>
      </c>
      <c r="L730" s="37">
        <f t="shared" si="125"/>
        <v>69.88</v>
      </c>
      <c r="M730" s="37">
        <f t="shared" si="129"/>
        <v>0</v>
      </c>
      <c r="N730" s="37">
        <f t="shared" si="129"/>
        <v>39.729824208218751</v>
      </c>
      <c r="O730" s="37">
        <f t="shared" si="129"/>
        <v>49.167939685219743</v>
      </c>
      <c r="P730" s="37">
        <f t="shared" si="129"/>
        <v>36.664325167556953</v>
      </c>
      <c r="Q730" s="37">
        <f t="shared" si="129"/>
        <v>35.377101287060754</v>
      </c>
      <c r="R730" s="37">
        <f t="shared" si="126"/>
        <v>69.88</v>
      </c>
      <c r="S730" s="37">
        <f t="shared" si="121"/>
        <v>0</v>
      </c>
      <c r="T730" s="37">
        <f t="shared" si="127"/>
        <v>0</v>
      </c>
    </row>
    <row r="731" spans="1:20" ht="15" customHeight="1" x14ac:dyDescent="0.25">
      <c r="A731" s="30">
        <f>'[1]12-2022'!A737</f>
        <v>44926.249999998239</v>
      </c>
      <c r="B731" s="39">
        <v>416.9</v>
      </c>
      <c r="C731" s="40">
        <v>11193.764999999999</v>
      </c>
      <c r="D731" s="33">
        <v>4.8579999999999997</v>
      </c>
      <c r="E731" s="33">
        <v>130.43700000000001</v>
      </c>
      <c r="F731" s="41">
        <f t="shared" si="122"/>
        <v>412.04199999999997</v>
      </c>
      <c r="G731" s="41">
        <f t="shared" si="122"/>
        <v>11063.328</v>
      </c>
      <c r="H731" s="35">
        <v>0</v>
      </c>
      <c r="I731" s="36">
        <f t="shared" si="123"/>
        <v>412.04199999999997</v>
      </c>
      <c r="J731" s="37">
        <f t="shared" si="124"/>
        <v>26.850000728081117</v>
      </c>
      <c r="K731" s="38">
        <v>3.5</v>
      </c>
      <c r="L731" s="37">
        <f t="shared" si="125"/>
        <v>69.88</v>
      </c>
      <c r="M731" s="37">
        <f t="shared" si="129"/>
        <v>0</v>
      </c>
      <c r="N731" s="37">
        <f t="shared" si="129"/>
        <v>39.729824208218751</v>
      </c>
      <c r="O731" s="37">
        <f t="shared" si="129"/>
        <v>49.167939685219743</v>
      </c>
      <c r="P731" s="37">
        <f t="shared" si="129"/>
        <v>36.664325167556953</v>
      </c>
      <c r="Q731" s="37">
        <f t="shared" si="129"/>
        <v>35.377101287060754</v>
      </c>
      <c r="R731" s="37">
        <f t="shared" si="126"/>
        <v>69.88</v>
      </c>
      <c r="S731" s="37">
        <f t="shared" si="121"/>
        <v>0</v>
      </c>
      <c r="T731" s="37">
        <f t="shared" si="127"/>
        <v>0</v>
      </c>
    </row>
    <row r="732" spans="1:20" ht="15" customHeight="1" x14ac:dyDescent="0.25">
      <c r="A732" s="30">
        <f>'[1]12-2022'!A738</f>
        <v>44926.291666664903</v>
      </c>
      <c r="B732" s="39">
        <v>453.4</v>
      </c>
      <c r="C732" s="40">
        <v>13815.098</v>
      </c>
      <c r="D732" s="33">
        <v>21.414000000000001</v>
      </c>
      <c r="E732" s="33">
        <v>652.48500000000001</v>
      </c>
      <c r="F732" s="41">
        <f t="shared" si="122"/>
        <v>431.98599999999999</v>
      </c>
      <c r="G732" s="41">
        <f t="shared" si="122"/>
        <v>13162.612999999999</v>
      </c>
      <c r="H732" s="35">
        <v>0</v>
      </c>
      <c r="I732" s="36">
        <f t="shared" si="123"/>
        <v>431.98599999999999</v>
      </c>
      <c r="J732" s="37">
        <f t="shared" si="124"/>
        <v>30.469999027746269</v>
      </c>
      <c r="K732" s="38">
        <v>3.5</v>
      </c>
      <c r="L732" s="37">
        <f t="shared" si="125"/>
        <v>69.88</v>
      </c>
      <c r="M732" s="37">
        <f t="shared" si="129"/>
        <v>0</v>
      </c>
      <c r="N732" s="37">
        <f t="shared" si="129"/>
        <v>39.729824208218751</v>
      </c>
      <c r="O732" s="37">
        <f t="shared" si="129"/>
        <v>49.167939685219743</v>
      </c>
      <c r="P732" s="37">
        <f t="shared" si="129"/>
        <v>36.664325167556953</v>
      </c>
      <c r="Q732" s="37">
        <f t="shared" si="129"/>
        <v>35.377101287060754</v>
      </c>
      <c r="R732" s="37">
        <f t="shared" si="126"/>
        <v>69.88</v>
      </c>
      <c r="S732" s="37">
        <f t="shared" si="121"/>
        <v>0</v>
      </c>
      <c r="T732" s="37">
        <f t="shared" si="127"/>
        <v>0</v>
      </c>
    </row>
    <row r="733" spans="1:20" ht="15" customHeight="1" x14ac:dyDescent="0.25">
      <c r="A733" s="30">
        <f>'[1]12-2022'!A739</f>
        <v>44926.333333331568</v>
      </c>
      <c r="B733" s="39">
        <v>477.7</v>
      </c>
      <c r="C733" s="40">
        <v>14555.519</v>
      </c>
      <c r="D733" s="33">
        <v>29.969000000000001</v>
      </c>
      <c r="E733" s="33">
        <v>913.15499999999997</v>
      </c>
      <c r="F733" s="41">
        <f t="shared" si="122"/>
        <v>447.73099999999999</v>
      </c>
      <c r="G733" s="41">
        <f t="shared" si="122"/>
        <v>13642.364</v>
      </c>
      <c r="H733" s="35">
        <v>0</v>
      </c>
      <c r="I733" s="36">
        <f t="shared" si="123"/>
        <v>447.73099999999999</v>
      </c>
      <c r="J733" s="37">
        <f t="shared" si="124"/>
        <v>30.470000960398096</v>
      </c>
      <c r="K733" s="38">
        <v>3.5</v>
      </c>
      <c r="L733" s="37">
        <f t="shared" si="125"/>
        <v>69.88</v>
      </c>
      <c r="M733" s="37">
        <f t="shared" si="129"/>
        <v>0</v>
      </c>
      <c r="N733" s="37">
        <f t="shared" si="129"/>
        <v>39.729824208218751</v>
      </c>
      <c r="O733" s="37">
        <f t="shared" si="129"/>
        <v>49.167939685219743</v>
      </c>
      <c r="P733" s="37">
        <f t="shared" si="129"/>
        <v>36.664325167556953</v>
      </c>
      <c r="Q733" s="37">
        <f t="shared" si="129"/>
        <v>35.377101287060754</v>
      </c>
      <c r="R733" s="37">
        <f t="shared" si="126"/>
        <v>69.88</v>
      </c>
      <c r="S733" s="37">
        <f t="shared" si="121"/>
        <v>0</v>
      </c>
      <c r="T733" s="37">
        <f t="shared" si="127"/>
        <v>0</v>
      </c>
    </row>
    <row r="734" spans="1:20" ht="15" customHeight="1" x14ac:dyDescent="0.25">
      <c r="A734" s="30">
        <f>'[1]12-2022'!A740</f>
        <v>44926.374999998232</v>
      </c>
      <c r="B734" s="39">
        <v>515.9</v>
      </c>
      <c r="C734" s="40">
        <v>17581.871999999999</v>
      </c>
      <c r="D734" s="33">
        <v>66.691999999999993</v>
      </c>
      <c r="E734" s="33">
        <v>2272.8629999999998</v>
      </c>
      <c r="F734" s="41">
        <f t="shared" si="122"/>
        <v>449.20799999999997</v>
      </c>
      <c r="G734" s="41">
        <f t="shared" si="122"/>
        <v>15309.009</v>
      </c>
      <c r="H734" s="35">
        <v>0</v>
      </c>
      <c r="I734" s="36">
        <f t="shared" si="123"/>
        <v>449.20799999999997</v>
      </c>
      <c r="J734" s="37">
        <f t="shared" si="124"/>
        <v>34.080000801410485</v>
      </c>
      <c r="K734" s="38">
        <v>3.5</v>
      </c>
      <c r="L734" s="37">
        <f t="shared" si="125"/>
        <v>69.88</v>
      </c>
      <c r="M734" s="37">
        <f t="shared" si="129"/>
        <v>0</v>
      </c>
      <c r="N734" s="37">
        <f t="shared" si="129"/>
        <v>39.729824208218751</v>
      </c>
      <c r="O734" s="37">
        <f t="shared" si="129"/>
        <v>49.167939685219743</v>
      </c>
      <c r="P734" s="37">
        <f t="shared" si="129"/>
        <v>36.664325167556953</v>
      </c>
      <c r="Q734" s="37">
        <f t="shared" si="129"/>
        <v>35.377101287060754</v>
      </c>
      <c r="R734" s="37">
        <f t="shared" si="126"/>
        <v>69.88</v>
      </c>
      <c r="S734" s="37">
        <f t="shared" si="121"/>
        <v>0</v>
      </c>
      <c r="T734" s="37">
        <f t="shared" si="127"/>
        <v>0</v>
      </c>
    </row>
    <row r="735" spans="1:20" ht="15" customHeight="1" x14ac:dyDescent="0.25">
      <c r="A735" s="30">
        <f>'[1]12-2022'!A741</f>
        <v>44926.416666664896</v>
      </c>
      <c r="B735" s="39">
        <v>459.91300000000001</v>
      </c>
      <c r="C735" s="40">
        <v>17143.306705999999</v>
      </c>
      <c r="D735" s="33">
        <v>0</v>
      </c>
      <c r="E735" s="33">
        <v>0</v>
      </c>
      <c r="F735" s="41">
        <f t="shared" si="122"/>
        <v>459.91300000000001</v>
      </c>
      <c r="G735" s="41">
        <f t="shared" si="122"/>
        <v>17143.306705999999</v>
      </c>
      <c r="H735" s="35">
        <v>0</v>
      </c>
      <c r="I735" s="36">
        <f t="shared" si="123"/>
        <v>459.91300000000001</v>
      </c>
      <c r="J735" s="37">
        <f t="shared" si="124"/>
        <v>37.275107913888057</v>
      </c>
      <c r="K735" s="38">
        <v>3.5</v>
      </c>
      <c r="L735" s="37">
        <f t="shared" si="125"/>
        <v>69.88</v>
      </c>
      <c r="M735" s="37">
        <f t="shared" si="129"/>
        <v>0</v>
      </c>
      <c r="N735" s="37">
        <f t="shared" si="129"/>
        <v>39.729824208218751</v>
      </c>
      <c r="O735" s="37">
        <f t="shared" si="129"/>
        <v>49.167939685219743</v>
      </c>
      <c r="P735" s="37">
        <f t="shared" si="129"/>
        <v>36.664325167556953</v>
      </c>
      <c r="Q735" s="37">
        <f t="shared" si="129"/>
        <v>35.377101287060754</v>
      </c>
      <c r="R735" s="37">
        <f t="shared" si="126"/>
        <v>69.88</v>
      </c>
      <c r="S735" s="37">
        <f t="shared" si="121"/>
        <v>0</v>
      </c>
      <c r="T735" s="37">
        <f t="shared" si="127"/>
        <v>0</v>
      </c>
    </row>
    <row r="736" spans="1:20" ht="15" customHeight="1" x14ac:dyDescent="0.25">
      <c r="A736" s="30">
        <f>'[1]12-2022'!A742</f>
        <v>44926.45833333156</v>
      </c>
      <c r="B736" s="39">
        <v>515.70000000000005</v>
      </c>
      <c r="C736" s="40">
        <v>19467.674999999999</v>
      </c>
      <c r="D736" s="33">
        <v>46.578000000000003</v>
      </c>
      <c r="E736" s="33">
        <v>1758.32</v>
      </c>
      <c r="F736" s="41">
        <f t="shared" si="122"/>
        <v>469.12200000000007</v>
      </c>
      <c r="G736" s="41">
        <f t="shared" si="122"/>
        <v>17709.355</v>
      </c>
      <c r="H736" s="35">
        <v>0</v>
      </c>
      <c r="I736" s="36">
        <f t="shared" si="123"/>
        <v>469.12200000000007</v>
      </c>
      <c r="J736" s="37">
        <f t="shared" si="124"/>
        <v>37.74999893417916</v>
      </c>
      <c r="K736" s="38">
        <v>3.5</v>
      </c>
      <c r="L736" s="37">
        <f t="shared" si="125"/>
        <v>69.88</v>
      </c>
      <c r="M736" s="37">
        <f t="shared" si="129"/>
        <v>0</v>
      </c>
      <c r="N736" s="37">
        <f t="shared" si="129"/>
        <v>39.729824208218751</v>
      </c>
      <c r="O736" s="37">
        <f t="shared" si="129"/>
        <v>49.167939685219743</v>
      </c>
      <c r="P736" s="37">
        <f t="shared" si="129"/>
        <v>36.664325167556953</v>
      </c>
      <c r="Q736" s="37">
        <f t="shared" si="129"/>
        <v>35.377101287060754</v>
      </c>
      <c r="R736" s="37">
        <f t="shared" si="126"/>
        <v>69.88</v>
      </c>
      <c r="S736" s="37">
        <f t="shared" si="121"/>
        <v>0</v>
      </c>
      <c r="T736" s="37">
        <f t="shared" si="127"/>
        <v>0</v>
      </c>
    </row>
    <row r="737" spans="1:20" ht="15" customHeight="1" x14ac:dyDescent="0.25">
      <c r="A737" s="30">
        <f>'[1]12-2022'!A743</f>
        <v>44926.499999998225</v>
      </c>
      <c r="B737" s="39">
        <v>475.46499999999997</v>
      </c>
      <c r="C737" s="40">
        <v>17647.944869999999</v>
      </c>
      <c r="D737" s="33">
        <v>0</v>
      </c>
      <c r="E737" s="33">
        <v>0</v>
      </c>
      <c r="F737" s="41">
        <f t="shared" si="122"/>
        <v>475.46499999999997</v>
      </c>
      <c r="G737" s="41">
        <f t="shared" si="122"/>
        <v>17647.944869999999</v>
      </c>
      <c r="H737" s="35">
        <v>0</v>
      </c>
      <c r="I737" s="36">
        <f t="shared" si="123"/>
        <v>475.46499999999997</v>
      </c>
      <c r="J737" s="37">
        <f t="shared" si="124"/>
        <v>37.117232330455451</v>
      </c>
      <c r="K737" s="38">
        <v>3.5</v>
      </c>
      <c r="L737" s="37">
        <f t="shared" si="125"/>
        <v>69.88</v>
      </c>
      <c r="M737" s="37">
        <f t="shared" si="129"/>
        <v>0</v>
      </c>
      <c r="N737" s="37">
        <f t="shared" si="129"/>
        <v>39.729824208218751</v>
      </c>
      <c r="O737" s="37">
        <f t="shared" si="129"/>
        <v>49.167939685219743</v>
      </c>
      <c r="P737" s="37">
        <f t="shared" si="129"/>
        <v>36.664325167556953</v>
      </c>
      <c r="Q737" s="37">
        <f t="shared" si="129"/>
        <v>35.377101287060754</v>
      </c>
      <c r="R737" s="37">
        <f t="shared" si="126"/>
        <v>69.88</v>
      </c>
      <c r="S737" s="37">
        <f t="shared" si="121"/>
        <v>0</v>
      </c>
      <c r="T737" s="37">
        <f t="shared" si="127"/>
        <v>0</v>
      </c>
    </row>
    <row r="738" spans="1:20" ht="15" customHeight="1" x14ac:dyDescent="0.25">
      <c r="A738" s="30">
        <f>'[1]12-2022'!A744</f>
        <v>44926.541666664889</v>
      </c>
      <c r="B738" s="39">
        <v>475.86599999999999</v>
      </c>
      <c r="C738" s="40">
        <v>16753.394909999999</v>
      </c>
      <c r="D738" s="33">
        <v>0</v>
      </c>
      <c r="E738" s="33">
        <v>0</v>
      </c>
      <c r="F738" s="41">
        <f t="shared" si="122"/>
        <v>475.86599999999999</v>
      </c>
      <c r="G738" s="41">
        <f t="shared" si="122"/>
        <v>16753.394909999999</v>
      </c>
      <c r="H738" s="35">
        <v>0</v>
      </c>
      <c r="I738" s="36">
        <f t="shared" si="123"/>
        <v>475.86599999999999</v>
      </c>
      <c r="J738" s="37">
        <f t="shared" si="124"/>
        <v>35.206118760323285</v>
      </c>
      <c r="K738" s="38">
        <v>3.5</v>
      </c>
      <c r="L738" s="37">
        <f t="shared" si="125"/>
        <v>69.88</v>
      </c>
      <c r="M738" s="37">
        <f t="shared" si="129"/>
        <v>0</v>
      </c>
      <c r="N738" s="37">
        <f t="shared" si="129"/>
        <v>39.729824208218751</v>
      </c>
      <c r="O738" s="37">
        <f t="shared" si="129"/>
        <v>49.167939685219743</v>
      </c>
      <c r="P738" s="37">
        <f t="shared" si="129"/>
        <v>36.664325167556953</v>
      </c>
      <c r="Q738" s="37">
        <f t="shared" si="129"/>
        <v>35.377101287060754</v>
      </c>
      <c r="R738" s="37">
        <f t="shared" si="126"/>
        <v>69.88</v>
      </c>
      <c r="S738" s="37">
        <f t="shared" si="121"/>
        <v>0</v>
      </c>
      <c r="T738" s="37">
        <f t="shared" si="127"/>
        <v>0</v>
      </c>
    </row>
    <row r="739" spans="1:20" ht="15" customHeight="1" x14ac:dyDescent="0.25">
      <c r="A739" s="30">
        <f>'[1]12-2022'!A745</f>
        <v>44926.583333331553</v>
      </c>
      <c r="B739" s="39">
        <v>497.2</v>
      </c>
      <c r="C739" s="40">
        <v>16770.556</v>
      </c>
      <c r="D739" s="33">
        <v>21.187000000000001</v>
      </c>
      <c r="E739" s="33">
        <v>714.63800000000003</v>
      </c>
      <c r="F739" s="41">
        <f t="shared" si="122"/>
        <v>476.01299999999998</v>
      </c>
      <c r="G739" s="41">
        <f t="shared" si="122"/>
        <v>16055.918</v>
      </c>
      <c r="H739" s="35">
        <v>0</v>
      </c>
      <c r="I739" s="36">
        <f t="shared" si="123"/>
        <v>476.01299999999998</v>
      </c>
      <c r="J739" s="37">
        <f t="shared" si="124"/>
        <v>33.72999897061635</v>
      </c>
      <c r="K739" s="38">
        <v>3.5</v>
      </c>
      <c r="L739" s="37">
        <f t="shared" si="125"/>
        <v>69.88</v>
      </c>
      <c r="M739" s="37">
        <f t="shared" si="129"/>
        <v>0</v>
      </c>
      <c r="N739" s="37">
        <f t="shared" si="129"/>
        <v>39.729824208218751</v>
      </c>
      <c r="O739" s="37">
        <f t="shared" si="129"/>
        <v>49.167939685219743</v>
      </c>
      <c r="P739" s="37">
        <f t="shared" si="129"/>
        <v>36.664325167556953</v>
      </c>
      <c r="Q739" s="37">
        <f t="shared" si="129"/>
        <v>35.377101287060754</v>
      </c>
      <c r="R739" s="37">
        <f t="shared" si="126"/>
        <v>69.88</v>
      </c>
      <c r="S739" s="37">
        <f t="shared" si="121"/>
        <v>0</v>
      </c>
      <c r="T739" s="37">
        <f t="shared" si="127"/>
        <v>0</v>
      </c>
    </row>
    <row r="740" spans="1:20" ht="15" customHeight="1" x14ac:dyDescent="0.25">
      <c r="A740" s="30">
        <f>'[1]12-2022'!A746</f>
        <v>44926.624999998217</v>
      </c>
      <c r="B740" s="39">
        <v>472.459</v>
      </c>
      <c r="C740" s="40">
        <v>15491.059652</v>
      </c>
      <c r="D740" s="33">
        <v>0</v>
      </c>
      <c r="E740" s="33">
        <v>0</v>
      </c>
      <c r="F740" s="41">
        <f t="shared" si="122"/>
        <v>472.459</v>
      </c>
      <c r="G740" s="41">
        <f t="shared" si="122"/>
        <v>15491.059652</v>
      </c>
      <c r="H740" s="35">
        <v>0</v>
      </c>
      <c r="I740" s="36">
        <f t="shared" si="123"/>
        <v>472.459</v>
      </c>
      <c r="J740" s="37">
        <f t="shared" si="124"/>
        <v>32.788156542684128</v>
      </c>
      <c r="K740" s="38">
        <v>3.5</v>
      </c>
      <c r="L740" s="37">
        <f t="shared" si="125"/>
        <v>69.88</v>
      </c>
      <c r="M740" s="37">
        <f t="shared" si="129"/>
        <v>0</v>
      </c>
      <c r="N740" s="37">
        <f t="shared" si="129"/>
        <v>39.729824208218751</v>
      </c>
      <c r="O740" s="37">
        <f t="shared" si="129"/>
        <v>49.167939685219743</v>
      </c>
      <c r="P740" s="37">
        <f t="shared" si="129"/>
        <v>36.664325167556953</v>
      </c>
      <c r="Q740" s="37">
        <f t="shared" si="129"/>
        <v>35.377101287060754</v>
      </c>
      <c r="R740" s="37">
        <f t="shared" si="126"/>
        <v>69.88</v>
      </c>
      <c r="S740" s="37">
        <f t="shared" si="121"/>
        <v>0</v>
      </c>
      <c r="T740" s="37">
        <f t="shared" si="127"/>
        <v>0</v>
      </c>
    </row>
    <row r="741" spans="1:20" ht="15" customHeight="1" x14ac:dyDescent="0.25">
      <c r="A741" s="30">
        <f>'[1]12-2022'!A747</f>
        <v>44926.666666664882</v>
      </c>
      <c r="B741" s="39">
        <v>477.98700000000002</v>
      </c>
      <c r="C741" s="40">
        <v>15496.381922999999</v>
      </c>
      <c r="D741" s="33">
        <v>0</v>
      </c>
      <c r="E741" s="33">
        <v>0</v>
      </c>
      <c r="F741" s="41">
        <f t="shared" si="122"/>
        <v>477.98700000000002</v>
      </c>
      <c r="G741" s="41">
        <f t="shared" si="122"/>
        <v>15496.381922999999</v>
      </c>
      <c r="H741" s="35">
        <v>0</v>
      </c>
      <c r="I741" s="36">
        <f t="shared" si="123"/>
        <v>477.98700000000002</v>
      </c>
      <c r="J741" s="37">
        <f t="shared" si="124"/>
        <v>32.420090761882641</v>
      </c>
      <c r="K741" s="38">
        <v>3.5</v>
      </c>
      <c r="L741" s="37">
        <f t="shared" si="125"/>
        <v>69.88</v>
      </c>
      <c r="M741" s="37">
        <f t="shared" si="129"/>
        <v>0</v>
      </c>
      <c r="N741" s="37">
        <f t="shared" si="129"/>
        <v>39.729824208218751</v>
      </c>
      <c r="O741" s="37">
        <f t="shared" si="129"/>
        <v>49.167939685219743</v>
      </c>
      <c r="P741" s="37">
        <f t="shared" si="129"/>
        <v>36.664325167556953</v>
      </c>
      <c r="Q741" s="37">
        <f t="shared" si="129"/>
        <v>35.377101287060754</v>
      </c>
      <c r="R741" s="37">
        <f t="shared" si="126"/>
        <v>69.88</v>
      </c>
      <c r="S741" s="37">
        <f t="shared" si="121"/>
        <v>0</v>
      </c>
      <c r="T741" s="37">
        <f t="shared" si="127"/>
        <v>0</v>
      </c>
    </row>
    <row r="742" spans="1:20" ht="15" customHeight="1" x14ac:dyDescent="0.25">
      <c r="A742" s="30">
        <f>'[1]12-2022'!A748</f>
        <v>44926.708333331546</v>
      </c>
      <c r="B742" s="39">
        <v>468.78399999999999</v>
      </c>
      <c r="C742" s="40">
        <v>17538.339511999999</v>
      </c>
      <c r="D742" s="33">
        <v>0</v>
      </c>
      <c r="E742" s="33">
        <v>0</v>
      </c>
      <c r="F742" s="41">
        <f t="shared" si="122"/>
        <v>468.78399999999999</v>
      </c>
      <c r="G742" s="41">
        <f t="shared" si="122"/>
        <v>17538.339511999999</v>
      </c>
      <c r="H742" s="35">
        <v>0</v>
      </c>
      <c r="I742" s="36">
        <f t="shared" si="123"/>
        <v>468.78399999999999</v>
      </c>
      <c r="J742" s="37">
        <f t="shared" si="124"/>
        <v>37.412410645414518</v>
      </c>
      <c r="K742" s="38">
        <v>3.5</v>
      </c>
      <c r="L742" s="37">
        <f t="shared" si="125"/>
        <v>69.88</v>
      </c>
      <c r="M742" s="37">
        <f>M741</f>
        <v>0</v>
      </c>
      <c r="N742" s="37">
        <f t="shared" si="129"/>
        <v>39.729824208218751</v>
      </c>
      <c r="O742" s="37">
        <f t="shared" si="129"/>
        <v>49.167939685219743</v>
      </c>
      <c r="P742" s="37">
        <f t="shared" si="129"/>
        <v>36.664325167556953</v>
      </c>
      <c r="Q742" s="37">
        <f t="shared" si="129"/>
        <v>35.377101287060754</v>
      </c>
      <c r="R742" s="37">
        <f t="shared" si="126"/>
        <v>69.88</v>
      </c>
      <c r="S742" s="37">
        <f t="shared" si="121"/>
        <v>0</v>
      </c>
      <c r="T742" s="37">
        <f t="shared" si="127"/>
        <v>0</v>
      </c>
    </row>
    <row r="743" spans="1:20" ht="15" customHeight="1" x14ac:dyDescent="0.25">
      <c r="A743" s="30">
        <f>'[1]12-2022'!A749</f>
        <v>44926.74999999821</v>
      </c>
      <c r="B743" s="39">
        <v>487.62299999999999</v>
      </c>
      <c r="C743" s="40">
        <v>19470.337001</v>
      </c>
      <c r="D743" s="33">
        <v>0</v>
      </c>
      <c r="E743" s="33">
        <v>0</v>
      </c>
      <c r="F743" s="41">
        <f t="shared" si="122"/>
        <v>487.62299999999999</v>
      </c>
      <c r="G743" s="41">
        <f t="shared" si="122"/>
        <v>19470.337001</v>
      </c>
      <c r="H743" s="35">
        <v>0</v>
      </c>
      <c r="I743" s="36">
        <f t="shared" si="123"/>
        <v>487.62299999999999</v>
      </c>
      <c r="J743" s="37">
        <f t="shared" si="124"/>
        <v>39.929078408934771</v>
      </c>
      <c r="K743" s="38">
        <v>3.5</v>
      </c>
      <c r="L743" s="37">
        <f t="shared" si="125"/>
        <v>69.88</v>
      </c>
      <c r="M743" s="37">
        <f t="shared" si="129"/>
        <v>0</v>
      </c>
      <c r="N743" s="37">
        <f t="shared" si="129"/>
        <v>39.729824208218751</v>
      </c>
      <c r="O743" s="37">
        <f t="shared" si="129"/>
        <v>49.167939685219743</v>
      </c>
      <c r="P743" s="37">
        <f t="shared" si="129"/>
        <v>36.664325167556953</v>
      </c>
      <c r="Q743" s="37">
        <f t="shared" si="129"/>
        <v>35.377101287060754</v>
      </c>
      <c r="R743" s="37">
        <f t="shared" si="126"/>
        <v>69.88</v>
      </c>
      <c r="S743" s="37">
        <f t="shared" si="121"/>
        <v>0</v>
      </c>
      <c r="T743" s="37">
        <f t="shared" si="127"/>
        <v>0</v>
      </c>
    </row>
    <row r="744" spans="1:20" ht="15" customHeight="1" x14ac:dyDescent="0.25">
      <c r="A744" s="30">
        <f>'[1]12-2022'!A750</f>
        <v>44926.791666664874</v>
      </c>
      <c r="B744" s="39">
        <v>501.34100000000001</v>
      </c>
      <c r="C744" s="40">
        <v>18966.819379</v>
      </c>
      <c r="D744" s="33">
        <v>0</v>
      </c>
      <c r="E744" s="33">
        <v>0</v>
      </c>
      <c r="F744" s="41">
        <f t="shared" si="122"/>
        <v>501.34100000000001</v>
      </c>
      <c r="G744" s="41">
        <f t="shared" si="122"/>
        <v>18966.819379</v>
      </c>
      <c r="H744" s="35">
        <v>0</v>
      </c>
      <c r="I744" s="36">
        <f t="shared" si="123"/>
        <v>501.34100000000001</v>
      </c>
      <c r="J744" s="37">
        <f t="shared" si="124"/>
        <v>37.832172870361688</v>
      </c>
      <c r="K744" s="38">
        <v>3.5</v>
      </c>
      <c r="L744" s="37">
        <f t="shared" si="125"/>
        <v>69.88</v>
      </c>
      <c r="M744" s="37">
        <f t="shared" ref="M744:Q749" si="130">M743</f>
        <v>0</v>
      </c>
      <c r="N744" s="37">
        <f t="shared" si="130"/>
        <v>39.729824208218751</v>
      </c>
      <c r="O744" s="37">
        <f t="shared" si="130"/>
        <v>49.167939685219743</v>
      </c>
      <c r="P744" s="37">
        <f t="shared" si="130"/>
        <v>36.664325167556953</v>
      </c>
      <c r="Q744" s="37">
        <f t="shared" si="130"/>
        <v>35.377101287060754</v>
      </c>
      <c r="R744" s="37">
        <f t="shared" si="126"/>
        <v>69.88</v>
      </c>
      <c r="S744" s="37">
        <f t="shared" si="121"/>
        <v>0</v>
      </c>
      <c r="T744" s="37">
        <f t="shared" si="127"/>
        <v>0</v>
      </c>
    </row>
    <row r="745" spans="1:20" ht="15" customHeight="1" x14ac:dyDescent="0.25">
      <c r="A745" s="30">
        <f>'[1]12-2022'!A751</f>
        <v>44926.833333331539</v>
      </c>
      <c r="B745" s="39">
        <v>486.303</v>
      </c>
      <c r="C745" s="40">
        <v>17344.059314999999</v>
      </c>
      <c r="D745" s="33">
        <v>0</v>
      </c>
      <c r="E745" s="33">
        <v>0</v>
      </c>
      <c r="F745" s="41">
        <f t="shared" si="122"/>
        <v>486.303</v>
      </c>
      <c r="G745" s="41">
        <f t="shared" si="122"/>
        <v>17344.059314999999</v>
      </c>
      <c r="H745" s="35">
        <v>0</v>
      </c>
      <c r="I745" s="36">
        <f t="shared" si="123"/>
        <v>486.303</v>
      </c>
      <c r="J745" s="37">
        <f t="shared" si="124"/>
        <v>35.665129178721905</v>
      </c>
      <c r="K745" s="38">
        <v>3.5</v>
      </c>
      <c r="L745" s="37">
        <f t="shared" si="125"/>
        <v>69.88</v>
      </c>
      <c r="M745" s="37">
        <f t="shared" si="130"/>
        <v>0</v>
      </c>
      <c r="N745" s="37">
        <f t="shared" si="130"/>
        <v>39.729824208218751</v>
      </c>
      <c r="O745" s="37">
        <f t="shared" si="130"/>
        <v>49.167939685219743</v>
      </c>
      <c r="P745" s="37">
        <f t="shared" si="130"/>
        <v>36.664325167556953</v>
      </c>
      <c r="Q745" s="37">
        <f t="shared" si="130"/>
        <v>35.377101287060754</v>
      </c>
      <c r="R745" s="37">
        <f t="shared" si="126"/>
        <v>69.88</v>
      </c>
      <c r="S745" s="37">
        <f t="shared" si="121"/>
        <v>0</v>
      </c>
      <c r="T745" s="37">
        <f t="shared" si="127"/>
        <v>0</v>
      </c>
    </row>
    <row r="746" spans="1:20" ht="15" customHeight="1" x14ac:dyDescent="0.25">
      <c r="A746" s="30">
        <f>'[1]12-2022'!A752</f>
        <v>44926.874999998203</v>
      </c>
      <c r="B746" s="39">
        <v>478.99299999999999</v>
      </c>
      <c r="C746" s="40">
        <v>14996.439082000001</v>
      </c>
      <c r="D746" s="33">
        <v>0</v>
      </c>
      <c r="E746" s="33">
        <v>0</v>
      </c>
      <c r="F746" s="41">
        <f t="shared" si="122"/>
        <v>478.99299999999999</v>
      </c>
      <c r="G746" s="41">
        <f t="shared" si="122"/>
        <v>14996.439082000001</v>
      </c>
      <c r="H746" s="35">
        <v>0</v>
      </c>
      <c r="I746" s="36">
        <f t="shared" si="123"/>
        <v>478.99299999999999</v>
      </c>
      <c r="J746" s="37">
        <f t="shared" si="124"/>
        <v>31.308263548736623</v>
      </c>
      <c r="K746" s="38">
        <v>3.5</v>
      </c>
      <c r="L746" s="37">
        <f t="shared" si="125"/>
        <v>69.88</v>
      </c>
      <c r="M746" s="37">
        <f t="shared" si="130"/>
        <v>0</v>
      </c>
      <c r="N746" s="37">
        <f t="shared" si="130"/>
        <v>39.729824208218751</v>
      </c>
      <c r="O746" s="37">
        <f t="shared" si="130"/>
        <v>49.167939685219743</v>
      </c>
      <c r="P746" s="37">
        <f t="shared" si="130"/>
        <v>36.664325167556953</v>
      </c>
      <c r="Q746" s="37">
        <f t="shared" si="130"/>
        <v>35.377101287060754</v>
      </c>
      <c r="R746" s="37">
        <f t="shared" si="126"/>
        <v>69.88</v>
      </c>
      <c r="S746" s="37">
        <f t="shared" si="121"/>
        <v>0</v>
      </c>
      <c r="T746" s="37">
        <f t="shared" si="127"/>
        <v>0</v>
      </c>
    </row>
    <row r="747" spans="1:20" ht="15" customHeight="1" x14ac:dyDescent="0.25">
      <c r="A747" s="30">
        <f>'[1]12-2022'!A753</f>
        <v>44926.916666664867</v>
      </c>
      <c r="B747" s="39">
        <v>470.40800000000002</v>
      </c>
      <c r="C747" s="40">
        <v>14311.404371999999</v>
      </c>
      <c r="D747" s="33">
        <v>0</v>
      </c>
      <c r="E747" s="33">
        <v>0</v>
      </c>
      <c r="F747" s="41">
        <f t="shared" si="122"/>
        <v>470.40800000000002</v>
      </c>
      <c r="G747" s="41">
        <f t="shared" si="122"/>
        <v>14311.404371999999</v>
      </c>
      <c r="H747" s="35">
        <v>0</v>
      </c>
      <c r="I747" s="36">
        <f t="shared" si="123"/>
        <v>470.40800000000002</v>
      </c>
      <c r="J747" s="37">
        <f t="shared" si="124"/>
        <v>30.423386447509394</v>
      </c>
      <c r="K747" s="38">
        <v>3.5</v>
      </c>
      <c r="L747" s="37">
        <f t="shared" si="125"/>
        <v>69.88</v>
      </c>
      <c r="M747" s="37">
        <f t="shared" si="130"/>
        <v>0</v>
      </c>
      <c r="N747" s="37">
        <f t="shared" si="130"/>
        <v>39.729824208218751</v>
      </c>
      <c r="O747" s="37">
        <f t="shared" si="130"/>
        <v>49.167939685219743</v>
      </c>
      <c r="P747" s="37">
        <f t="shared" si="130"/>
        <v>36.664325167556953</v>
      </c>
      <c r="Q747" s="37">
        <f t="shared" si="130"/>
        <v>35.377101287060754</v>
      </c>
      <c r="R747" s="37">
        <f t="shared" si="126"/>
        <v>69.88</v>
      </c>
      <c r="S747" s="37">
        <f t="shared" si="121"/>
        <v>0</v>
      </c>
      <c r="T747" s="37">
        <f t="shared" si="127"/>
        <v>0</v>
      </c>
    </row>
    <row r="748" spans="1:20" ht="15" customHeight="1" x14ac:dyDescent="0.25">
      <c r="A748" s="30">
        <f>'[1]12-2022'!A754</f>
        <v>44926.958333331531</v>
      </c>
      <c r="B748" s="39">
        <v>446.149</v>
      </c>
      <c r="C748" s="40">
        <v>12927.333683999999</v>
      </c>
      <c r="D748" s="33">
        <v>0</v>
      </c>
      <c r="E748" s="33">
        <v>0</v>
      </c>
      <c r="F748" s="41">
        <f t="shared" si="122"/>
        <v>446.149</v>
      </c>
      <c r="G748" s="41">
        <f t="shared" si="122"/>
        <v>12927.333683999999</v>
      </c>
      <c r="H748" s="35">
        <v>0</v>
      </c>
      <c r="I748" s="36">
        <f t="shared" si="123"/>
        <v>446.149</v>
      </c>
      <c r="J748" s="37">
        <f t="shared" si="124"/>
        <v>28.975372989741093</v>
      </c>
      <c r="K748" s="38">
        <v>3.5</v>
      </c>
      <c r="L748" s="37">
        <f t="shared" si="125"/>
        <v>69.88</v>
      </c>
      <c r="M748" s="37">
        <f t="shared" si="130"/>
        <v>0</v>
      </c>
      <c r="N748" s="37">
        <f t="shared" si="130"/>
        <v>39.729824208218751</v>
      </c>
      <c r="O748" s="37">
        <f t="shared" si="130"/>
        <v>49.167939685219743</v>
      </c>
      <c r="P748" s="37">
        <f t="shared" si="130"/>
        <v>36.664325167556953</v>
      </c>
      <c r="Q748" s="37">
        <f t="shared" si="130"/>
        <v>35.377101287060754</v>
      </c>
      <c r="R748" s="37">
        <f t="shared" si="126"/>
        <v>69.88</v>
      </c>
      <c r="S748" s="37">
        <f t="shared" si="121"/>
        <v>0</v>
      </c>
      <c r="T748" s="37">
        <f t="shared" si="127"/>
        <v>0</v>
      </c>
    </row>
    <row r="749" spans="1:20" ht="15" customHeight="1" x14ac:dyDescent="0.25">
      <c r="A749" s="30">
        <f>'[1]12-2022'!A755</f>
        <v>44926.999999998196</v>
      </c>
      <c r="B749" s="39">
        <v>441.8</v>
      </c>
      <c r="C749" s="40">
        <v>12798.946</v>
      </c>
      <c r="D749" s="33">
        <v>13.250999999999999</v>
      </c>
      <c r="E749" s="33">
        <v>383.88099999999997</v>
      </c>
      <c r="F749" s="41">
        <f t="shared" si="122"/>
        <v>428.54900000000004</v>
      </c>
      <c r="G749" s="41">
        <f t="shared" si="122"/>
        <v>12415.065000000001</v>
      </c>
      <c r="H749" s="35">
        <v>0</v>
      </c>
      <c r="I749" s="36">
        <f t="shared" si="123"/>
        <v>428.54900000000004</v>
      </c>
      <c r="J749" s="37">
        <f t="shared" si="124"/>
        <v>28.970001096724062</v>
      </c>
      <c r="K749" s="38">
        <v>3.5</v>
      </c>
      <c r="L749" s="37">
        <f t="shared" si="125"/>
        <v>69.88</v>
      </c>
      <c r="M749" s="37">
        <f t="shared" si="130"/>
        <v>0</v>
      </c>
      <c r="N749" s="37">
        <f t="shared" si="130"/>
        <v>39.729824208218751</v>
      </c>
      <c r="O749" s="37">
        <f t="shared" si="130"/>
        <v>49.167939685219743</v>
      </c>
      <c r="P749" s="37">
        <f t="shared" si="130"/>
        <v>36.664325167556953</v>
      </c>
      <c r="Q749" s="37">
        <f t="shared" si="130"/>
        <v>35.377101287060754</v>
      </c>
      <c r="R749" s="37">
        <f t="shared" si="126"/>
        <v>69.88</v>
      </c>
      <c r="S749" s="37">
        <f t="shared" si="121"/>
        <v>0</v>
      </c>
      <c r="T749" s="37">
        <f t="shared" si="127"/>
        <v>0</v>
      </c>
    </row>
    <row r="750" spans="1:20" s="48" customFormat="1" x14ac:dyDescent="0.25">
      <c r="A750" s="30"/>
      <c r="B750" s="42">
        <f>SUM(B6:B749)</f>
        <v>356522.62399999989</v>
      </c>
      <c r="C750" s="42">
        <f t="shared" ref="C750:J750" si="131">SUM(C6:C749)</f>
        <v>35440049.009356014</v>
      </c>
      <c r="D750" s="42">
        <f t="shared" si="131"/>
        <v>24515.042000000005</v>
      </c>
      <c r="E750" s="42">
        <f t="shared" si="131"/>
        <v>1736047.0020000008</v>
      </c>
      <c r="F750" s="42">
        <f t="shared" si="131"/>
        <v>332007.58199999965</v>
      </c>
      <c r="G750" s="42">
        <f t="shared" si="131"/>
        <v>33704002.007356033</v>
      </c>
      <c r="H750" s="42">
        <f t="shared" si="131"/>
        <v>52445.042850000013</v>
      </c>
      <c r="I750" s="42">
        <f t="shared" si="131"/>
        <v>279562.53914999985</v>
      </c>
      <c r="J750" s="42">
        <f t="shared" si="131"/>
        <v>71851.639211147063</v>
      </c>
      <c r="K750" s="43">
        <f>SUM(K6:K749)</f>
        <v>4123.439999999975</v>
      </c>
      <c r="L750" s="44">
        <f>SUM(L6:L749)</f>
        <v>67792.895999999921</v>
      </c>
      <c r="M750" s="44">
        <f t="shared" ref="M750:Q750" si="132">SUM(M6:M749)</f>
        <v>0</v>
      </c>
      <c r="N750" s="44">
        <f t="shared" si="132"/>
        <v>29558.989210914307</v>
      </c>
      <c r="O750" s="44">
        <f t="shared" si="132"/>
        <v>36580.947125803395</v>
      </c>
      <c r="P750" s="44">
        <f t="shared" si="132"/>
        <v>27278.257924662234</v>
      </c>
      <c r="Q750" s="44">
        <f t="shared" si="132"/>
        <v>26320.563357572963</v>
      </c>
      <c r="R750" s="45">
        <f t="shared" si="126"/>
        <v>67792.895999999921</v>
      </c>
      <c r="S750" s="46">
        <f>SUM(S6:S749)</f>
        <v>22936.669402476073</v>
      </c>
      <c r="T750" s="47">
        <f>IF(M756="PUE calc not applicable",0,SUM(T6:T749))</f>
        <v>11519695.473275643</v>
      </c>
    </row>
    <row r="751" spans="1:20" x14ac:dyDescent="0.25">
      <c r="A751" s="30"/>
      <c r="G751" s="50"/>
    </row>
    <row r="752" spans="1:20" x14ac:dyDescent="0.25">
      <c r="A752" s="30"/>
      <c r="F752" s="1" t="s">
        <v>25</v>
      </c>
      <c r="G752" s="50"/>
    </row>
    <row r="753" spans="1:20" x14ac:dyDescent="0.25">
      <c r="A753" s="30"/>
      <c r="F753" s="51"/>
      <c r="G753" s="52" t="s">
        <v>26</v>
      </c>
      <c r="H753" s="53"/>
      <c r="I753" s="54"/>
      <c r="J753" s="54"/>
      <c r="K753" s="55" t="s">
        <v>27</v>
      </c>
      <c r="L753" s="56" t="s">
        <v>28</v>
      </c>
      <c r="M753" s="57"/>
      <c r="T753" s="58"/>
    </row>
    <row r="754" spans="1:20" x14ac:dyDescent="0.25">
      <c r="A754" s="30"/>
      <c r="F754" s="59"/>
      <c r="G754" s="60">
        <f>G750/F750</f>
        <v>101.51575998452972</v>
      </c>
      <c r="H754" s="61"/>
      <c r="I754" s="62"/>
      <c r="K754" s="63">
        <f>MIN(K6:K749)</f>
        <v>3.5</v>
      </c>
      <c r="L754" s="64">
        <f>IF(AND(MONTH($A$2)&gt;5,MONTH($A$2)&lt;9),(K754*10800*0.75)/1000,(K754*10400*0.75)/1000)</f>
        <v>27.3</v>
      </c>
      <c r="M754" s="65"/>
      <c r="T754" s="58"/>
    </row>
    <row r="755" spans="1:20" x14ac:dyDescent="0.25">
      <c r="A755" s="30"/>
      <c r="F755" s="66"/>
      <c r="L755" s="67" t="s">
        <v>29</v>
      </c>
      <c r="M755" s="68"/>
    </row>
    <row r="756" spans="1:20" x14ac:dyDescent="0.25">
      <c r="A756" s="30"/>
      <c r="F756" s="69"/>
      <c r="G756" s="70"/>
      <c r="H756" s="70"/>
      <c r="I756" s="71"/>
      <c r="J756" s="71"/>
      <c r="K756" s="72"/>
      <c r="L756" s="73">
        <f>G754-L754</f>
        <v>74.215759984529726</v>
      </c>
      <c r="M756" s="74" t="str">
        <f>IF(L756&lt;0,"PUE calc not applicable","PUE calc is applicable")</f>
        <v>PUE calc is applicable</v>
      </c>
    </row>
    <row r="759" spans="1:20" ht="12.75" x14ac:dyDescent="0.2">
      <c r="B759" s="75"/>
      <c r="C759" s="75"/>
      <c r="D759" s="75"/>
      <c r="E759" s="75"/>
      <c r="F759" s="75"/>
      <c r="G759" s="75"/>
    </row>
    <row r="761" spans="1:20" ht="12.75" x14ac:dyDescent="0.2">
      <c r="D761"/>
      <c r="E761"/>
    </row>
    <row r="762" spans="1:20" ht="12.75" x14ac:dyDescent="0.2">
      <c r="D762"/>
      <c r="E762"/>
    </row>
    <row r="763" spans="1:20" ht="12.75" x14ac:dyDescent="0.2">
      <c r="D763"/>
      <c r="E763"/>
    </row>
    <row r="764" spans="1:20" ht="12.75" x14ac:dyDescent="0.2">
      <c r="D764"/>
      <c r="E764"/>
    </row>
    <row r="765" spans="1:20" ht="12.75" x14ac:dyDescent="0.2">
      <c r="D765"/>
      <c r="E765"/>
    </row>
    <row r="766" spans="1:20" ht="12.75" x14ac:dyDescent="0.2">
      <c r="D766"/>
      <c r="E766"/>
    </row>
    <row r="767" spans="1:20" ht="12.75" x14ac:dyDescent="0.2">
      <c r="D767"/>
      <c r="E767"/>
    </row>
    <row r="768" spans="1:20" ht="12.75" x14ac:dyDescent="0.2">
      <c r="D768"/>
      <c r="E768"/>
      <c r="K768" s="5"/>
    </row>
    <row r="769" spans="4:11" ht="12.75" x14ac:dyDescent="0.2">
      <c r="D769"/>
      <c r="E769"/>
      <c r="K769" s="5"/>
    </row>
    <row r="770" spans="4:11" ht="12.75" x14ac:dyDescent="0.2">
      <c r="D770"/>
      <c r="E770"/>
      <c r="K770" s="5"/>
    </row>
    <row r="771" spans="4:11" ht="12.75" x14ac:dyDescent="0.2">
      <c r="D771"/>
      <c r="E771"/>
      <c r="K771" s="5"/>
    </row>
    <row r="772" spans="4:11" ht="12.75" x14ac:dyDescent="0.2">
      <c r="D772"/>
      <c r="E772"/>
      <c r="K772" s="5"/>
    </row>
    <row r="773" spans="4:11" ht="12.75" x14ac:dyDescent="0.2">
      <c r="D773"/>
      <c r="E773"/>
      <c r="K773" s="5"/>
    </row>
    <row r="774" spans="4:11" ht="12.75" x14ac:dyDescent="0.2">
      <c r="D774"/>
      <c r="E774"/>
      <c r="K774" s="5"/>
    </row>
    <row r="775" spans="4:11" ht="12.75" x14ac:dyDescent="0.2">
      <c r="D775"/>
      <c r="E775"/>
      <c r="K775" s="5"/>
    </row>
    <row r="776" spans="4:11" ht="12.75" x14ac:dyDescent="0.2">
      <c r="D776"/>
      <c r="E776"/>
      <c r="K776" s="5"/>
    </row>
    <row r="777" spans="4:11" ht="12.75" x14ac:dyDescent="0.2">
      <c r="D777"/>
      <c r="E777"/>
      <c r="K777" s="5"/>
    </row>
    <row r="778" spans="4:11" ht="12.75" x14ac:dyDescent="0.2">
      <c r="D778"/>
      <c r="E778"/>
      <c r="K778" s="5"/>
    </row>
    <row r="779" spans="4:11" ht="12.75" x14ac:dyDescent="0.2">
      <c r="D779"/>
      <c r="E779"/>
      <c r="K779" s="5"/>
    </row>
    <row r="780" spans="4:11" ht="12.75" x14ac:dyDescent="0.2">
      <c r="D780"/>
      <c r="E780"/>
      <c r="K780" s="5"/>
    </row>
    <row r="782" spans="4:11" ht="12.75" x14ac:dyDescent="0.2">
      <c r="D782"/>
      <c r="E782"/>
      <c r="K782" s="5"/>
    </row>
    <row r="783" spans="4:11" ht="12.75" x14ac:dyDescent="0.2">
      <c r="D783"/>
      <c r="E783"/>
      <c r="K783" s="5"/>
    </row>
  </sheetData>
  <autoFilter ref="B5:G756" xr:uid="{00000000-0009-0000-0000-000001000000}"/>
  <mergeCells count="4">
    <mergeCell ref="M1:Q1"/>
    <mergeCell ref="B4:C4"/>
    <mergeCell ref="D4:E4"/>
    <mergeCell ref="F4:G4"/>
  </mergeCells>
  <pageMargins left="0.7" right="0.7" top="0.75" bottom="0.75" header="0.3" footer="0.3"/>
  <pageSetup orientation="landscape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A3OTI8L1VzZXJOYW1lPjxEYXRlVGltZT41LzIvMjAyMyA2OjE4OjA3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8CB9A02F-F6EC-4259-BDE8-E9CA407E35D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A940621-BFA8-4BA8-9E08-96EBCBEC874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12-22 Hourly Purch Alloc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dcterms:created xsi:type="dcterms:W3CDTF">2023-05-02T18:17:54Z</dcterms:created>
  <dcterms:modified xsi:type="dcterms:W3CDTF">2023-05-02T18:18:24Z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3b7304f4-9543-42cb-93d0-96fc377ec63b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{8CB9A02F-F6EC-4259-BDE8-E9CA407E35D2}</vt:lpwstr>
  </property>
</Properties>
</file>