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A:\CKY\EGC\06-2023\"/>
    </mc:Choice>
  </mc:AlternateContent>
  <xr:revisionPtr revIDLastSave="0" documentId="13_ncr:1_{E8647D70-ACD5-46C9-AE12-00DC4985B63C}" xr6:coauthVersionLast="47" xr6:coauthVersionMax="47" xr10:uidLastSave="{00000000-0000-0000-0000-000000000000}"/>
  <bookViews>
    <workbookView xWindow="-57720" yWindow="30" windowWidth="29040" windowHeight="15840" xr2:uid="{00000000-000D-0000-FFFF-FFFF00000000}"/>
  </bookViews>
  <sheets>
    <sheet name="PBRA Filing - By Month" sheetId="2" r:id="rId1"/>
  </sheets>
  <definedNames>
    <definedName name="_xlnm.Print_Area" localSheetId="0">'PBRA Filing - By Month'!$A$1:$E$29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23" i="2"/>
  <c r="B23" i="2"/>
  <c r="E8" i="2" l="1"/>
  <c r="E9" i="2"/>
  <c r="E21" i="2"/>
  <c r="E20" i="2"/>
  <c r="E19" i="2"/>
  <c r="E18" i="2"/>
  <c r="E17" i="2"/>
  <c r="E16" i="2"/>
  <c r="E15" i="2"/>
  <c r="E14" i="2"/>
  <c r="E13" i="2"/>
  <c r="E12" i="2"/>
  <c r="E11" i="2"/>
  <c r="E10" i="2"/>
  <c r="E23" i="2" l="1"/>
  <c r="E29" i="2" l="1"/>
</calcChain>
</file>

<file path=xl/sharedStrings.xml><?xml version="1.0" encoding="utf-8"?>
<sst xmlns="http://schemas.openxmlformats.org/spreadsheetml/2006/main" count="29" uniqueCount="26">
  <si>
    <t>Gas Cost</t>
  </si>
  <si>
    <t>COLUMBIA GAS OF KENTUCKY, INC.</t>
  </si>
  <si>
    <t>CALCULATION OF PERFORMANCE BASED RATE ADJUSTMENT</t>
  </si>
  <si>
    <t>Month</t>
  </si>
  <si>
    <t>Transportation Cost</t>
  </si>
  <si>
    <t>Off-System Sales</t>
  </si>
  <si>
    <t>Company Performance Share</t>
  </si>
  <si>
    <t>**Estimate</t>
  </si>
  <si>
    <t>**True-Up to Actual</t>
  </si>
  <si>
    <t>February 2022</t>
  </si>
  <si>
    <t>March 2022</t>
  </si>
  <si>
    <t>January 2023</t>
  </si>
  <si>
    <t>February 2023</t>
  </si>
  <si>
    <t>March 2023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</si>
  <si>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</si>
  <si>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</si>
  <si>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</si>
  <si>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</si>
  <si>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</si>
  <si>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</si>
  <si>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</si>
  <si>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</si>
  <si>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</si>
  <si>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Projected Sales Volumes for the 12 Months Ended May 31, 2024</t>
  </si>
  <si>
    <t>Performance Based Rate Adjustment to Expire Unit 21 May (May 29, 2024)</t>
  </si>
  <si>
    <t>Effective Billing Unit 1 June 2023 (May 31,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</si>
</sst>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5" fontId="2" fillId="0" borderId="1" xfId="2" applyNumberFormat="1" applyFont="1" applyFill="1" applyBorder="1"/>
    <xf numFmtId="17" fontId="3" fillId="0" borderId="0" xfId="0" quotePrefix="1" applyNumberFormat="1" applyFont="1" applyAlignment="1">
      <alignment horizontal="right"/>
    </xf>
    <xf numFmtId="164" fontId="3" fillId="0" borderId="0" xfId="1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7" fontId="2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43" fontId="3" fillId="0" borderId="0" xfId="1" applyFont="1" applyFill="1"/>
    <xf numFmtId="43" fontId="5" fillId="0" borderId="0" xfId="0" applyNumberFormat="1" applyFont="1"/>
    <xf numFmtId="43" fontId="6" fillId="0" borderId="0" xfId="1" applyFont="1" applyFill="1"/>
    <xf numFmtId="17" fontId="3" fillId="0" borderId="0" xfId="0" applyNumberFormat="1" applyFont="1"/>
    <xf numFmtId="43" fontId="3" fillId="0" borderId="0" xfId="1" applyFont="1" applyFill="1" applyBorder="1"/>
    <xf numFmtId="0" fontId="3" fillId="0" borderId="0" xfId="0" applyFont="1" applyAlignment="1">
      <alignment horizontal="right"/>
    </xf>
    <xf numFmtId="44" fontId="3" fillId="0" borderId="1" xfId="2" applyFont="1" applyFill="1" applyBorder="1"/>
    <xf numFmtId="43" fontId="3" fillId="0" borderId="0" xfId="1" applyFont="1" applyFill="1" applyAlignment="1">
      <alignment horizontal="right"/>
    </xf>
    <xf numFmtId="43" fontId="5" fillId="0" borderId="0" xfId="1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59999389629810485"/>
    <pageSetUpPr fitToPage="1"/>
  </sheetPr>
  <dimension ref="A1:I32"/>
  <sheetViews>
    <sheetView tabSelected="1" zoomScaleNormal="100" workbookViewId="0">
      <selection activeCell="E26" sqref="E26"/>
    </sheetView>
  </sheetViews>
  <sheetFormatPr defaultColWidth="9.1796875" defaultRowHeight="14.5" x14ac:dyDescent="0.35"/>
  <cols>
    <col min="1" max="1" width="25.81640625" style="6" bestFit="1" customWidth="1"/>
    <col min="2" max="2" width="13.453125" style="6" bestFit="1" customWidth="1"/>
    <col min="3" max="3" width="18.81640625" style="6" bestFit="1" customWidth="1"/>
    <col min="4" max="4" width="17.54296875" style="6" customWidth="1"/>
    <col min="5" max="5" width="32.54296875" style="6" customWidth="1"/>
    <col min="6" max="6" width="9.1796875" style="6"/>
    <col min="7" max="7" width="17" style="6" bestFit="1" customWidth="1"/>
    <col min="8" max="8" width="13.1796875" style="6" bestFit="1" customWidth="1"/>
    <col min="9" max="9" width="10.54296875" style="6" bestFit="1" customWidth="1"/>
    <col min="10" max="16384" width="9.1796875" style="6"/>
  </cols>
  <sheetData>
    <row r="1" spans="1:7" x14ac:dyDescent="0.35">
      <c r="A1" s="18" t="s">
        <v>1</v>
      </c>
      <c r="B1" s="18"/>
      <c r="C1" s="18"/>
      <c r="D1" s="18"/>
      <c r="E1" s="18"/>
      <c r="F1" s="5"/>
      <c r="G1" s="5"/>
    </row>
    <row r="2" spans="1:7" x14ac:dyDescent="0.35">
      <c r="A2" s="4"/>
      <c r="B2" s="4"/>
      <c r="C2" s="4"/>
      <c r="D2" s="4"/>
      <c r="E2" s="4"/>
      <c r="F2" s="5"/>
      <c r="G2" s="5"/>
    </row>
    <row r="3" spans="1:7" x14ac:dyDescent="0.35">
      <c r="A3" s="19" t="s">
        <v>2</v>
      </c>
      <c r="B3" s="19"/>
      <c r="C3" s="19"/>
      <c r="D3" s="19"/>
      <c r="E3" s="19"/>
      <c r="F3" s="5"/>
      <c r="G3" s="5"/>
    </row>
    <row r="4" spans="1:7" x14ac:dyDescent="0.35">
      <c r="A4" s="19" t="s">
        <v>25</v>
      </c>
      <c r="B4" s="19"/>
      <c r="C4" s="19"/>
      <c r="D4" s="19"/>
      <c r="E4" s="19"/>
      <c r="F4" s="5"/>
      <c r="G4" s="5"/>
    </row>
    <row r="5" spans="1:7" x14ac:dyDescent="0.35">
      <c r="A5" s="5"/>
      <c r="B5" s="7"/>
      <c r="C5" s="7"/>
      <c r="D5" s="7"/>
      <c r="E5" s="5"/>
      <c r="F5" s="5"/>
      <c r="G5" s="5"/>
    </row>
    <row r="6" spans="1:7" x14ac:dyDescent="0.35">
      <c r="A6" s="5"/>
      <c r="B6" s="7"/>
      <c r="C6" s="7"/>
      <c r="D6" s="7"/>
      <c r="E6" s="5"/>
      <c r="F6" s="5"/>
      <c r="G6" s="5"/>
    </row>
    <row r="7" spans="1:7" x14ac:dyDescent="0.35">
      <c r="A7" s="8" t="s">
        <v>3</v>
      </c>
      <c r="B7" s="8" t="s">
        <v>0</v>
      </c>
      <c r="C7" s="8" t="s">
        <v>4</v>
      </c>
      <c r="D7" s="8" t="s">
        <v>5</v>
      </c>
      <c r="E7" s="8" t="s">
        <v>6</v>
      </c>
      <c r="F7" s="5"/>
      <c r="G7" s="5"/>
    </row>
    <row r="8" spans="1:7" x14ac:dyDescent="0.35">
      <c r="A8" s="2" t="s">
        <v>9</v>
      </c>
      <c r="B8" s="9">
        <v>175.56000000000495</v>
      </c>
      <c r="C8" s="9">
        <v>1173.4500000000116</v>
      </c>
      <c r="D8" s="9">
        <v>67.540000000000873</v>
      </c>
      <c r="E8" s="9">
        <f t="shared" ref="E8:E21" si="0">SUM(B8:D8)</f>
        <v>1416.5500000000175</v>
      </c>
      <c r="F8" s="5"/>
      <c r="G8" s="5" t="s">
        <v>8</v>
      </c>
    </row>
    <row r="9" spans="1:7" x14ac:dyDescent="0.35">
      <c r="A9" s="2" t="s">
        <v>10</v>
      </c>
      <c r="B9" s="9">
        <v>0.1099999999999568</v>
      </c>
      <c r="C9" s="9">
        <v>77.39000000001397</v>
      </c>
      <c r="D9" s="9">
        <v>9.6299999999973807</v>
      </c>
      <c r="E9" s="9">
        <f t="shared" si="0"/>
        <v>87.130000000011307</v>
      </c>
      <c r="F9" s="5"/>
      <c r="G9" s="5" t="s">
        <v>8</v>
      </c>
    </row>
    <row r="10" spans="1:7" x14ac:dyDescent="0.35">
      <c r="A10" s="2" t="s">
        <v>14</v>
      </c>
      <c r="B10" s="9">
        <v>24162.03</v>
      </c>
      <c r="C10" s="9">
        <v>144447.25</v>
      </c>
      <c r="D10" s="9">
        <v>29010.87</v>
      </c>
      <c r="E10" s="9">
        <f t="shared" si="0"/>
        <v>197620.15</v>
      </c>
      <c r="F10" s="9"/>
      <c r="G10" s="9"/>
    </row>
    <row r="11" spans="1:7" x14ac:dyDescent="0.35">
      <c r="A11" s="2" t="s">
        <v>15</v>
      </c>
      <c r="B11" s="9">
        <v>18809.330000000002</v>
      </c>
      <c r="C11" s="9">
        <v>120037.95</v>
      </c>
      <c r="D11" s="9">
        <v>28833.53</v>
      </c>
      <c r="E11" s="9">
        <f t="shared" si="0"/>
        <v>167680.81</v>
      </c>
      <c r="F11" s="9"/>
      <c r="G11" s="9"/>
    </row>
    <row r="12" spans="1:7" x14ac:dyDescent="0.35">
      <c r="A12" s="2" t="s">
        <v>16</v>
      </c>
      <c r="B12" s="9">
        <v>46564.05</v>
      </c>
      <c r="C12" s="9">
        <v>104566.96</v>
      </c>
      <c r="D12" s="9">
        <v>26431.15</v>
      </c>
      <c r="E12" s="9">
        <f t="shared" si="0"/>
        <v>177562.16</v>
      </c>
      <c r="F12" s="9"/>
      <c r="G12" s="9"/>
    </row>
    <row r="13" spans="1:7" x14ac:dyDescent="0.35">
      <c r="A13" s="2" t="s">
        <v>17</v>
      </c>
      <c r="B13" s="9">
        <v>58896.84</v>
      </c>
      <c r="C13" s="9">
        <v>133608.91</v>
      </c>
      <c r="D13" s="9">
        <v>77725.14</v>
      </c>
      <c r="E13" s="9">
        <f t="shared" si="0"/>
        <v>270230.89</v>
      </c>
      <c r="F13" s="9"/>
      <c r="G13" s="9"/>
    </row>
    <row r="14" spans="1:7" x14ac:dyDescent="0.35">
      <c r="A14" s="2" t="s">
        <v>18</v>
      </c>
      <c r="B14" s="9">
        <v>6367.88</v>
      </c>
      <c r="C14" s="9">
        <v>117909.57</v>
      </c>
      <c r="D14" s="9">
        <v>42990.26</v>
      </c>
      <c r="E14" s="9">
        <f t="shared" si="0"/>
        <v>167267.71000000002</v>
      </c>
      <c r="F14" s="9"/>
      <c r="G14" s="9"/>
    </row>
    <row r="15" spans="1:7" x14ac:dyDescent="0.35">
      <c r="A15" s="2" t="s">
        <v>19</v>
      </c>
      <c r="B15" s="9">
        <v>35053.18</v>
      </c>
      <c r="C15" s="9">
        <v>129288.82</v>
      </c>
      <c r="D15" s="9">
        <v>55856.45</v>
      </c>
      <c r="E15" s="9">
        <f t="shared" si="0"/>
        <v>220198.45</v>
      </c>
      <c r="F15" s="9"/>
      <c r="G15" s="9"/>
    </row>
    <row r="16" spans="1:7" x14ac:dyDescent="0.35">
      <c r="A16" s="2" t="s">
        <v>20</v>
      </c>
      <c r="B16" s="9">
        <v>34406.480000000003</v>
      </c>
      <c r="C16" s="9">
        <v>331460.01</v>
      </c>
      <c r="D16" s="9">
        <v>133037.1</v>
      </c>
      <c r="E16" s="9">
        <f t="shared" si="0"/>
        <v>498903.58999999997</v>
      </c>
      <c r="F16" s="9"/>
      <c r="G16" s="9"/>
    </row>
    <row r="17" spans="1:9" x14ac:dyDescent="0.35">
      <c r="A17" s="2" t="s">
        <v>21</v>
      </c>
      <c r="B17" s="9">
        <v>110067.95</v>
      </c>
      <c r="C17" s="9">
        <v>366574.37</v>
      </c>
      <c r="D17" s="9">
        <v>202857.13</v>
      </c>
      <c r="E17" s="9">
        <f t="shared" si="0"/>
        <v>679499.45</v>
      </c>
      <c r="F17" s="9"/>
      <c r="G17" s="9"/>
    </row>
    <row r="18" spans="1:9" x14ac:dyDescent="0.35">
      <c r="A18" s="2" t="s">
        <v>22</v>
      </c>
      <c r="B18" s="9">
        <v>104937.18</v>
      </c>
      <c r="C18" s="9">
        <v>404992.56</v>
      </c>
      <c r="D18" s="9">
        <v>143983.20000000001</v>
      </c>
      <c r="E18" s="9">
        <f t="shared" si="0"/>
        <v>653912.93999999994</v>
      </c>
      <c r="F18" s="9"/>
      <c r="G18" s="9"/>
    </row>
    <row r="19" spans="1:9" x14ac:dyDescent="0.35">
      <c r="A19" s="2" t="s">
        <v>11</v>
      </c>
      <c r="B19" s="9">
        <v>12526.18</v>
      </c>
      <c r="C19" s="9">
        <v>541202.43000000005</v>
      </c>
      <c r="D19" s="9">
        <v>101824.38</v>
      </c>
      <c r="E19" s="9">
        <f t="shared" si="0"/>
        <v>655552.99000000011</v>
      </c>
      <c r="F19" s="9"/>
      <c r="G19" s="9"/>
      <c r="H19" s="10"/>
      <c r="I19" s="10"/>
    </row>
    <row r="20" spans="1:9" x14ac:dyDescent="0.35">
      <c r="A20" s="2" t="s">
        <v>12</v>
      </c>
      <c r="B20" s="9">
        <v>0</v>
      </c>
      <c r="C20" s="9">
        <v>518848.96</v>
      </c>
      <c r="D20" s="9">
        <v>103396.66</v>
      </c>
      <c r="E20" s="9">
        <f t="shared" si="0"/>
        <v>622245.62</v>
      </c>
      <c r="F20" s="9"/>
      <c r="G20" s="9" t="s">
        <v>7</v>
      </c>
    </row>
    <row r="21" spans="1:9" ht="15.5" x14ac:dyDescent="0.45">
      <c r="A21" s="2" t="s">
        <v>13</v>
      </c>
      <c r="B21" s="11">
        <v>20257.13</v>
      </c>
      <c r="C21" s="11">
        <v>471379.46</v>
      </c>
      <c r="D21" s="11">
        <v>134987.22</v>
      </c>
      <c r="E21" s="11">
        <f t="shared" si="0"/>
        <v>626623.81000000006</v>
      </c>
      <c r="F21" s="9"/>
      <c r="G21" s="9" t="s">
        <v>7</v>
      </c>
    </row>
    <row r="22" spans="1:9" x14ac:dyDescent="0.35">
      <c r="A22" s="12"/>
      <c r="B22" s="9"/>
      <c r="C22" s="9"/>
      <c r="D22" s="9"/>
      <c r="E22" s="13"/>
      <c r="F22" s="9"/>
      <c r="G22" s="9"/>
    </row>
    <row r="23" spans="1:9" ht="15" thickBot="1" x14ac:dyDescent="0.4">
      <c r="A23" s="14" t="s">
        <v>6</v>
      </c>
      <c r="B23" s="9">
        <f>SUM(B8:B22)</f>
        <v>472223.9</v>
      </c>
      <c r="C23" s="9">
        <f>SUM(C8:C22)</f>
        <v>3385568.0900000003</v>
      </c>
      <c r="D23" s="9">
        <f>SUM(D8:D22)</f>
        <v>1081010.26</v>
      </c>
      <c r="E23" s="15">
        <f>SUM(E8:E22)</f>
        <v>4938802.25</v>
      </c>
      <c r="F23" s="9"/>
      <c r="G23" s="9"/>
    </row>
    <row r="24" spans="1:9" ht="15" thickTop="1" x14ac:dyDescent="0.35">
      <c r="A24" s="5"/>
      <c r="B24" s="9"/>
      <c r="C24" s="9"/>
      <c r="D24" s="9"/>
      <c r="E24" s="9"/>
      <c r="F24" s="9"/>
      <c r="G24" s="9"/>
    </row>
    <row r="25" spans="1:9" x14ac:dyDescent="0.35">
      <c r="A25" s="5"/>
      <c r="B25" s="9"/>
      <c r="C25" s="9"/>
      <c r="D25" s="9"/>
      <c r="E25" s="9"/>
      <c r="F25" s="9"/>
      <c r="G25" s="9"/>
    </row>
    <row r="26" spans="1:9" x14ac:dyDescent="0.35">
      <c r="A26" s="5"/>
      <c r="B26" s="9"/>
      <c r="C26" s="9"/>
      <c r="D26" s="16" t="s">
        <v>23</v>
      </c>
      <c r="E26" s="3">
        <v>11787305</v>
      </c>
      <c r="F26" s="9"/>
      <c r="G26" s="9"/>
    </row>
    <row r="27" spans="1:9" x14ac:dyDescent="0.35">
      <c r="A27" s="5"/>
      <c r="B27" s="9"/>
      <c r="C27" s="9"/>
      <c r="D27" s="16"/>
      <c r="E27" s="3"/>
      <c r="F27" s="9"/>
      <c r="G27" s="9"/>
    </row>
    <row r="28" spans="1:9" x14ac:dyDescent="0.35">
      <c r="A28" s="5"/>
      <c r="B28" s="9"/>
      <c r="C28" s="9"/>
      <c r="D28" s="9"/>
      <c r="E28" s="9"/>
      <c r="F28" s="9"/>
      <c r="G28" s="9"/>
    </row>
    <row r="29" spans="1:9" ht="15" thickBot="1" x14ac:dyDescent="0.4">
      <c r="A29" s="5"/>
      <c r="B29" s="9"/>
      <c r="C29" s="9"/>
      <c r="D29" s="16" t="s">
        <v>24</v>
      </c>
      <c r="E29" s="1">
        <f>ROUND(E23/E26,4)</f>
        <v>0.41899999999999998</v>
      </c>
      <c r="F29" s="9"/>
      <c r="G29" s="9"/>
    </row>
    <row r="30" spans="1:9" ht="15" thickTop="1" x14ac:dyDescent="0.35">
      <c r="B30" s="17"/>
      <c r="C30" s="17"/>
      <c r="D30" s="17"/>
      <c r="E30" s="17"/>
      <c r="F30" s="17"/>
      <c r="G30" s="17"/>
    </row>
    <row r="31" spans="1:9" x14ac:dyDescent="0.35">
      <c r="B31" s="17"/>
      <c r="C31" s="17"/>
      <c r="D31" s="17"/>
      <c r="E31" s="17"/>
      <c r="F31" s="17"/>
      <c r="G31" s="17"/>
    </row>
    <row r="32" spans="1:9" x14ac:dyDescent="0.35">
      <c r="B32" s="17"/>
      <c r="C32" s="17"/>
      <c r="D32" s="17"/>
      <c r="E32" s="17"/>
      <c r="F32" s="17"/>
      <c r="G32" s="17"/>
    </row>
  </sheetData>
  <mergeCells count="3">
    <mergeCell ref="A1:E1"/>
    <mergeCell ref="A3:E3"/>
    <mergeCell ref="A4:E4"/>
  </mergeCells>
  <pageMargins left="0.7" right="0.7" top="0.75" bottom="0.75" header="0.3" footer="0.3"/>
  <pageSetup orientation="landscape" r:id="rId1"/>
  <headerFooter>
    <oddHeader>&amp;RSchedule No. 6
Page 1 of 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PBRA Filing - By Month</vt:lpstr>
      <vt:lpstr>'PBRA Filing - By Month'!Print_Area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Black \ Linda \ E</cp:lastModifiedBy>
  <cp:lastPrinted>2023-04-27T18:52:13Z</cp:lastPrinted>
  <dcterms:created xsi:type="dcterms:W3CDTF">2015-08-12T14:08:21Z</dcterms:created>
  <dcterms:modified xsi:type="dcterms:W3CDTF">2023-04-27T18:53:58Z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