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595\Desktop\KRWA\N Marshall\Application\"/>
    </mc:Choice>
  </mc:AlternateContent>
  <xr:revisionPtr revIDLastSave="0" documentId="8_{C66BC60B-A385-4F1E-B9D1-CBD96A326381}" xr6:coauthVersionLast="47" xr6:coauthVersionMax="47" xr10:uidLastSave="{00000000-0000-0000-0000-000000000000}"/>
  <bookViews>
    <workbookView xWindow="28680" yWindow="270" windowWidth="25440" windowHeight="15270" xr2:uid="{D06FAF01-BD14-4F9B-8AD1-648BB6E91CB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1" l="1"/>
  <c r="D62" i="1"/>
  <c r="D61" i="1"/>
  <c r="D60" i="1"/>
  <c r="D59" i="1"/>
  <c r="D58" i="1"/>
  <c r="C63" i="1"/>
  <c r="B63" i="1"/>
  <c r="C8" i="1" l="1"/>
  <c r="E8" i="1"/>
  <c r="E9" i="1" s="1"/>
  <c r="B49" i="1"/>
  <c r="E10" i="1" l="1"/>
  <c r="C10" i="1"/>
  <c r="D10" i="1" s="1"/>
  <c r="D8" i="1"/>
  <c r="C9" i="1"/>
  <c r="D9" i="1" s="1"/>
  <c r="C11" i="1" l="1"/>
  <c r="D11" i="1" s="1"/>
  <c r="E11" i="1"/>
  <c r="E12" i="1" l="1"/>
  <c r="C12" i="1"/>
  <c r="D12" i="1" s="1"/>
  <c r="E13" i="1" l="1"/>
  <c r="C13" i="1"/>
  <c r="D13" i="1" l="1"/>
  <c r="E14" i="1"/>
  <c r="C14" i="1"/>
  <c r="D14" i="1" s="1"/>
  <c r="E15" i="1" l="1"/>
  <c r="C15" i="1"/>
  <c r="D15" i="1" s="1"/>
  <c r="E16" i="1" l="1"/>
  <c r="C16" i="1"/>
  <c r="D16" i="1" s="1"/>
  <c r="E17" i="1" l="1"/>
  <c r="C17" i="1"/>
  <c r="D17" i="1" s="1"/>
  <c r="E18" i="1" l="1"/>
  <c r="C18" i="1"/>
  <c r="D18" i="1" s="1"/>
  <c r="E19" i="1" l="1"/>
  <c r="C19" i="1"/>
  <c r="D19" i="1" s="1"/>
  <c r="E20" i="1" l="1"/>
  <c r="C20" i="1"/>
  <c r="D20" i="1" s="1"/>
  <c r="E21" i="1" l="1"/>
  <c r="C21" i="1"/>
  <c r="D21" i="1" s="1"/>
  <c r="E22" i="1" l="1"/>
  <c r="C22" i="1"/>
  <c r="D22" i="1" s="1"/>
  <c r="E23" i="1" l="1"/>
  <c r="C23" i="1"/>
  <c r="D23" i="1" s="1"/>
  <c r="E24" i="1" l="1"/>
  <c r="C24" i="1"/>
  <c r="D24" i="1" s="1"/>
  <c r="E25" i="1" l="1"/>
  <c r="C25" i="1"/>
  <c r="D25" i="1" s="1"/>
  <c r="E26" i="1" l="1"/>
  <c r="C26" i="1"/>
  <c r="D26" i="1" s="1"/>
  <c r="E27" i="1" l="1"/>
  <c r="C27" i="1"/>
  <c r="D27" i="1" s="1"/>
  <c r="E28" i="1" l="1"/>
  <c r="C28" i="1"/>
  <c r="D28" i="1" s="1"/>
  <c r="E29" i="1" l="1"/>
  <c r="C29" i="1"/>
  <c r="D29" i="1" s="1"/>
  <c r="E30" i="1" l="1"/>
  <c r="C30" i="1"/>
  <c r="D30" i="1" s="1"/>
  <c r="E31" i="1" l="1"/>
  <c r="C31" i="1"/>
  <c r="D31" i="1" s="1"/>
  <c r="E32" i="1" l="1"/>
  <c r="C32" i="1"/>
  <c r="D32" i="1" s="1"/>
  <c r="E33" i="1" l="1"/>
  <c r="C33" i="1"/>
  <c r="D33" i="1" s="1"/>
  <c r="E34" i="1" l="1"/>
  <c r="C34" i="1"/>
  <c r="D34" i="1" s="1"/>
  <c r="E35" i="1" l="1"/>
  <c r="C35" i="1"/>
  <c r="D35" i="1" s="1"/>
  <c r="E36" i="1" l="1"/>
  <c r="C36" i="1"/>
  <c r="D36" i="1" s="1"/>
  <c r="E37" i="1" l="1"/>
  <c r="C37" i="1"/>
  <c r="D37" i="1" s="1"/>
  <c r="E38" i="1" l="1"/>
  <c r="C38" i="1"/>
  <c r="D38" i="1" s="1"/>
  <c r="E39" i="1" l="1"/>
  <c r="C39" i="1"/>
  <c r="D39" i="1" s="1"/>
  <c r="E40" i="1" l="1"/>
  <c r="C40" i="1"/>
  <c r="D40" i="1" s="1"/>
  <c r="E41" i="1" l="1"/>
  <c r="C41" i="1"/>
  <c r="D41" i="1" s="1"/>
  <c r="E42" i="1" l="1"/>
  <c r="C42" i="1"/>
  <c r="D42" i="1" s="1"/>
  <c r="E43" i="1" l="1"/>
  <c r="C43" i="1"/>
  <c r="D43" i="1" s="1"/>
  <c r="E44" i="1" l="1"/>
  <c r="C44" i="1"/>
  <c r="D44" i="1" s="1"/>
  <c r="E45" i="1" l="1"/>
  <c r="C45" i="1"/>
  <c r="D45" i="1" s="1"/>
  <c r="E46" i="1" l="1"/>
  <c r="C46" i="1"/>
  <c r="D46" i="1" s="1"/>
  <c r="E47" i="1" l="1"/>
  <c r="C47" i="1"/>
  <c r="D47" i="1" l="1"/>
  <c r="D49" i="1" s="1"/>
  <c r="C49" i="1"/>
</calcChain>
</file>

<file path=xl/sharedStrings.xml><?xml version="1.0" encoding="utf-8"?>
<sst xmlns="http://schemas.openxmlformats.org/spreadsheetml/2006/main" count="18" uniqueCount="14">
  <si>
    <t>USDA Series 2022 Bond</t>
  </si>
  <si>
    <t>Interest Rate  - 1.5%</t>
  </si>
  <si>
    <t>Principal Amount - $2,715,000</t>
  </si>
  <si>
    <t xml:space="preserve">Year </t>
  </si>
  <si>
    <t>Total Principle</t>
  </si>
  <si>
    <t>Total Interest</t>
  </si>
  <si>
    <t>Total Payment</t>
  </si>
  <si>
    <t>Total</t>
  </si>
  <si>
    <t>Remaining Principle</t>
  </si>
  <si>
    <t>NORTH MARSHALL WATER DISTRICT</t>
  </si>
  <si>
    <t>Principal Amount - $</t>
  </si>
  <si>
    <t xml:space="preserve">Interest Rate  - </t>
  </si>
  <si>
    <t>USDA Series 2014 Bond</t>
  </si>
  <si>
    <t>2027 - 2031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</si>
</sst>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44" fontId="0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169D0-DAFA-4808-B346-BB72E8C55E94}">
  <dimension ref="A1:E63"/>
  <sheetViews>
    <sheetView tabSelected="1" workbookViewId="0">
      <selection activeCell="E53" sqref="E53"/>
    </sheetView>
  </sheetViews>
  <sheetFormatPr defaultRowHeight="14.5" x14ac:dyDescent="0.35"/>
  <cols>
    <col min="1" max="1" width="13.7265625" customWidth="1"/>
    <col min="2" max="2" width="17.7265625" customWidth="1"/>
    <col min="3" max="3" width="15" customWidth="1"/>
    <col min="4" max="4" width="16.453125" customWidth="1"/>
    <col min="5" max="7" width="23.26953125" customWidth="1"/>
  </cols>
  <sheetData>
    <row r="1" spans="1:5" x14ac:dyDescent="0.35">
      <c r="A1" t="s">
        <v>9</v>
      </c>
    </row>
    <row r="3" spans="1:5" x14ac:dyDescent="0.35">
      <c r="A3" t="s">
        <v>0</v>
      </c>
    </row>
    <row r="4" spans="1:5" x14ac:dyDescent="0.35">
      <c r="A4" t="s">
        <v>1</v>
      </c>
    </row>
    <row r="5" spans="1:5" x14ac:dyDescent="0.35">
      <c r="A5" t="s">
        <v>2</v>
      </c>
    </row>
    <row r="7" spans="1:5" x14ac:dyDescent="0.35">
      <c r="A7" t="s">
        <v>3</v>
      </c>
      <c r="B7" s="3" t="s">
        <v>4</v>
      </c>
      <c r="C7" s="3" t="s">
        <v>5</v>
      </c>
      <c r="D7" s="3" t="s">
        <v>6</v>
      </c>
      <c r="E7" s="3" t="s">
        <v>8</v>
      </c>
    </row>
    <row r="8" spans="1:5" x14ac:dyDescent="0.35">
      <c r="A8" s="1">
        <v>2023</v>
      </c>
      <c r="B8" s="2">
        <v>50000</v>
      </c>
      <c r="C8" s="2">
        <f>2715000*1.5%</f>
        <v>40725</v>
      </c>
      <c r="D8" s="2">
        <f>C8+B8</f>
        <v>90725</v>
      </c>
      <c r="E8" s="4">
        <f>2715000-B8</f>
        <v>2665000</v>
      </c>
    </row>
    <row r="9" spans="1:5" x14ac:dyDescent="0.35">
      <c r="A9" s="1">
        <v>2024</v>
      </c>
      <c r="B9" s="2">
        <v>51000</v>
      </c>
      <c r="C9" s="2">
        <f>E8*1.5%</f>
        <v>39975</v>
      </c>
      <c r="D9" s="2">
        <f t="shared" ref="D9:D47" si="0">C9+B9</f>
        <v>90975</v>
      </c>
      <c r="E9" s="4">
        <f t="shared" ref="E9:E47" si="1">E8-B9</f>
        <v>2614000</v>
      </c>
    </row>
    <row r="10" spans="1:5" x14ac:dyDescent="0.35">
      <c r="A10" s="1">
        <v>2025</v>
      </c>
      <c r="B10" s="2">
        <v>51500</v>
      </c>
      <c r="C10" s="2">
        <f t="shared" ref="C10:C47" si="2">E9*1.5%</f>
        <v>39210</v>
      </c>
      <c r="D10" s="2">
        <f t="shared" si="0"/>
        <v>90710</v>
      </c>
      <c r="E10" s="4">
        <f t="shared" si="1"/>
        <v>2562500</v>
      </c>
    </row>
    <row r="11" spans="1:5" x14ac:dyDescent="0.35">
      <c r="A11" s="1">
        <v>2026</v>
      </c>
      <c r="B11" s="2">
        <v>52500</v>
      </c>
      <c r="C11" s="2">
        <f t="shared" si="2"/>
        <v>38437.5</v>
      </c>
      <c r="D11" s="2">
        <f t="shared" si="0"/>
        <v>90937.5</v>
      </c>
      <c r="E11" s="4">
        <f t="shared" si="1"/>
        <v>2510000</v>
      </c>
    </row>
    <row r="12" spans="1:5" x14ac:dyDescent="0.35">
      <c r="A12" s="1">
        <v>2027</v>
      </c>
      <c r="B12" s="2">
        <v>53000</v>
      </c>
      <c r="C12" s="2">
        <f t="shared" si="2"/>
        <v>37650</v>
      </c>
      <c r="D12" s="2">
        <f t="shared" si="0"/>
        <v>90650</v>
      </c>
      <c r="E12" s="4">
        <f t="shared" si="1"/>
        <v>2457000</v>
      </c>
    </row>
    <row r="13" spans="1:5" x14ac:dyDescent="0.35">
      <c r="A13" s="1">
        <v>2028</v>
      </c>
      <c r="B13" s="2">
        <v>54000</v>
      </c>
      <c r="C13" s="2">
        <f t="shared" si="2"/>
        <v>36855</v>
      </c>
      <c r="D13" s="2">
        <f t="shared" si="0"/>
        <v>90855</v>
      </c>
      <c r="E13" s="4">
        <f t="shared" si="1"/>
        <v>2403000</v>
      </c>
    </row>
    <row r="14" spans="1:5" x14ac:dyDescent="0.35">
      <c r="A14" s="1">
        <v>2029</v>
      </c>
      <c r="B14" s="2">
        <v>54500</v>
      </c>
      <c r="C14" s="2">
        <f t="shared" si="2"/>
        <v>36045</v>
      </c>
      <c r="D14" s="2">
        <f t="shared" si="0"/>
        <v>90545</v>
      </c>
      <c r="E14" s="4">
        <f t="shared" si="1"/>
        <v>2348500</v>
      </c>
    </row>
    <row r="15" spans="1:5" x14ac:dyDescent="0.35">
      <c r="A15" s="1">
        <v>2030</v>
      </c>
      <c r="B15" s="2">
        <v>55500</v>
      </c>
      <c r="C15" s="2">
        <f t="shared" si="2"/>
        <v>35227.5</v>
      </c>
      <c r="D15" s="2">
        <f t="shared" si="0"/>
        <v>90727.5</v>
      </c>
      <c r="E15" s="4">
        <f t="shared" si="1"/>
        <v>2293000</v>
      </c>
    </row>
    <row r="16" spans="1:5" x14ac:dyDescent="0.35">
      <c r="A16" s="1">
        <v>2031</v>
      </c>
      <c r="B16" s="2">
        <v>56500</v>
      </c>
      <c r="C16" s="2">
        <f t="shared" si="2"/>
        <v>34395</v>
      </c>
      <c r="D16" s="2">
        <f t="shared" si="0"/>
        <v>90895</v>
      </c>
      <c r="E16" s="4">
        <f t="shared" si="1"/>
        <v>2236500</v>
      </c>
    </row>
    <row r="17" spans="1:5" x14ac:dyDescent="0.35">
      <c r="A17" s="1">
        <v>2032</v>
      </c>
      <c r="B17" s="2">
        <v>57000</v>
      </c>
      <c r="C17" s="2">
        <f t="shared" si="2"/>
        <v>33547.5</v>
      </c>
      <c r="D17" s="2">
        <f t="shared" si="0"/>
        <v>90547.5</v>
      </c>
      <c r="E17" s="4">
        <f t="shared" si="1"/>
        <v>2179500</v>
      </c>
    </row>
    <row r="18" spans="1:5" x14ac:dyDescent="0.35">
      <c r="A18" s="1">
        <v>2033</v>
      </c>
      <c r="B18" s="2">
        <v>58000</v>
      </c>
      <c r="C18" s="2">
        <f t="shared" si="2"/>
        <v>32692.5</v>
      </c>
      <c r="D18" s="2">
        <f t="shared" si="0"/>
        <v>90692.5</v>
      </c>
      <c r="E18" s="4">
        <f t="shared" si="1"/>
        <v>2121500</v>
      </c>
    </row>
    <row r="19" spans="1:5" x14ac:dyDescent="0.35">
      <c r="A19" s="1">
        <v>2034</v>
      </c>
      <c r="B19" s="2">
        <v>59000</v>
      </c>
      <c r="C19" s="2">
        <f t="shared" si="2"/>
        <v>31822.5</v>
      </c>
      <c r="D19" s="2">
        <f t="shared" si="0"/>
        <v>90822.5</v>
      </c>
      <c r="E19" s="4">
        <f t="shared" si="1"/>
        <v>2062500</v>
      </c>
    </row>
    <row r="20" spans="1:5" x14ac:dyDescent="0.35">
      <c r="A20" s="1">
        <v>2035</v>
      </c>
      <c r="B20" s="2">
        <v>60000</v>
      </c>
      <c r="C20" s="2">
        <f t="shared" si="2"/>
        <v>30937.5</v>
      </c>
      <c r="D20" s="2">
        <f t="shared" si="0"/>
        <v>90937.5</v>
      </c>
      <c r="E20" s="4">
        <f t="shared" si="1"/>
        <v>2002500</v>
      </c>
    </row>
    <row r="21" spans="1:5" x14ac:dyDescent="0.35">
      <c r="A21" s="1">
        <v>2036</v>
      </c>
      <c r="B21" s="2">
        <v>60500</v>
      </c>
      <c r="C21" s="2">
        <f t="shared" si="2"/>
        <v>30037.5</v>
      </c>
      <c r="D21" s="2">
        <f t="shared" si="0"/>
        <v>90537.5</v>
      </c>
      <c r="E21" s="4">
        <f t="shared" si="1"/>
        <v>1942000</v>
      </c>
    </row>
    <row r="22" spans="1:5" x14ac:dyDescent="0.35">
      <c r="A22" s="1">
        <v>2037</v>
      </c>
      <c r="B22" s="2">
        <v>61500</v>
      </c>
      <c r="C22" s="2">
        <f t="shared" si="2"/>
        <v>29130</v>
      </c>
      <c r="D22" s="2">
        <f t="shared" si="0"/>
        <v>90630</v>
      </c>
      <c r="E22" s="4">
        <f t="shared" si="1"/>
        <v>1880500</v>
      </c>
    </row>
    <row r="23" spans="1:5" x14ac:dyDescent="0.35">
      <c r="A23" s="1">
        <v>2038</v>
      </c>
      <c r="B23" s="2">
        <v>62500</v>
      </c>
      <c r="C23" s="2">
        <f t="shared" si="2"/>
        <v>28207.5</v>
      </c>
      <c r="D23" s="2">
        <f t="shared" si="0"/>
        <v>90707.5</v>
      </c>
      <c r="E23" s="4">
        <f t="shared" si="1"/>
        <v>1818000</v>
      </c>
    </row>
    <row r="24" spans="1:5" x14ac:dyDescent="0.35">
      <c r="A24" s="1">
        <v>2039</v>
      </c>
      <c r="B24" s="2">
        <v>63500</v>
      </c>
      <c r="C24" s="2">
        <f t="shared" si="2"/>
        <v>27270</v>
      </c>
      <c r="D24" s="2">
        <f t="shared" si="0"/>
        <v>90770</v>
      </c>
      <c r="E24" s="4">
        <f t="shared" si="1"/>
        <v>1754500</v>
      </c>
    </row>
    <row r="25" spans="1:5" x14ac:dyDescent="0.35">
      <c r="A25" s="1">
        <v>2040</v>
      </c>
      <c r="B25" s="2">
        <v>64500</v>
      </c>
      <c r="C25" s="2">
        <f t="shared" si="2"/>
        <v>26317.5</v>
      </c>
      <c r="D25" s="2">
        <f t="shared" si="0"/>
        <v>90817.5</v>
      </c>
      <c r="E25" s="4">
        <f t="shared" si="1"/>
        <v>1690000</v>
      </c>
    </row>
    <row r="26" spans="1:5" x14ac:dyDescent="0.35">
      <c r="A26" s="1">
        <v>2041</v>
      </c>
      <c r="B26" s="2">
        <v>65500</v>
      </c>
      <c r="C26" s="2">
        <f t="shared" si="2"/>
        <v>25350</v>
      </c>
      <c r="D26" s="2">
        <f t="shared" si="0"/>
        <v>90850</v>
      </c>
      <c r="E26" s="4">
        <f t="shared" si="1"/>
        <v>1624500</v>
      </c>
    </row>
    <row r="27" spans="1:5" x14ac:dyDescent="0.35">
      <c r="A27" s="1">
        <v>2042</v>
      </c>
      <c r="B27" s="2">
        <v>66500</v>
      </c>
      <c r="C27" s="2">
        <f t="shared" si="2"/>
        <v>24367.5</v>
      </c>
      <c r="D27" s="2">
        <f t="shared" si="0"/>
        <v>90867.5</v>
      </c>
      <c r="E27" s="4">
        <f t="shared" si="1"/>
        <v>1558000</v>
      </c>
    </row>
    <row r="28" spans="1:5" x14ac:dyDescent="0.35">
      <c r="A28" s="1">
        <v>2043</v>
      </c>
      <c r="B28" s="2">
        <v>67500</v>
      </c>
      <c r="C28" s="2">
        <f t="shared" si="2"/>
        <v>23370</v>
      </c>
      <c r="D28" s="2">
        <f t="shared" si="0"/>
        <v>90870</v>
      </c>
      <c r="E28" s="4">
        <f t="shared" si="1"/>
        <v>1490500</v>
      </c>
    </row>
    <row r="29" spans="1:5" x14ac:dyDescent="0.35">
      <c r="A29" s="1">
        <v>2044</v>
      </c>
      <c r="B29" s="2">
        <v>68500</v>
      </c>
      <c r="C29" s="2">
        <f t="shared" si="2"/>
        <v>22357.5</v>
      </c>
      <c r="D29" s="2">
        <f t="shared" si="0"/>
        <v>90857.5</v>
      </c>
      <c r="E29" s="4">
        <f t="shared" si="1"/>
        <v>1422000</v>
      </c>
    </row>
    <row r="30" spans="1:5" x14ac:dyDescent="0.35">
      <c r="A30" s="1">
        <v>2045</v>
      </c>
      <c r="B30" s="2">
        <v>69500</v>
      </c>
      <c r="C30" s="2">
        <f t="shared" si="2"/>
        <v>21330</v>
      </c>
      <c r="D30" s="2">
        <f t="shared" si="0"/>
        <v>90830</v>
      </c>
      <c r="E30" s="4">
        <f t="shared" si="1"/>
        <v>1352500</v>
      </c>
    </row>
    <row r="31" spans="1:5" x14ac:dyDescent="0.35">
      <c r="A31" s="1">
        <v>2046</v>
      </c>
      <c r="B31" s="2">
        <v>70500</v>
      </c>
      <c r="C31" s="2">
        <f t="shared" si="2"/>
        <v>20287.5</v>
      </c>
      <c r="D31" s="2">
        <f t="shared" si="0"/>
        <v>90787.5</v>
      </c>
      <c r="E31" s="4">
        <f t="shared" si="1"/>
        <v>1282000</v>
      </c>
    </row>
    <row r="32" spans="1:5" x14ac:dyDescent="0.35">
      <c r="A32" s="1">
        <v>2047</v>
      </c>
      <c r="B32" s="2">
        <v>71500</v>
      </c>
      <c r="C32" s="2">
        <f t="shared" si="2"/>
        <v>19230</v>
      </c>
      <c r="D32" s="2">
        <f t="shared" si="0"/>
        <v>90730</v>
      </c>
      <c r="E32" s="4">
        <f t="shared" si="1"/>
        <v>1210500</v>
      </c>
    </row>
    <row r="33" spans="1:5" x14ac:dyDescent="0.35">
      <c r="A33" s="1">
        <v>2048</v>
      </c>
      <c r="B33" s="2">
        <v>72500</v>
      </c>
      <c r="C33" s="2">
        <f t="shared" si="2"/>
        <v>18157.5</v>
      </c>
      <c r="D33" s="2">
        <f t="shared" si="0"/>
        <v>90657.5</v>
      </c>
      <c r="E33" s="4">
        <f t="shared" si="1"/>
        <v>1138000</v>
      </c>
    </row>
    <row r="34" spans="1:5" x14ac:dyDescent="0.35">
      <c r="A34" s="1">
        <v>2049</v>
      </c>
      <c r="B34" s="2">
        <v>73500</v>
      </c>
      <c r="C34" s="2">
        <f t="shared" si="2"/>
        <v>17070</v>
      </c>
      <c r="D34" s="2">
        <f t="shared" si="0"/>
        <v>90570</v>
      </c>
      <c r="E34" s="4">
        <f t="shared" si="1"/>
        <v>1064500</v>
      </c>
    </row>
    <row r="35" spans="1:5" x14ac:dyDescent="0.35">
      <c r="A35" s="1">
        <v>2050</v>
      </c>
      <c r="B35" s="2">
        <v>75000</v>
      </c>
      <c r="C35" s="2">
        <f t="shared" si="2"/>
        <v>15967.5</v>
      </c>
      <c r="D35" s="2">
        <f t="shared" si="0"/>
        <v>90967.5</v>
      </c>
      <c r="E35" s="4">
        <f t="shared" si="1"/>
        <v>989500</v>
      </c>
    </row>
    <row r="36" spans="1:5" x14ac:dyDescent="0.35">
      <c r="A36" s="1">
        <v>2051</v>
      </c>
      <c r="B36" s="2">
        <v>76000</v>
      </c>
      <c r="C36" s="2">
        <f t="shared" si="2"/>
        <v>14842.5</v>
      </c>
      <c r="D36" s="2">
        <f t="shared" si="0"/>
        <v>90842.5</v>
      </c>
      <c r="E36" s="4">
        <f t="shared" si="1"/>
        <v>913500</v>
      </c>
    </row>
    <row r="37" spans="1:5" x14ac:dyDescent="0.35">
      <c r="A37" s="1">
        <v>2052</v>
      </c>
      <c r="B37" s="2">
        <v>77000</v>
      </c>
      <c r="C37" s="2">
        <f t="shared" si="2"/>
        <v>13702.5</v>
      </c>
      <c r="D37" s="2">
        <f t="shared" si="0"/>
        <v>90702.5</v>
      </c>
      <c r="E37" s="4">
        <f t="shared" si="1"/>
        <v>836500</v>
      </c>
    </row>
    <row r="38" spans="1:5" x14ac:dyDescent="0.35">
      <c r="A38" s="1">
        <v>2053</v>
      </c>
      <c r="B38" s="2">
        <v>78000</v>
      </c>
      <c r="C38" s="2">
        <f t="shared" si="2"/>
        <v>12547.5</v>
      </c>
      <c r="D38" s="2">
        <f t="shared" si="0"/>
        <v>90547.5</v>
      </c>
      <c r="E38" s="4">
        <f t="shared" si="1"/>
        <v>758500</v>
      </c>
    </row>
    <row r="39" spans="1:5" x14ac:dyDescent="0.35">
      <c r="A39" s="1">
        <v>2054</v>
      </c>
      <c r="B39" s="2">
        <v>79500</v>
      </c>
      <c r="C39" s="2">
        <f t="shared" si="2"/>
        <v>11377.5</v>
      </c>
      <c r="D39" s="2">
        <f t="shared" si="0"/>
        <v>90877.5</v>
      </c>
      <c r="E39" s="4">
        <f t="shared" si="1"/>
        <v>679000</v>
      </c>
    </row>
    <row r="40" spans="1:5" x14ac:dyDescent="0.35">
      <c r="A40" s="1">
        <v>2055</v>
      </c>
      <c r="B40" s="2">
        <v>80500</v>
      </c>
      <c r="C40" s="2">
        <f t="shared" si="2"/>
        <v>10185</v>
      </c>
      <c r="D40" s="2">
        <f t="shared" si="0"/>
        <v>90685</v>
      </c>
      <c r="E40" s="4">
        <f t="shared" si="1"/>
        <v>598500</v>
      </c>
    </row>
    <row r="41" spans="1:5" x14ac:dyDescent="0.35">
      <c r="A41" s="1">
        <v>2056</v>
      </c>
      <c r="B41" s="2">
        <v>82000</v>
      </c>
      <c r="C41" s="2">
        <f t="shared" si="2"/>
        <v>8977.5</v>
      </c>
      <c r="D41" s="2">
        <f t="shared" si="0"/>
        <v>90977.5</v>
      </c>
      <c r="E41" s="4">
        <f t="shared" si="1"/>
        <v>516500</v>
      </c>
    </row>
    <row r="42" spans="1:5" x14ac:dyDescent="0.35">
      <c r="A42" s="1">
        <v>2057</v>
      </c>
      <c r="B42" s="2">
        <v>83000</v>
      </c>
      <c r="C42" s="2">
        <f t="shared" si="2"/>
        <v>7747.5</v>
      </c>
      <c r="D42" s="2">
        <f t="shared" si="0"/>
        <v>90747.5</v>
      </c>
      <c r="E42" s="4">
        <f t="shared" si="1"/>
        <v>433500</v>
      </c>
    </row>
    <row r="43" spans="1:5" x14ac:dyDescent="0.35">
      <c r="A43" s="1">
        <v>2058</v>
      </c>
      <c r="B43" s="2">
        <v>84500</v>
      </c>
      <c r="C43" s="2">
        <f t="shared" si="2"/>
        <v>6502.5</v>
      </c>
      <c r="D43" s="2">
        <f t="shared" si="0"/>
        <v>91002.5</v>
      </c>
      <c r="E43" s="4">
        <f t="shared" si="1"/>
        <v>349000</v>
      </c>
    </row>
    <row r="44" spans="1:5" x14ac:dyDescent="0.35">
      <c r="A44" s="1">
        <v>2059</v>
      </c>
      <c r="B44" s="2">
        <v>85500</v>
      </c>
      <c r="C44" s="2">
        <f t="shared" si="2"/>
        <v>5235</v>
      </c>
      <c r="D44" s="2">
        <f t="shared" si="0"/>
        <v>90735</v>
      </c>
      <c r="E44" s="4">
        <f t="shared" si="1"/>
        <v>263500</v>
      </c>
    </row>
    <row r="45" spans="1:5" x14ac:dyDescent="0.35">
      <c r="A45" s="1">
        <v>2060</v>
      </c>
      <c r="B45" s="2">
        <v>87000</v>
      </c>
      <c r="C45" s="2">
        <f t="shared" si="2"/>
        <v>3952.5</v>
      </c>
      <c r="D45" s="2">
        <f t="shared" si="0"/>
        <v>90952.5</v>
      </c>
      <c r="E45" s="4">
        <f t="shared" si="1"/>
        <v>176500</v>
      </c>
    </row>
    <row r="46" spans="1:5" x14ac:dyDescent="0.35">
      <c r="A46" s="1">
        <v>2061</v>
      </c>
      <c r="B46" s="2">
        <v>88000</v>
      </c>
      <c r="C46" s="2">
        <f t="shared" si="2"/>
        <v>2647.5</v>
      </c>
      <c r="D46" s="2">
        <f t="shared" si="0"/>
        <v>90647.5</v>
      </c>
      <c r="E46" s="4">
        <f t="shared" si="1"/>
        <v>88500</v>
      </c>
    </row>
    <row r="47" spans="1:5" x14ac:dyDescent="0.35">
      <c r="A47" s="1">
        <v>2062</v>
      </c>
      <c r="B47" s="2">
        <v>88500</v>
      </c>
      <c r="C47" s="2">
        <f t="shared" si="2"/>
        <v>1327.5</v>
      </c>
      <c r="D47" s="2">
        <f t="shared" si="0"/>
        <v>89827.5</v>
      </c>
      <c r="E47" s="4">
        <f t="shared" si="1"/>
        <v>0</v>
      </c>
    </row>
    <row r="48" spans="1:5" x14ac:dyDescent="0.35">
      <c r="B48" s="2"/>
      <c r="C48" s="2"/>
      <c r="D48" s="2"/>
    </row>
    <row r="49" spans="1:4" x14ac:dyDescent="0.35">
      <c r="A49" t="s">
        <v>7</v>
      </c>
      <c r="B49" s="2">
        <f>SUM(B8:B47)</f>
        <v>2715000</v>
      </c>
      <c r="C49" s="2">
        <f>SUM(C8:C47)</f>
        <v>915015</v>
      </c>
      <c r="D49" s="2">
        <f>SUM(D8:D47)</f>
        <v>3630015</v>
      </c>
    </row>
    <row r="53" spans="1:4" x14ac:dyDescent="0.35">
      <c r="A53" t="s">
        <v>12</v>
      </c>
    </row>
    <row r="54" spans="1:4" x14ac:dyDescent="0.35">
      <c r="A54" t="s">
        <v>11</v>
      </c>
    </row>
    <row r="55" spans="1:4" x14ac:dyDescent="0.35">
      <c r="A55" t="s">
        <v>10</v>
      </c>
    </row>
    <row r="57" spans="1:4" x14ac:dyDescent="0.35">
      <c r="A57" t="s">
        <v>3</v>
      </c>
      <c r="B57" s="3" t="s">
        <v>4</v>
      </c>
      <c r="C57" s="3" t="s">
        <v>5</v>
      </c>
      <c r="D57" s="3" t="s">
        <v>6</v>
      </c>
    </row>
    <row r="58" spans="1:4" x14ac:dyDescent="0.35">
      <c r="A58">
        <v>2022</v>
      </c>
      <c r="B58">
        <v>67500</v>
      </c>
      <c r="C58">
        <v>78902</v>
      </c>
      <c r="D58" s="5">
        <f>C58+B58</f>
        <v>146402</v>
      </c>
    </row>
    <row r="59" spans="1:4" x14ac:dyDescent="0.35">
      <c r="A59">
        <v>2023</v>
      </c>
      <c r="B59">
        <v>69000</v>
      </c>
      <c r="C59">
        <v>77367</v>
      </c>
      <c r="D59" s="5">
        <f t="shared" ref="D59:D63" si="3">C59+B59</f>
        <v>146367</v>
      </c>
    </row>
    <row r="60" spans="1:4" x14ac:dyDescent="0.35">
      <c r="A60">
        <v>2024</v>
      </c>
      <c r="B60">
        <v>71000</v>
      </c>
      <c r="C60">
        <v>75792</v>
      </c>
      <c r="D60" s="5">
        <f t="shared" si="3"/>
        <v>146792</v>
      </c>
    </row>
    <row r="61" spans="1:4" x14ac:dyDescent="0.35">
      <c r="A61">
        <v>2025</v>
      </c>
      <c r="B61">
        <v>73000</v>
      </c>
      <c r="C61">
        <v>74172</v>
      </c>
      <c r="D61" s="5">
        <f t="shared" si="3"/>
        <v>147172</v>
      </c>
    </row>
    <row r="62" spans="1:4" x14ac:dyDescent="0.35">
      <c r="A62">
        <v>2026</v>
      </c>
      <c r="B62">
        <v>75000</v>
      </c>
      <c r="C62">
        <v>72506</v>
      </c>
      <c r="D62" s="5">
        <f t="shared" si="3"/>
        <v>147506</v>
      </c>
    </row>
    <row r="63" spans="1:4" x14ac:dyDescent="0.35">
      <c r="A63" t="s">
        <v>13</v>
      </c>
      <c r="B63">
        <f>406500/5</f>
        <v>81300</v>
      </c>
      <c r="C63">
        <f>335955/5</f>
        <v>67191</v>
      </c>
      <c r="D63" s="5">
        <f t="shared" si="3"/>
        <v>148491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Nmwd Supervisor</dc:creator>
  <cp:lastModifiedBy>18595</cp:lastModifiedBy>
  <dcterms:created xsi:type="dcterms:W3CDTF">2023-03-08T17:18:59Z</dcterms:created>
  <dcterms:modified xsi:type="dcterms:W3CDTF">2023-04-27T15:13:44Z</dcterms:modified>
</cp:coreProperties>
</file>