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okkeeper\Downloads\"/>
    </mc:Choice>
  </mc:AlternateContent>
  <xr:revisionPtr revIDLastSave="0" documentId="8_{A6246E78-CA9E-444F-BEC7-D4E886F87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2" r:id="rId1"/>
  </sheets>
  <definedNames>
    <definedName name="AfTable_3737_AccountGrouping_33768">Report!$A$6:$G$331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4" i="2"/>
  <c r="B3" i="2"/>
  <c r="B1" i="2"/>
</calcChain>
</file>

<file path=xl/sharedStrings.xml><?xml version="1.0" encoding="utf-8"?>
<sst xmlns="http://schemas.openxmlformats.org/spreadsheetml/2006/main" count="987" uniqueCount="557">
  <si>
    <t>Client:</t>
  </si>
  <si>
    <t>Engagement:</t>
  </si>
  <si>
    <t>Current Period:</t>
  </si>
  <si>
    <t>Workpaper:</t>
  </si>
  <si>
    <t>Code</t>
  </si>
  <si>
    <t>Account</t>
  </si>
  <si>
    <t>Description</t>
  </si>
  <si>
    <t>CH</t>
  </si>
  <si>
    <t>Cash on Hand</t>
  </si>
  <si>
    <t>13103000</t>
  </si>
  <si>
    <t>CASH ON HAND</t>
  </si>
  <si>
    <t>13104000</t>
  </si>
  <si>
    <t>PETTY CASH</t>
  </si>
  <si>
    <t xml:space="preserve">    CH Total</t>
  </si>
  <si>
    <t>CU</t>
  </si>
  <si>
    <t>Cash-Unrestricted</t>
  </si>
  <si>
    <t>12620003</t>
  </si>
  <si>
    <t>BOND INT SINKING/BOB</t>
  </si>
  <si>
    <t>13101000</t>
  </si>
  <si>
    <t>DEPRECIATION ACCOUNT</t>
  </si>
  <si>
    <t>13101005</t>
  </si>
  <si>
    <t>TANK MAINTENANCE</t>
  </si>
  <si>
    <t>13102000</t>
  </si>
  <si>
    <t>OPERATION/REVENUE ACCOUNT</t>
  </si>
  <si>
    <t xml:space="preserve">    CU Total</t>
  </si>
  <si>
    <t>CR</t>
  </si>
  <si>
    <t>Cash-Restricted</t>
  </si>
  <si>
    <t>12700000</t>
  </si>
  <si>
    <t>CUST DEPOSIT - ESCROW ACCT</t>
  </si>
  <si>
    <t>13101010</t>
  </si>
  <si>
    <t>FSA/HRS</t>
  </si>
  <si>
    <t xml:space="preserve">    CR Total</t>
  </si>
  <si>
    <t>AR</t>
  </si>
  <si>
    <t>Accounts Receivable</t>
  </si>
  <si>
    <t>14200000</t>
  </si>
  <si>
    <t>CUST ACCT RECEIVABLE</t>
  </si>
  <si>
    <t>14300000</t>
  </si>
  <si>
    <t>ACCUM PROVISION/BAD DEBTS</t>
  </si>
  <si>
    <t xml:space="preserve">    AR Total</t>
  </si>
  <si>
    <t>I</t>
  </si>
  <si>
    <t>Inventory</t>
  </si>
  <si>
    <t>15100000</t>
  </si>
  <si>
    <t>MATERIAL &amp; SUPPLIES INVENTORY</t>
  </si>
  <si>
    <t xml:space="preserve">    I Total</t>
  </si>
  <si>
    <t>FA</t>
  </si>
  <si>
    <t>Fixed Asset</t>
  </si>
  <si>
    <t>10800003</t>
  </si>
  <si>
    <t>DEPRECIATION RESERVE</t>
  </si>
  <si>
    <t>30300002</t>
  </si>
  <si>
    <t>PUMPING PLANT-LAND/LAND RIGHTS</t>
  </si>
  <si>
    <t>30300004</t>
  </si>
  <si>
    <t>T&amp;D PLANT-LAND/LAND RIGHTS</t>
  </si>
  <si>
    <t>30300005</t>
  </si>
  <si>
    <t>GENERAL PLANT - LAND</t>
  </si>
  <si>
    <t>30400002</t>
  </si>
  <si>
    <t>PUMPING PLANT-STRUCTURES/IMPROV.</t>
  </si>
  <si>
    <t>30400003</t>
  </si>
  <si>
    <t>WTP-STRUCTURES AND IMPROVEMENTS</t>
  </si>
  <si>
    <t>30400004</t>
  </si>
  <si>
    <t>T&amp;D PLANT-STRUCTURES/IMPROV.</t>
  </si>
  <si>
    <t>30400005</t>
  </si>
  <si>
    <t>GENERAL PLANT-STRUCTURES/IMPROV</t>
  </si>
  <si>
    <t>30400006</t>
  </si>
  <si>
    <t>OFFICE-STRUCTURES/IMPROVEMENTS</t>
  </si>
  <si>
    <t>30400007</t>
  </si>
  <si>
    <t>Plant - High School Project</t>
  </si>
  <si>
    <t>30410002</t>
  </si>
  <si>
    <t>SRC OF SUPPLY-STRUCTURES/IMP</t>
  </si>
  <si>
    <t>30700002</t>
  </si>
  <si>
    <t>SRC OF SUPPLY-WELLS/SPRINGS</t>
  </si>
  <si>
    <t>30900002</t>
  </si>
  <si>
    <t>SRC OF SUPPLY-SUPPLY MAINS</t>
  </si>
  <si>
    <t>31000002</t>
  </si>
  <si>
    <t>PUMPING PLANT-OTHER PWR EQUIP</t>
  </si>
  <si>
    <t>31110002</t>
  </si>
  <si>
    <t>PUMPING PLANT-ELECT PUMP EQUIP</t>
  </si>
  <si>
    <t>31120002</t>
  </si>
  <si>
    <t>PUMPING PLANT-DIESEL PUMP EQUIP</t>
  </si>
  <si>
    <t>31130002</t>
  </si>
  <si>
    <t>PUMPING PLANT-HYD. PUMP EQUIP</t>
  </si>
  <si>
    <t>32000003</t>
  </si>
  <si>
    <t>WTP - WATER TREATMENT EQUIPMENT</t>
  </si>
  <si>
    <t>33000004</t>
  </si>
  <si>
    <t>T&amp;D PLANT-DIST/RESV/S. PIPES</t>
  </si>
  <si>
    <t>33100004</t>
  </si>
  <si>
    <t>T&amp;D PLANT-T AND D MAINS</t>
  </si>
  <si>
    <t>33100005</t>
  </si>
  <si>
    <t>T&amp;D MAINS/TUCKER ROAD</t>
  </si>
  <si>
    <t>33100006</t>
  </si>
  <si>
    <t>T&amp;D MAINS/GRIGGSTOWN ROAD</t>
  </si>
  <si>
    <t>33100007</t>
  </si>
  <si>
    <t>T&amp;D MAINS/GEORGE CLARK</t>
  </si>
  <si>
    <t>33100008</t>
  </si>
  <si>
    <t>T&amp;D MAINS/OAK VALLEY</t>
  </si>
  <si>
    <t>33100010</t>
  </si>
  <si>
    <t>T&amp;D MAINS/HWY 95</t>
  </si>
  <si>
    <t>33100011</t>
  </si>
  <si>
    <t>T&amp;D MAINS/CYPRESS ROAD</t>
  </si>
  <si>
    <t>33100012</t>
  </si>
  <si>
    <t>T&amp;D MAINS/SCALE ROAD LOOP</t>
  </si>
  <si>
    <t>33100013</t>
  </si>
  <si>
    <t>T&amp;D MAINS/EAST MARSHALL FIRE</t>
  </si>
  <si>
    <t>33100014</t>
  </si>
  <si>
    <t>T&amp;D MAINS/BENNY ADAIR LINE</t>
  </si>
  <si>
    <t>33100015</t>
  </si>
  <si>
    <t>T&amp;D MAINS/ARBOR LANE</t>
  </si>
  <si>
    <t>33100016</t>
  </si>
  <si>
    <t>T&amp;D MAINS/BUD MYERS</t>
  </si>
  <si>
    <t>33100017</t>
  </si>
  <si>
    <t>T&amp;D MAINS/BENTON LINE</t>
  </si>
  <si>
    <t>33100018</t>
  </si>
  <si>
    <t>T&amp;D MAINS/EARL DAWSON</t>
  </si>
  <si>
    <t>33100019</t>
  </si>
  <si>
    <t>T&amp;D MAINS/KERRY LANDING</t>
  </si>
  <si>
    <t>33100020</t>
  </si>
  <si>
    <t>T&amp;D MAINS/SAMPLES LANE</t>
  </si>
  <si>
    <t>33100021</t>
  </si>
  <si>
    <t>T&amp;D MAINS/JERICHO LANE</t>
  </si>
  <si>
    <t>33100022</t>
  </si>
  <si>
    <t>T&amp;D MAINS/SYCAMORE CREEK</t>
  </si>
  <si>
    <t>33100023</t>
  </si>
  <si>
    <t>T&amp;D MAINS/PONY EXPRESS</t>
  </si>
  <si>
    <t>33100024</t>
  </si>
  <si>
    <t>T&amp;D MAINS/DR. GORDON LINE</t>
  </si>
  <si>
    <t>33100025</t>
  </si>
  <si>
    <t>T&amp;D MAINS/CHURCHILL</t>
  </si>
  <si>
    <t>33100026</t>
  </si>
  <si>
    <t>T&amp;D MAINS/CAMBRIDGE SHORES</t>
  </si>
  <si>
    <t>33100027</t>
  </si>
  <si>
    <t>T&amp;D MAINS/MIKE THOMPSON</t>
  </si>
  <si>
    <t>33100028</t>
  </si>
  <si>
    <t>T&amp;D MAINS/TIGER LANE</t>
  </si>
  <si>
    <t>33100029</t>
  </si>
  <si>
    <t>T&amp;D MAINS/SAMUEL LANE</t>
  </si>
  <si>
    <t>33100030</t>
  </si>
  <si>
    <t>T&amp;D MAINS/FIRST KY BANK</t>
  </si>
  <si>
    <t>33100031</t>
  </si>
  <si>
    <t>T&amp;D MAINS/SHADY BROOK</t>
  </si>
  <si>
    <t>33100033</t>
  </si>
  <si>
    <t>T&amp;D MAINS/BILLY WATKINS</t>
  </si>
  <si>
    <t>33100034</t>
  </si>
  <si>
    <t>T&amp;D MAINS/JAMES/PUCKETT/ZECH</t>
  </si>
  <si>
    <t>33100035</t>
  </si>
  <si>
    <t>T&amp;D MAINS/NORTH MIDDLE</t>
  </si>
  <si>
    <t>33100036</t>
  </si>
  <si>
    <t>T&amp;D MAINS/WHISPERING LOOP</t>
  </si>
  <si>
    <t>33100037</t>
  </si>
  <si>
    <t>T&amp;D MAINS/OAKLAND CHURCH RD.</t>
  </si>
  <si>
    <t>33100038</t>
  </si>
  <si>
    <t>T&amp;D MAINS/JAMES MARTIN LINE</t>
  </si>
  <si>
    <t>33100039</t>
  </si>
  <si>
    <t>T&amp;D MAINS/SHAYCE LANE</t>
  </si>
  <si>
    <t>33100040</t>
  </si>
  <si>
    <t>T&amp;D MAINS/SCOTT/ESTATES LANE</t>
  </si>
  <si>
    <t>33100041</t>
  </si>
  <si>
    <t>T&amp;D MAINS/GREAT OAKS</t>
  </si>
  <si>
    <t>33100044</t>
  </si>
  <si>
    <t>T&amp;D MAINS/JAMES BONNELL</t>
  </si>
  <si>
    <t>33100045</t>
  </si>
  <si>
    <t>T&amp;D MAINS/ESTATES/BURKEEN</t>
  </si>
  <si>
    <t>33100046</t>
  </si>
  <si>
    <t>T&amp;D MAINS/HARRELL/ESTATES</t>
  </si>
  <si>
    <t>33100047</t>
  </si>
  <si>
    <t>T&amp;D MAINS/MAPLE RIDGE</t>
  </si>
  <si>
    <t>33100049</t>
  </si>
  <si>
    <t>T&amp;D MAINS/BRENT THOMPSON</t>
  </si>
  <si>
    <t>33100051</t>
  </si>
  <si>
    <t>T&amp;D MAINS/BUFFALO ROAD</t>
  </si>
  <si>
    <t>33100052</t>
  </si>
  <si>
    <t>T&amp;D MAINS/LAKEVIEW CHURCH RD.</t>
  </si>
  <si>
    <t>33100053</t>
  </si>
  <si>
    <t>T&amp;D MAINS/HENRY SLEDD</t>
  </si>
  <si>
    <t>33100054</t>
  </si>
  <si>
    <t>T&amp;D MAINS/LITTLE JOHN</t>
  </si>
  <si>
    <t>33100055</t>
  </si>
  <si>
    <t>T&amp;D MAINS/SCALE/FUTRELL EXT</t>
  </si>
  <si>
    <t>33100056</t>
  </si>
  <si>
    <t>T&amp;D MAINS/HWY 95 EXT</t>
  </si>
  <si>
    <t>33100057</t>
  </si>
  <si>
    <t>T&amp;D MAINS/LOWERY/COLDWATER</t>
  </si>
  <si>
    <t>33100059</t>
  </si>
  <si>
    <t>T&amp;D MAINS/AMBER LANE</t>
  </si>
  <si>
    <t>33100060</t>
  </si>
  <si>
    <t>T&amp;D MAINS/HWY 68</t>
  </si>
  <si>
    <t>33100061</t>
  </si>
  <si>
    <t>T&amp;d MAINS/VASSEUR LN</t>
  </si>
  <si>
    <t>33300004</t>
  </si>
  <si>
    <t>T&amp;D PLANT-SERVICES</t>
  </si>
  <si>
    <t>33400004</t>
  </si>
  <si>
    <t>T&amp;D-METERS</t>
  </si>
  <si>
    <t>33400005</t>
  </si>
  <si>
    <t>T&amp;D METERS - MIKE MILLER</t>
  </si>
  <si>
    <t>33410004</t>
  </si>
  <si>
    <t>T&amp;D PLANT-METER INSTALLATIONS</t>
  </si>
  <si>
    <t>33410005</t>
  </si>
  <si>
    <t>T&amp;D METER INSTALL/DAVID REED</t>
  </si>
  <si>
    <t>33410006</t>
  </si>
  <si>
    <t>T&amp;D PLANT-METER INSTALL/LEAK</t>
  </si>
  <si>
    <t>33500004</t>
  </si>
  <si>
    <t>T&amp;D PLANTS-HYDRANTS</t>
  </si>
  <si>
    <t>33900002</t>
  </si>
  <si>
    <t>SRC OF SUPPLY-OTHER WTR SRC</t>
  </si>
  <si>
    <t>33900004</t>
  </si>
  <si>
    <t>T&amp;D PLANT-OTHER T/D PLANT</t>
  </si>
  <si>
    <t>33900005</t>
  </si>
  <si>
    <t>T&amp;D - USDA RURAL DEVELOPMENT</t>
  </si>
  <si>
    <t>33910002</t>
  </si>
  <si>
    <t>PUMPING PLANT-OTHER PUMP EQUIP</t>
  </si>
  <si>
    <t>34000001</t>
  </si>
  <si>
    <t>COMPUTER HARDWARE</t>
  </si>
  <si>
    <t>34000002</t>
  </si>
  <si>
    <t>COMPUTER SOFTWARE</t>
  </si>
  <si>
    <t>34000005</t>
  </si>
  <si>
    <t>GENERAL PLANT-OFFICE FURN/EQUIP</t>
  </si>
  <si>
    <t>34100005</t>
  </si>
  <si>
    <t>GENERAL PLANT-TRANSP EQUIP</t>
  </si>
  <si>
    <t>34300005</t>
  </si>
  <si>
    <t>GENERAL PLANT-TOOLS/SHOP/EQUIP</t>
  </si>
  <si>
    <t>34400005</t>
  </si>
  <si>
    <t>GENERAL PLANT-LABORATORY EQUIP</t>
  </si>
  <si>
    <t>34500005</t>
  </si>
  <si>
    <t>GENERAL PLANT-POWER OPER EQUIP</t>
  </si>
  <si>
    <t>34600005</t>
  </si>
  <si>
    <t>GENERAL PLANT-COMMUN. EQUIP</t>
  </si>
  <si>
    <t>34700005</t>
  </si>
  <si>
    <t>GEN PLANT-MISC/SAFETY EQUIP</t>
  </si>
  <si>
    <t>34800005</t>
  </si>
  <si>
    <t>GENERAL PLANT-OTHER TANG PROP</t>
  </si>
  <si>
    <t xml:space="preserve">    FA Total</t>
  </si>
  <si>
    <t>PE</t>
  </si>
  <si>
    <t>Prepaid Expense</t>
  </si>
  <si>
    <t>16200000</t>
  </si>
  <si>
    <t>PREPAID INSURANCE</t>
  </si>
  <si>
    <t xml:space="preserve">    PE Total</t>
  </si>
  <si>
    <t>NU</t>
  </si>
  <si>
    <t>Not Used</t>
  </si>
  <si>
    <t>21500000</t>
  </si>
  <si>
    <t>SURPLUS</t>
  </si>
  <si>
    <t>27100000</t>
  </si>
  <si>
    <t>CONT. IN AID OF CONST.-INDIV.</t>
  </si>
  <si>
    <t>27100005</t>
  </si>
  <si>
    <t>CONTRIBUTION IN AID/GENERATOR</t>
  </si>
  <si>
    <t>27100010</t>
  </si>
  <si>
    <t>CONTRIB. IN AID/HWY 95</t>
  </si>
  <si>
    <t>27100034</t>
  </si>
  <si>
    <t>CONTRIB. IN AID/JAMES/PUCKETT</t>
  </si>
  <si>
    <t>27110000</t>
  </si>
  <si>
    <t>CONT. IN AID OF CONST. - SUBDIVIS.</t>
  </si>
  <si>
    <t xml:space="preserve">    NU Total</t>
  </si>
  <si>
    <t>Pen</t>
  </si>
  <si>
    <t>Pension</t>
  </si>
  <si>
    <t>18500000</t>
  </si>
  <si>
    <t>Deferred Outflows-Pension Contributions</t>
  </si>
  <si>
    <t>18600000</t>
  </si>
  <si>
    <t>Deferred Outflows-Experience</t>
  </si>
  <si>
    <t>18700000</t>
  </si>
  <si>
    <t>Deferred Outflows-Assumptions</t>
  </si>
  <si>
    <t>Deferred Outflows-Proportion</t>
  </si>
  <si>
    <t xml:space="preserve">    Pen Total</t>
  </si>
  <si>
    <t>AP</t>
  </si>
  <si>
    <t>Accounts Payable</t>
  </si>
  <si>
    <t>23200000</t>
  </si>
  <si>
    <t>ACCOUNTS PAYABLE</t>
  </si>
  <si>
    <t xml:space="preserve">    AP Total</t>
  </si>
  <si>
    <t>AL</t>
  </si>
  <si>
    <t>Accrued Liabilities</t>
  </si>
  <si>
    <t>23612000</t>
  </si>
  <si>
    <t>ACCRUED UNEMPLOYMENT</t>
  </si>
  <si>
    <t>23620000</t>
  </si>
  <si>
    <t>KENTUCKY INCOME TAX WITHHELD</t>
  </si>
  <si>
    <t>23630000</t>
  </si>
  <si>
    <t>MARSHALL COUNTY TAX - SCHOOL</t>
  </si>
  <si>
    <t>23640000</t>
  </si>
  <si>
    <t>MARSHALL CO. OCCUPATIONAL TAX</t>
  </si>
  <si>
    <t>23650000</t>
  </si>
  <si>
    <t>PENSION WITHHELD</t>
  </si>
  <si>
    <t>23650010</t>
  </si>
  <si>
    <t>DEFERRED COMP</t>
  </si>
  <si>
    <t>23660000</t>
  </si>
  <si>
    <t>SALES TAX - WATER</t>
  </si>
  <si>
    <t>23662000</t>
  </si>
  <si>
    <t>UTILITY SCHOOL TAX</t>
  </si>
  <si>
    <t xml:space="preserve">    AL Total</t>
  </si>
  <si>
    <t>CD</t>
  </si>
  <si>
    <t>Customer Deposits</t>
  </si>
  <si>
    <t>23500000</t>
  </si>
  <si>
    <t>CUSTOMER DEPOSITS</t>
  </si>
  <si>
    <t xml:space="preserve">    CD Total</t>
  </si>
  <si>
    <t>AV</t>
  </si>
  <si>
    <t>Accrued Vacation</t>
  </si>
  <si>
    <t>23613000</t>
  </si>
  <si>
    <t>ACCRUED VACATION</t>
  </si>
  <si>
    <t xml:space="preserve">    AV Total</t>
  </si>
  <si>
    <t>BP</t>
  </si>
  <si>
    <t>Bonds Payable</t>
  </si>
  <si>
    <t>22170000</t>
  </si>
  <si>
    <t>USDA BOND SERIES 2014</t>
  </si>
  <si>
    <t xml:space="preserve">    BP Total</t>
  </si>
  <si>
    <t>NPL</t>
  </si>
  <si>
    <t>Net Pension Liability</t>
  </si>
  <si>
    <t>27600000</t>
  </si>
  <si>
    <t xml:space="preserve">    NPL Total</t>
  </si>
  <si>
    <t>GR</t>
  </si>
  <si>
    <t>Gross Revenue</t>
  </si>
  <si>
    <t>46110000</t>
  </si>
  <si>
    <t>WATER REVENUE-RESIDENTIAL</t>
  </si>
  <si>
    <t>46120000</t>
  </si>
  <si>
    <t>WATER REVENUE-COMMERCIAL</t>
  </si>
  <si>
    <t>46121000</t>
  </si>
  <si>
    <t>SEWER DISCONNECTS</t>
  </si>
  <si>
    <t>46150000</t>
  </si>
  <si>
    <t>WATER REVENUES-MULTI. DWELL</t>
  </si>
  <si>
    <t>47100002</t>
  </si>
  <si>
    <t>LATE FEES</t>
  </si>
  <si>
    <t xml:space="preserve">    GR Total</t>
  </si>
  <si>
    <t>LA</t>
  </si>
  <si>
    <t>Leak Adjustment</t>
  </si>
  <si>
    <t>47400001</t>
  </si>
  <si>
    <t>LEAK ADJUSTMENTS</t>
  </si>
  <si>
    <t xml:space="preserve">    LA Total</t>
  </si>
  <si>
    <t>CRF</t>
  </si>
  <si>
    <t>Connect and Reconnect Fees</t>
  </si>
  <si>
    <t>47100000</t>
  </si>
  <si>
    <t>SERV CHARGE-MISC. RECONNECT FEES</t>
  </si>
  <si>
    <t xml:space="preserve">    CRF Total</t>
  </si>
  <si>
    <t>OR</t>
  </si>
  <si>
    <t>Other Revenue</t>
  </si>
  <si>
    <t>47100001</t>
  </si>
  <si>
    <t>MISC INCOME/INSURANCE</t>
  </si>
  <si>
    <t>47100003</t>
  </si>
  <si>
    <t>TAP MAIN</t>
  </si>
  <si>
    <t>47100004</t>
  </si>
  <si>
    <t>METER INSTALLATION</t>
  </si>
  <si>
    <t xml:space="preserve">    OR Total</t>
  </si>
  <si>
    <t>COS</t>
  </si>
  <si>
    <t>Cost of Sales</t>
  </si>
  <si>
    <t>60100003</t>
  </si>
  <si>
    <t>OPERATION LABOR-WATER TREAT</t>
  </si>
  <si>
    <t>61500001</t>
  </si>
  <si>
    <t>PURCHASED POWER WELL</t>
  </si>
  <si>
    <t>61500003</t>
  </si>
  <si>
    <t>TANKS ELECT</t>
  </si>
  <si>
    <t>61500004</t>
  </si>
  <si>
    <t>CALVERT CITY BOOSTER PUMP</t>
  </si>
  <si>
    <t>61510002</t>
  </si>
  <si>
    <t>GILBERTSVILLE CONTROL VALVE</t>
  </si>
  <si>
    <t>61800003</t>
  </si>
  <si>
    <t>CHEMICALS</t>
  </si>
  <si>
    <t>63506006</t>
  </si>
  <si>
    <t>OUTSIDE SERVICE/WATER TESTING</t>
  </si>
  <si>
    <t xml:space="preserve">    COS Total</t>
  </si>
  <si>
    <t>ME</t>
  </si>
  <si>
    <t>Maintenance Expense</t>
  </si>
  <si>
    <t>60100002</t>
  </si>
  <si>
    <t>MAINTENANCE OF PUMPING PLANT</t>
  </si>
  <si>
    <t>60101006</t>
  </si>
  <si>
    <t>MAINT OF RES/TANKS SALARIES</t>
  </si>
  <si>
    <t>60102006</t>
  </si>
  <si>
    <t>MAINT. OF MAINS - SALARIES</t>
  </si>
  <si>
    <t>60103006</t>
  </si>
  <si>
    <t>MAINTENANCE OF METERS-SALARIES</t>
  </si>
  <si>
    <t>60104006</t>
  </si>
  <si>
    <t>MAINT OF HYDRANTS-SALARIES</t>
  </si>
  <si>
    <t>60105006</t>
  </si>
  <si>
    <t>MAINT OF PLANTS-SALARIES</t>
  </si>
  <si>
    <t>60107006</t>
  </si>
  <si>
    <t>MAIN EXTENSION-SALARIES</t>
  </si>
  <si>
    <t>60108006</t>
  </si>
  <si>
    <t>METER TESTING-SALARIES</t>
  </si>
  <si>
    <t>62000306</t>
  </si>
  <si>
    <t>MAINT OF METERS AND SERVICE MAT</t>
  </si>
  <si>
    <t>62000406</t>
  </si>
  <si>
    <t>MAINT OF HYDRANTS-MATERIALS</t>
  </si>
  <si>
    <t>62000506</t>
  </si>
  <si>
    <t>MAINT OF PLANTS-MATERIALS</t>
  </si>
  <si>
    <t>62002006</t>
  </si>
  <si>
    <t>MAINT OF MAINS MATERIALS</t>
  </si>
  <si>
    <t>63501000</t>
  </si>
  <si>
    <t>GRAVEL</t>
  </si>
  <si>
    <t>63501006</t>
  </si>
  <si>
    <t>MAINT OF RES/TANKS CONT SERV</t>
  </si>
  <si>
    <t>63502006</t>
  </si>
  <si>
    <t>MAINT OF MAINS</t>
  </si>
  <si>
    <t>63503006</t>
  </si>
  <si>
    <t>MAINT OF METERS</t>
  </si>
  <si>
    <t>63504006</t>
  </si>
  <si>
    <t>MAINT OF HYDRANTS</t>
  </si>
  <si>
    <t>63505006</t>
  </si>
  <si>
    <t>MAINT OF PLANTS</t>
  </si>
  <si>
    <t xml:space="preserve">    ME Total</t>
  </si>
  <si>
    <t>CUST</t>
  </si>
  <si>
    <t>Customer Accounts Expense</t>
  </si>
  <si>
    <t>60100007</t>
  </si>
  <si>
    <t>METER READING LABOR</t>
  </si>
  <si>
    <t>60110007</t>
  </si>
  <si>
    <t>ACCTING AND COLLECTING LABOR</t>
  </si>
  <si>
    <t xml:space="preserve">    CUST Total</t>
  </si>
  <si>
    <t>AG</t>
  </si>
  <si>
    <t>Administrative and General Expense</t>
  </si>
  <si>
    <t>23650016</t>
  </si>
  <si>
    <t>Snap Fitness Withheld</t>
  </si>
  <si>
    <t>40810000</t>
  </si>
  <si>
    <t>REGULATORY AGENCY EXPENSE</t>
  </si>
  <si>
    <t>40812000</t>
  </si>
  <si>
    <t>PAYROLL TAX</t>
  </si>
  <si>
    <t>40813000</t>
  </si>
  <si>
    <t>UNEMPLOYMENT INSURANCE</t>
  </si>
  <si>
    <t>60100008</t>
  </si>
  <si>
    <t>ADMIN. AND GENERAL SALARIES</t>
  </si>
  <si>
    <t>60100010</t>
  </si>
  <si>
    <t>ADMIN/GENERAL SAFETY MEETINGS</t>
  </si>
  <si>
    <t>60400001</t>
  </si>
  <si>
    <t>HOSPITAL INSURANCE</t>
  </si>
  <si>
    <t>60400002</t>
  </si>
  <si>
    <t>EMP PENSION PD BY DISTRICT</t>
  </si>
  <si>
    <t>60400003</t>
  </si>
  <si>
    <t>DISABILITY INSURANCE</t>
  </si>
  <si>
    <t>60400004</t>
  </si>
  <si>
    <t>LIFE/DENTAL INSURANCE</t>
  </si>
  <si>
    <t>60400005</t>
  </si>
  <si>
    <t>EDUCATIONAL AND TRAINING EXP.</t>
  </si>
  <si>
    <t>61500005</t>
  </si>
  <si>
    <t>OFFICE ELEC</t>
  </si>
  <si>
    <t>62000008</t>
  </si>
  <si>
    <t>OFFICE SUPPLIES AND OTHER EXP</t>
  </si>
  <si>
    <t>62000018</t>
  </si>
  <si>
    <t>OFFICE SUPPLIES/POSTAGE</t>
  </si>
  <si>
    <t>62000020</t>
  </si>
  <si>
    <t>UNIFORM EXPENSE</t>
  </si>
  <si>
    <t>63100000</t>
  </si>
  <si>
    <t>ENGINEERING FEES</t>
  </si>
  <si>
    <t>63200000</t>
  </si>
  <si>
    <t>ACCOUNTING FEES</t>
  </si>
  <si>
    <t>63300000</t>
  </si>
  <si>
    <t>LEGAL FEES</t>
  </si>
  <si>
    <t>63400001</t>
  </si>
  <si>
    <t>GIS FEES</t>
  </si>
  <si>
    <t>63500000</t>
  </si>
  <si>
    <t>OTHER CONTRACT FEES</t>
  </si>
  <si>
    <t>64100000</t>
  </si>
  <si>
    <t>RENTAL BUILDING/REAL PROPERTY</t>
  </si>
  <si>
    <t>64100001</t>
  </si>
  <si>
    <t>RENTAL EQUIPMENT</t>
  </si>
  <si>
    <t>65000001</t>
  </si>
  <si>
    <t>TRANSPORTATION EXPENSE</t>
  </si>
  <si>
    <t>65700001</t>
  </si>
  <si>
    <t>PROPERTY INSURANCE</t>
  </si>
  <si>
    <t>65800001</t>
  </si>
  <si>
    <t>INJURIES AND DAMAGES</t>
  </si>
  <si>
    <t>65900000</t>
  </si>
  <si>
    <t>OTHER INSURANCE</t>
  </si>
  <si>
    <t>66000000</t>
  </si>
  <si>
    <t>ADVERTISING EXPENSE</t>
  </si>
  <si>
    <t>67500003</t>
  </si>
  <si>
    <t>MAINTENANCE OF GENERAL PLANT</t>
  </si>
  <si>
    <t>67500004</t>
  </si>
  <si>
    <t>TELEPHONE EXPENSE</t>
  </si>
  <si>
    <t>67500005</t>
  </si>
  <si>
    <t>SEWER EXP-TO SET UP</t>
  </si>
  <si>
    <t>67510000</t>
  </si>
  <si>
    <t>SAFETY SUPPLIES</t>
  </si>
  <si>
    <t xml:space="preserve">    AG Total</t>
  </si>
  <si>
    <t>II</t>
  </si>
  <si>
    <t>Interest Income</t>
  </si>
  <si>
    <t>41900000</t>
  </si>
  <si>
    <t>INTEREST INCOME</t>
  </si>
  <si>
    <t xml:space="preserve">    II Total</t>
  </si>
  <si>
    <t>IE</t>
  </si>
  <si>
    <t>Interest Expense</t>
  </si>
  <si>
    <t>42730000</t>
  </si>
  <si>
    <t>INTEREST ON LONG-TERM DEBT</t>
  </si>
  <si>
    <t xml:space="preserve">    IE Total</t>
  </si>
  <si>
    <t>CC</t>
  </si>
  <si>
    <t>Capital Contributions</t>
  </si>
  <si>
    <t>27100006</t>
  </si>
  <si>
    <t>USDA Grant</t>
  </si>
  <si>
    <t xml:space="preserve">    CC Total</t>
  </si>
  <si>
    <t>D</t>
  </si>
  <si>
    <t>Depreciation Expense</t>
  </si>
  <si>
    <t>40300000</t>
  </si>
  <si>
    <t>DEPRECIATION EXPENSE</t>
  </si>
  <si>
    <t xml:space="preserve">    D Total</t>
  </si>
  <si>
    <t>DI</t>
  </si>
  <si>
    <t>Deferred Inflows - Experience</t>
  </si>
  <si>
    <t xml:space="preserve">    DI Total</t>
  </si>
  <si>
    <t>Report Grouping</t>
  </si>
  <si>
    <t xml:space="preserve">  Net Income (Loss)</t>
  </si>
  <si>
    <t xml:space="preserve">  Total Assets</t>
  </si>
  <si>
    <t xml:space="preserve">  Total Liabilities</t>
  </si>
  <si>
    <t xml:space="preserve">  Total Equity</t>
  </si>
  <si>
    <t xml:space="preserve">  Total Revenue</t>
  </si>
  <si>
    <t xml:space="preserve">  Total Expense</t>
  </si>
  <si>
    <t/>
  </si>
  <si>
    <t xml:space="preserve"> </t>
  </si>
  <si>
    <t>21750000</t>
  </si>
  <si>
    <t>RETAINED EARNINGS</t>
  </si>
  <si>
    <t>18900000</t>
  </si>
  <si>
    <t>DOOPEB</t>
  </si>
  <si>
    <t>Deferred outflows OPEB</t>
  </si>
  <si>
    <t>19000000</t>
  </si>
  <si>
    <t>Deferred Outflows - OPEB</t>
  </si>
  <si>
    <t xml:space="preserve">    DOOPEB Total</t>
  </si>
  <si>
    <t>27600004</t>
  </si>
  <si>
    <t>Deferred Inflows - OPEB</t>
  </si>
  <si>
    <t>OPEB</t>
  </si>
  <si>
    <t>Net OPEB liability</t>
  </si>
  <si>
    <t>27600003</t>
  </si>
  <si>
    <t>Net OPEB Liability</t>
  </si>
  <si>
    <t xml:space="preserve">    OPEB Total</t>
  </si>
  <si>
    <t>67500001</t>
  </si>
  <si>
    <t>MISC. GENERAL EXPENSE</t>
  </si>
  <si>
    <t>10500000</t>
  </si>
  <si>
    <t>CONSTRUCTION IN PROGRESS</t>
  </si>
  <si>
    <t>Adjusted 12/31/2021</t>
  </si>
  <si>
    <t>13101200</t>
  </si>
  <si>
    <t>RD CAPITAL INVESTMENT</t>
  </si>
  <si>
    <t>10500005</t>
  </si>
  <si>
    <t>CIP - RD Project</t>
  </si>
  <si>
    <t>23600000</t>
  </si>
  <si>
    <t>FICA ACCRUED AND WITHHELD</t>
  </si>
  <si>
    <t>23610000</t>
  </si>
  <si>
    <t>FEDERAL INCOME TAX WITHHELD</t>
  </si>
  <si>
    <t>60106006</t>
  </si>
  <si>
    <t>MAINT AND REP SERV-SALARIES</t>
  </si>
  <si>
    <t>61600001</t>
  </si>
  <si>
    <t>GENERATOR EXPENSE</t>
  </si>
  <si>
    <t>22170001</t>
  </si>
  <si>
    <t>2021 RD Loan</t>
  </si>
  <si>
    <t>27600001</t>
  </si>
  <si>
    <t>27600002</t>
  </si>
  <si>
    <t>Deferred Inflows - Investments</t>
  </si>
  <si>
    <t>Adjusting JE 12/31/2022</t>
  </si>
  <si>
    <t>Adjusted 12/31/2022</t>
  </si>
  <si>
    <t>Report 12/31/2022</t>
  </si>
  <si>
    <t>13101250</t>
  </si>
  <si>
    <t>RD Capital Investment - EM</t>
  </si>
  <si>
    <t>33100062</t>
  </si>
  <si>
    <t>T&amp;d MAINS/Guthrie</t>
  </si>
  <si>
    <t>33100063</t>
  </si>
  <si>
    <t>T&amp;d MAINS/Hwy 1422</t>
  </si>
  <si>
    <t>33100064</t>
  </si>
  <si>
    <t>T&amp;d MAINS/Oak Valley Rd</t>
  </si>
  <si>
    <t>33100065</t>
  </si>
  <si>
    <t>T&amp;d MAINS/Scale Rd Line Relocation</t>
  </si>
  <si>
    <t>BD</t>
  </si>
  <si>
    <t>Bad Debt</t>
  </si>
  <si>
    <t>67000000</t>
  </si>
  <si>
    <t>BAD DEBT EXPENSE</t>
  </si>
  <si>
    <t xml:space="preserve">    BD Total</t>
  </si>
  <si>
    <t>18800000</t>
  </si>
  <si>
    <t>Deferred Outflows-Investments</t>
  </si>
  <si>
    <t>27600005</t>
  </si>
  <si>
    <t>Deferred Inflows - Pension Proportion</t>
  </si>
  <si>
    <t>47100001.1</t>
  </si>
  <si>
    <t>FEMA/SAFE</t>
  </si>
  <si>
    <t>47100001.2</t>
  </si>
  <si>
    <t>RD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</si>
</sst>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0.00_);_(@_)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Accounting"/>
      <sz val="11"/>
      <color rgb="FF000000"/>
      <name val="Calibri"/>
      <family val="2"/>
    </font>
    <font>
      <b/>
      <u val="doubleAccounting"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10">
    <xf numFmtId="0" fontId="0" fillId="0" borderId="0" xfId="0"/>
    <xf numFmtId="49" fontId="1" fillId="0" borderId="0" xfId="0" applyNumberFormat="1" applyFont="1"/>
    <xf numFmtId="1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4" fillId="0" borderId="0" xfId="0" applyFont="1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1"/>
  <sheetViews>
    <sheetView tabSelected="1" topLeftCell="A281" zoomScale="75" zoomScaleNormal="75" workbookViewId="0">
      <selection activeCell="I25" sqref="I25"/>
    </sheetView>
  </sheetViews>
  <sheetFormatPr defaultRowHeight="15" x14ac:dyDescent="0.25"/>
  <cols>
    <col min="1" max="2" width="24" customWidth="1"/>
    <col min="3" max="3" width="39" customWidth="1"/>
    <col min="4" max="7" width="19" customWidth="1"/>
  </cols>
  <sheetData>
    <row r="1" spans="1:8" x14ac:dyDescent="0.25">
      <c r="A1" s="1" t="s">
        <v>0</v>
      </c>
      <c r="B1" t="str">
        <f>_xll.AdvanceFlow.ExcelAutomation.ExcelFns.AfText("CP&lt;Client Name'Description&gt;&lt;Text'&gt;")</f>
        <v>NORTH MARSHALL WATER DISTRICT</v>
      </c>
    </row>
    <row r="2" spans="1:8" x14ac:dyDescent="0.25">
      <c r="A2" s="1" t="s">
        <v>1</v>
      </c>
      <c r="B2" t="str">
        <f>_xll.AdvanceFlow.ExcelAutomation.ExcelFns.AfText("BP&lt;Engagement Name'Description&gt;&lt;Text'&gt;")</f>
        <v>Audit 2022</v>
      </c>
    </row>
    <row r="3" spans="1:8" x14ac:dyDescent="0.25">
      <c r="A3" s="1" t="s">
        <v>2</v>
      </c>
      <c r="B3" s="2" t="str">
        <f>_xll.AdvanceFlow.ExcelAutomation.ExcelFns.AfText("BP&lt;Current Period Date'Description&gt;&lt;Text'CP'C'mm/dd/yyyy'&gt;")</f>
        <v>12/31/2022</v>
      </c>
    </row>
    <row r="4" spans="1:8" x14ac:dyDescent="0.25">
      <c r="A4" s="1" t="s">
        <v>3</v>
      </c>
      <c r="B4" t="str">
        <f>_xll.AdvanceFlow.ExcelAutomation.ExcelFns.AfText("WP&lt;Workpaper Name'Description&gt;&lt;Text'&gt;")</f>
        <v>Report Grouping Schedule</v>
      </c>
    </row>
    <row r="6" spans="1:8" ht="30" x14ac:dyDescent="0.25">
      <c r="A6" s="6" t="s">
        <v>4</v>
      </c>
      <c r="B6" s="6" t="s">
        <v>5</v>
      </c>
      <c r="C6" s="6" t="s">
        <v>6</v>
      </c>
      <c r="D6" s="6" t="s">
        <v>513</v>
      </c>
      <c r="E6" s="6" t="s">
        <v>531</v>
      </c>
      <c r="F6" s="6" t="s">
        <v>532</v>
      </c>
      <c r="G6" s="6" t="s">
        <v>533</v>
      </c>
    </row>
    <row r="7" spans="1:8" x14ac:dyDescent="0.25">
      <c r="A7" s="1" t="s">
        <v>7</v>
      </c>
      <c r="B7" s="1" t="s">
        <v>492</v>
      </c>
      <c r="C7" s="1" t="s">
        <v>8</v>
      </c>
      <c r="D7" s="3"/>
      <c r="E7" s="3"/>
      <c r="F7" s="3"/>
      <c r="G7" s="3"/>
    </row>
    <row r="8" spans="1:8" x14ac:dyDescent="0.25">
      <c r="A8" s="8" t="s">
        <v>492</v>
      </c>
      <c r="B8" s="8" t="s">
        <v>9</v>
      </c>
      <c r="C8" s="8" t="s">
        <v>10</v>
      </c>
      <c r="D8" s="9">
        <v>900</v>
      </c>
      <c r="E8" s="9">
        <v>0</v>
      </c>
      <c r="F8" s="9">
        <v>900</v>
      </c>
      <c r="G8" s="9">
        <v>900</v>
      </c>
      <c r="H8" s="7"/>
    </row>
    <row r="9" spans="1:8" ht="17.25" x14ac:dyDescent="0.4">
      <c r="A9" s="8" t="s">
        <v>492</v>
      </c>
      <c r="B9" s="8" t="s">
        <v>11</v>
      </c>
      <c r="C9" s="8" t="s">
        <v>12</v>
      </c>
      <c r="D9" s="4">
        <v>1000</v>
      </c>
      <c r="E9" s="4">
        <v>0</v>
      </c>
      <c r="F9" s="4">
        <v>1000</v>
      </c>
      <c r="G9" s="4">
        <v>1000</v>
      </c>
      <c r="H9" s="7"/>
    </row>
    <row r="10" spans="1:8" ht="17.25" x14ac:dyDescent="0.4">
      <c r="A10" s="1" t="s">
        <v>13</v>
      </c>
      <c r="B10" s="1" t="s">
        <v>492</v>
      </c>
      <c r="C10" s="1" t="s">
        <v>492</v>
      </c>
      <c r="D10" s="5">
        <v>1900</v>
      </c>
      <c r="E10" s="5">
        <v>0</v>
      </c>
      <c r="F10" s="5">
        <v>1900</v>
      </c>
      <c r="G10" s="5">
        <v>1900</v>
      </c>
      <c r="H10" s="7"/>
    </row>
    <row r="11" spans="1:8" x14ac:dyDescent="0.25">
      <c r="A11" s="8" t="s">
        <v>492</v>
      </c>
      <c r="B11" s="8" t="s">
        <v>492</v>
      </c>
      <c r="C11" s="8" t="s">
        <v>492</v>
      </c>
      <c r="D11" s="9"/>
      <c r="E11" s="9"/>
      <c r="F11" s="9"/>
      <c r="G11" s="9"/>
      <c r="H11" s="7"/>
    </row>
    <row r="12" spans="1:8" x14ac:dyDescent="0.25">
      <c r="A12" s="1" t="s">
        <v>14</v>
      </c>
      <c r="B12" s="1" t="s">
        <v>492</v>
      </c>
      <c r="C12" s="1" t="s">
        <v>15</v>
      </c>
      <c r="D12" s="3"/>
      <c r="E12" s="3"/>
      <c r="F12" s="3"/>
      <c r="G12" s="3"/>
      <c r="H12" s="7"/>
    </row>
    <row r="13" spans="1:8" x14ac:dyDescent="0.25">
      <c r="A13" s="8" t="s">
        <v>492</v>
      </c>
      <c r="B13" s="8" t="s">
        <v>16</v>
      </c>
      <c r="C13" s="8" t="s">
        <v>17</v>
      </c>
      <c r="D13" s="9">
        <v>111412.92</v>
      </c>
      <c r="E13" s="9">
        <v>0</v>
      </c>
      <c r="F13" s="9">
        <v>128694.93</v>
      </c>
      <c r="G13" s="9">
        <v>128695</v>
      </c>
      <c r="H13" s="7"/>
    </row>
    <row r="14" spans="1:8" x14ac:dyDescent="0.25">
      <c r="A14" s="8" t="s">
        <v>492</v>
      </c>
      <c r="B14" s="8" t="s">
        <v>18</v>
      </c>
      <c r="C14" s="8" t="s">
        <v>19</v>
      </c>
      <c r="D14" s="9">
        <v>366993.31</v>
      </c>
      <c r="E14" s="9">
        <v>0</v>
      </c>
      <c r="F14" s="9">
        <v>260170.09</v>
      </c>
      <c r="G14" s="9">
        <v>260170</v>
      </c>
      <c r="H14" s="7"/>
    </row>
    <row r="15" spans="1:8" x14ac:dyDescent="0.25">
      <c r="A15" s="8" t="s">
        <v>492</v>
      </c>
      <c r="B15" s="8" t="s">
        <v>20</v>
      </c>
      <c r="C15" s="8" t="s">
        <v>21</v>
      </c>
      <c r="D15" s="9">
        <v>415327.79</v>
      </c>
      <c r="E15" s="9">
        <v>0</v>
      </c>
      <c r="F15" s="9">
        <v>292451.05</v>
      </c>
      <c r="G15" s="9">
        <v>292451</v>
      </c>
      <c r="H15" s="7"/>
    </row>
    <row r="16" spans="1:8" ht="17.25" x14ac:dyDescent="0.4">
      <c r="A16" s="8" t="s">
        <v>492</v>
      </c>
      <c r="B16" s="8" t="s">
        <v>22</v>
      </c>
      <c r="C16" s="8" t="s">
        <v>23</v>
      </c>
      <c r="D16" s="4">
        <v>150188.01999999999</v>
      </c>
      <c r="E16" s="4">
        <v>0</v>
      </c>
      <c r="F16" s="4">
        <v>225477.75</v>
      </c>
      <c r="G16" s="4">
        <v>225478</v>
      </c>
      <c r="H16" s="7"/>
    </row>
    <row r="17" spans="1:8" ht="17.25" x14ac:dyDescent="0.4">
      <c r="A17" s="1" t="s">
        <v>24</v>
      </c>
      <c r="B17" s="1" t="s">
        <v>492</v>
      </c>
      <c r="C17" s="1" t="s">
        <v>492</v>
      </c>
      <c r="D17" s="5">
        <v>1043922.04</v>
      </c>
      <c r="E17" s="5">
        <v>0</v>
      </c>
      <c r="F17" s="5">
        <v>906793.82</v>
      </c>
      <c r="G17" s="5">
        <v>906794</v>
      </c>
      <c r="H17" s="7"/>
    </row>
    <row r="18" spans="1:8" x14ac:dyDescent="0.25">
      <c r="A18" s="8" t="s">
        <v>492</v>
      </c>
      <c r="B18" s="8" t="s">
        <v>492</v>
      </c>
      <c r="C18" s="8" t="s">
        <v>492</v>
      </c>
      <c r="D18" s="9"/>
      <c r="E18" s="9"/>
      <c r="F18" s="9"/>
      <c r="G18" s="9"/>
      <c r="H18" s="7"/>
    </row>
    <row r="19" spans="1:8" x14ac:dyDescent="0.25">
      <c r="A19" s="1" t="s">
        <v>25</v>
      </c>
      <c r="B19" s="1" t="s">
        <v>492</v>
      </c>
      <c r="C19" s="1" t="s">
        <v>26</v>
      </c>
      <c r="D19" s="3"/>
      <c r="E19" s="3"/>
      <c r="F19" s="3"/>
      <c r="G19" s="3"/>
      <c r="H19" s="7"/>
    </row>
    <row r="20" spans="1:8" x14ac:dyDescent="0.25">
      <c r="A20" s="8" t="s">
        <v>492</v>
      </c>
      <c r="B20" s="8" t="s">
        <v>27</v>
      </c>
      <c r="C20" s="8" t="s">
        <v>28</v>
      </c>
      <c r="D20" s="9">
        <v>54944.98</v>
      </c>
      <c r="E20" s="9">
        <v>0</v>
      </c>
      <c r="F20" s="9">
        <v>50521.06</v>
      </c>
      <c r="G20" s="9">
        <v>50521</v>
      </c>
      <c r="H20" s="7"/>
    </row>
    <row r="21" spans="1:8" x14ac:dyDescent="0.25">
      <c r="A21" s="8" t="s">
        <v>492</v>
      </c>
      <c r="B21" s="8" t="s">
        <v>29</v>
      </c>
      <c r="C21" s="8" t="s">
        <v>30</v>
      </c>
      <c r="D21" s="9">
        <v>3114.14</v>
      </c>
      <c r="E21" s="9">
        <v>0</v>
      </c>
      <c r="F21" s="9">
        <v>4598.07</v>
      </c>
      <c r="G21" s="9">
        <v>4598</v>
      </c>
      <c r="H21" s="7"/>
    </row>
    <row r="22" spans="1:8" x14ac:dyDescent="0.25">
      <c r="A22" s="8" t="s">
        <v>492</v>
      </c>
      <c r="B22" s="8" t="s">
        <v>514</v>
      </c>
      <c r="C22" s="8" t="s">
        <v>515</v>
      </c>
      <c r="D22" s="9">
        <v>126896.16</v>
      </c>
      <c r="E22" s="9">
        <v>0</v>
      </c>
      <c r="F22" s="9">
        <v>6191.25</v>
      </c>
      <c r="G22" s="9">
        <v>6191</v>
      </c>
      <c r="H22" s="7"/>
    </row>
    <row r="23" spans="1:8" ht="17.25" x14ac:dyDescent="0.4">
      <c r="A23" s="8" t="s">
        <v>492</v>
      </c>
      <c r="B23" s="8" t="s">
        <v>534</v>
      </c>
      <c r="C23" s="8" t="s">
        <v>535</v>
      </c>
      <c r="D23" s="4">
        <v>0</v>
      </c>
      <c r="E23" s="4">
        <v>0</v>
      </c>
      <c r="F23" s="4">
        <v>458659.93</v>
      </c>
      <c r="G23" s="4">
        <v>458660</v>
      </c>
      <c r="H23" s="7"/>
    </row>
    <row r="24" spans="1:8" ht="17.25" x14ac:dyDescent="0.4">
      <c r="A24" s="1" t="s">
        <v>31</v>
      </c>
      <c r="B24" s="1" t="s">
        <v>492</v>
      </c>
      <c r="C24" s="1" t="s">
        <v>492</v>
      </c>
      <c r="D24" s="5">
        <v>184955.28</v>
      </c>
      <c r="E24" s="5">
        <v>0</v>
      </c>
      <c r="F24" s="5">
        <v>519970.31</v>
      </c>
      <c r="G24" s="5">
        <v>519970</v>
      </c>
      <c r="H24" s="7"/>
    </row>
    <row r="25" spans="1:8" x14ac:dyDescent="0.25">
      <c r="A25" s="8" t="s">
        <v>492</v>
      </c>
      <c r="B25" s="8" t="s">
        <v>492</v>
      </c>
      <c r="C25" s="8" t="s">
        <v>492</v>
      </c>
      <c r="D25" s="9"/>
      <c r="E25" s="9"/>
      <c r="F25" s="9"/>
      <c r="G25" s="9"/>
      <c r="H25" s="7"/>
    </row>
    <row r="26" spans="1:8" x14ac:dyDescent="0.25">
      <c r="A26" s="1" t="s">
        <v>32</v>
      </c>
      <c r="B26" s="1" t="s">
        <v>492</v>
      </c>
      <c r="C26" s="1" t="s">
        <v>33</v>
      </c>
      <c r="D26" s="3"/>
      <c r="E26" s="3"/>
      <c r="F26" s="3"/>
      <c r="G26" s="3"/>
      <c r="H26" s="7"/>
    </row>
    <row r="27" spans="1:8" x14ac:dyDescent="0.25">
      <c r="A27" s="8" t="s">
        <v>492</v>
      </c>
      <c r="B27" s="8" t="s">
        <v>34</v>
      </c>
      <c r="C27" s="8" t="s">
        <v>35</v>
      </c>
      <c r="D27" s="9">
        <v>356976.86</v>
      </c>
      <c r="E27" s="9">
        <v>-10589.14</v>
      </c>
      <c r="F27" s="9">
        <v>355261.41</v>
      </c>
      <c r="G27" s="9">
        <v>355262</v>
      </c>
      <c r="H27" s="7"/>
    </row>
    <row r="28" spans="1:8" ht="17.25" x14ac:dyDescent="0.4">
      <c r="A28" s="8" t="s">
        <v>492</v>
      </c>
      <c r="B28" s="8" t="s">
        <v>36</v>
      </c>
      <c r="C28" s="8" t="s">
        <v>37</v>
      </c>
      <c r="D28" s="4">
        <v>-83864.78</v>
      </c>
      <c r="E28" s="4">
        <v>0</v>
      </c>
      <c r="F28" s="4">
        <v>-83694.78</v>
      </c>
      <c r="G28" s="4">
        <v>-83695</v>
      </c>
      <c r="H28" s="7"/>
    </row>
    <row r="29" spans="1:8" ht="17.25" x14ac:dyDescent="0.4">
      <c r="A29" s="1" t="s">
        <v>38</v>
      </c>
      <c r="B29" s="1" t="s">
        <v>492</v>
      </c>
      <c r="C29" s="1" t="s">
        <v>492</v>
      </c>
      <c r="D29" s="5">
        <v>273112.08</v>
      </c>
      <c r="E29" s="5">
        <v>-10589.14</v>
      </c>
      <c r="F29" s="5">
        <v>271566.63</v>
      </c>
      <c r="G29" s="5">
        <v>271567</v>
      </c>
      <c r="H29" s="7"/>
    </row>
    <row r="30" spans="1:8" x14ac:dyDescent="0.25">
      <c r="A30" s="8" t="s">
        <v>492</v>
      </c>
      <c r="B30" s="8" t="s">
        <v>492</v>
      </c>
      <c r="C30" s="8" t="s">
        <v>492</v>
      </c>
      <c r="D30" s="9"/>
      <c r="E30" s="9"/>
      <c r="F30" s="9"/>
      <c r="G30" s="9"/>
      <c r="H30" s="7"/>
    </row>
    <row r="31" spans="1:8" x14ac:dyDescent="0.25">
      <c r="A31" s="1" t="s">
        <v>39</v>
      </c>
      <c r="B31" s="1" t="s">
        <v>492</v>
      </c>
      <c r="C31" s="1" t="s">
        <v>40</v>
      </c>
      <c r="D31" s="3"/>
      <c r="E31" s="3"/>
      <c r="F31" s="3"/>
      <c r="G31" s="3"/>
      <c r="H31" s="7"/>
    </row>
    <row r="32" spans="1:8" ht="17.25" x14ac:dyDescent="0.4">
      <c r="A32" s="8" t="s">
        <v>492</v>
      </c>
      <c r="B32" s="8" t="s">
        <v>41</v>
      </c>
      <c r="C32" s="8" t="s">
        <v>42</v>
      </c>
      <c r="D32" s="4">
        <v>105990.25</v>
      </c>
      <c r="E32" s="4">
        <v>59848.36</v>
      </c>
      <c r="F32" s="4">
        <v>165838.60999999999</v>
      </c>
      <c r="G32" s="4">
        <v>165839</v>
      </c>
      <c r="H32" s="7"/>
    </row>
    <row r="33" spans="1:8" ht="17.25" x14ac:dyDescent="0.4">
      <c r="A33" s="1" t="s">
        <v>43</v>
      </c>
      <c r="B33" s="1" t="s">
        <v>492</v>
      </c>
      <c r="C33" s="1" t="s">
        <v>492</v>
      </c>
      <c r="D33" s="5">
        <v>105990.25</v>
      </c>
      <c r="E33" s="5">
        <v>59848.36</v>
      </c>
      <c r="F33" s="5">
        <v>165838.60999999999</v>
      </c>
      <c r="G33" s="5">
        <v>165839</v>
      </c>
      <c r="H33" s="7"/>
    </row>
    <row r="34" spans="1:8" x14ac:dyDescent="0.25">
      <c r="A34" s="8" t="s">
        <v>492</v>
      </c>
      <c r="B34" s="8" t="s">
        <v>492</v>
      </c>
      <c r="C34" s="8" t="s">
        <v>492</v>
      </c>
      <c r="D34" s="9"/>
      <c r="E34" s="9"/>
      <c r="F34" s="9"/>
      <c r="G34" s="9"/>
      <c r="H34" s="7"/>
    </row>
    <row r="35" spans="1:8" x14ac:dyDescent="0.25">
      <c r="A35" s="1" t="s">
        <v>44</v>
      </c>
      <c r="B35" s="1" t="s">
        <v>492</v>
      </c>
      <c r="C35" s="1" t="s">
        <v>45</v>
      </c>
      <c r="D35" s="3"/>
      <c r="E35" s="3"/>
      <c r="F35" s="3"/>
      <c r="G35" s="3"/>
      <c r="H35" s="7"/>
    </row>
    <row r="36" spans="1:8" x14ac:dyDescent="0.25">
      <c r="A36" s="8" t="s">
        <v>492</v>
      </c>
      <c r="B36" s="8" t="s">
        <v>511</v>
      </c>
      <c r="C36" s="8" t="s">
        <v>512</v>
      </c>
      <c r="D36" s="9">
        <v>160963</v>
      </c>
      <c r="E36" s="9">
        <v>0</v>
      </c>
      <c r="F36" s="9">
        <v>160963</v>
      </c>
      <c r="G36" s="9">
        <v>160963</v>
      </c>
      <c r="H36" s="7"/>
    </row>
    <row r="37" spans="1:8" x14ac:dyDescent="0.25">
      <c r="A37" s="8" t="s">
        <v>492</v>
      </c>
      <c r="B37" s="8" t="s">
        <v>516</v>
      </c>
      <c r="C37" s="8" t="s">
        <v>517</v>
      </c>
      <c r="D37" s="9">
        <v>131831.31</v>
      </c>
      <c r="E37" s="9">
        <v>43626.92</v>
      </c>
      <c r="F37" s="9">
        <v>2854360.89</v>
      </c>
      <c r="G37" s="9">
        <v>2854361</v>
      </c>
      <c r="H37" s="7"/>
    </row>
    <row r="38" spans="1:8" x14ac:dyDescent="0.25">
      <c r="A38" s="8" t="s">
        <v>492</v>
      </c>
      <c r="B38" s="8" t="s">
        <v>46</v>
      </c>
      <c r="C38" s="8" t="s">
        <v>47</v>
      </c>
      <c r="D38" s="9">
        <v>-8463001.5700000003</v>
      </c>
      <c r="E38" s="9">
        <v>-15459.13</v>
      </c>
      <c r="F38" s="9">
        <v>-8880160.6999999993</v>
      </c>
      <c r="G38" s="9">
        <v>-8880161</v>
      </c>
      <c r="H38" s="7"/>
    </row>
    <row r="39" spans="1:8" x14ac:dyDescent="0.25">
      <c r="A39" s="8" t="s">
        <v>492</v>
      </c>
      <c r="B39" s="8" t="s">
        <v>48</v>
      </c>
      <c r="C39" s="8" t="s">
        <v>49</v>
      </c>
      <c r="D39" s="9">
        <v>6644.05</v>
      </c>
      <c r="E39" s="9">
        <v>0</v>
      </c>
      <c r="F39" s="9">
        <v>6644.05</v>
      </c>
      <c r="G39" s="9">
        <v>6644</v>
      </c>
      <c r="H39" s="7"/>
    </row>
    <row r="40" spans="1:8" x14ac:dyDescent="0.25">
      <c r="A40" s="8" t="s">
        <v>492</v>
      </c>
      <c r="B40" s="8" t="s">
        <v>50</v>
      </c>
      <c r="C40" s="8" t="s">
        <v>51</v>
      </c>
      <c r="D40" s="9">
        <v>71102.83</v>
      </c>
      <c r="E40" s="9">
        <v>0</v>
      </c>
      <c r="F40" s="9">
        <v>71102.83</v>
      </c>
      <c r="G40" s="9">
        <v>71103</v>
      </c>
      <c r="H40" s="7"/>
    </row>
    <row r="41" spans="1:8" x14ac:dyDescent="0.25">
      <c r="A41" s="8" t="s">
        <v>492</v>
      </c>
      <c r="B41" s="8" t="s">
        <v>52</v>
      </c>
      <c r="C41" s="8" t="s">
        <v>53</v>
      </c>
      <c r="D41" s="9">
        <v>100817</v>
      </c>
      <c r="E41" s="9">
        <v>0</v>
      </c>
      <c r="F41" s="9">
        <v>100817</v>
      </c>
      <c r="G41" s="9">
        <v>100817</v>
      </c>
      <c r="H41" s="7"/>
    </row>
    <row r="42" spans="1:8" x14ac:dyDescent="0.25">
      <c r="A42" s="8" t="s">
        <v>492</v>
      </c>
      <c r="B42" s="8" t="s">
        <v>54</v>
      </c>
      <c r="C42" s="8" t="s">
        <v>55</v>
      </c>
      <c r="D42" s="9">
        <v>422936.7</v>
      </c>
      <c r="E42" s="9">
        <v>0</v>
      </c>
      <c r="F42" s="9">
        <v>429706.44</v>
      </c>
      <c r="G42" s="9">
        <v>429706</v>
      </c>
      <c r="H42" s="7"/>
    </row>
    <row r="43" spans="1:8" x14ac:dyDescent="0.25">
      <c r="A43" s="8" t="s">
        <v>492</v>
      </c>
      <c r="B43" s="8" t="s">
        <v>56</v>
      </c>
      <c r="C43" s="8" t="s">
        <v>57</v>
      </c>
      <c r="D43" s="9">
        <v>23255.33</v>
      </c>
      <c r="E43" s="9">
        <v>0</v>
      </c>
      <c r="F43" s="9">
        <v>34885.199999999997</v>
      </c>
      <c r="G43" s="9">
        <v>34885</v>
      </c>
      <c r="H43" s="7"/>
    </row>
    <row r="44" spans="1:8" x14ac:dyDescent="0.25">
      <c r="A44" s="8" t="s">
        <v>492</v>
      </c>
      <c r="B44" s="8" t="s">
        <v>58</v>
      </c>
      <c r="C44" s="8" t="s">
        <v>59</v>
      </c>
      <c r="D44" s="9">
        <v>1756183.81</v>
      </c>
      <c r="E44" s="9">
        <v>0</v>
      </c>
      <c r="F44" s="9">
        <v>1756183.81</v>
      </c>
      <c r="G44" s="9">
        <v>1756184</v>
      </c>
      <c r="H44" s="7"/>
    </row>
    <row r="45" spans="1:8" x14ac:dyDescent="0.25">
      <c r="A45" s="8" t="s">
        <v>492</v>
      </c>
      <c r="B45" s="8" t="s">
        <v>60</v>
      </c>
      <c r="C45" s="8" t="s">
        <v>61</v>
      </c>
      <c r="D45" s="9">
        <v>117279.57</v>
      </c>
      <c r="E45" s="9">
        <v>0</v>
      </c>
      <c r="F45" s="9">
        <v>128283.57</v>
      </c>
      <c r="G45" s="9">
        <v>128284</v>
      </c>
      <c r="H45" s="7"/>
    </row>
    <row r="46" spans="1:8" x14ac:dyDescent="0.25">
      <c r="A46" s="8" t="s">
        <v>492</v>
      </c>
      <c r="B46" s="8" t="s">
        <v>62</v>
      </c>
      <c r="C46" s="8" t="s">
        <v>63</v>
      </c>
      <c r="D46" s="9">
        <v>448904.68</v>
      </c>
      <c r="E46" s="9">
        <v>0</v>
      </c>
      <c r="F46" s="9">
        <v>448904.68</v>
      </c>
      <c r="G46" s="9">
        <v>448905</v>
      </c>
      <c r="H46" s="7"/>
    </row>
    <row r="47" spans="1:8" x14ac:dyDescent="0.25">
      <c r="A47" s="8" t="s">
        <v>492</v>
      </c>
      <c r="B47" s="8" t="s">
        <v>64</v>
      </c>
      <c r="C47" s="8" t="s">
        <v>65</v>
      </c>
      <c r="D47" s="9">
        <v>144107.66</v>
      </c>
      <c r="E47" s="9">
        <v>0</v>
      </c>
      <c r="F47" s="9">
        <v>144107.66</v>
      </c>
      <c r="G47" s="9">
        <v>144108</v>
      </c>
      <c r="H47" s="7"/>
    </row>
    <row r="48" spans="1:8" x14ac:dyDescent="0.25">
      <c r="A48" s="8" t="s">
        <v>492</v>
      </c>
      <c r="B48" s="8" t="s">
        <v>66</v>
      </c>
      <c r="C48" s="8" t="s">
        <v>67</v>
      </c>
      <c r="D48" s="9">
        <v>212858.55</v>
      </c>
      <c r="E48" s="9">
        <v>0</v>
      </c>
      <c r="F48" s="9">
        <v>212858.55</v>
      </c>
      <c r="G48" s="9">
        <v>212859</v>
      </c>
      <c r="H48" s="7"/>
    </row>
    <row r="49" spans="1:8" x14ac:dyDescent="0.25">
      <c r="A49" s="8" t="s">
        <v>492</v>
      </c>
      <c r="B49" s="8" t="s">
        <v>68</v>
      </c>
      <c r="C49" s="8" t="s">
        <v>69</v>
      </c>
      <c r="D49" s="9">
        <v>247697.41</v>
      </c>
      <c r="E49" s="9">
        <v>0</v>
      </c>
      <c r="F49" s="9">
        <v>270537.40999999997</v>
      </c>
      <c r="G49" s="9">
        <v>270537</v>
      </c>
      <c r="H49" s="7"/>
    </row>
    <row r="50" spans="1:8" x14ac:dyDescent="0.25">
      <c r="A50" s="8" t="s">
        <v>492</v>
      </c>
      <c r="B50" s="8" t="s">
        <v>70</v>
      </c>
      <c r="C50" s="8" t="s">
        <v>71</v>
      </c>
      <c r="D50" s="9">
        <v>508.71</v>
      </c>
      <c r="E50" s="9">
        <v>0</v>
      </c>
      <c r="F50" s="9">
        <v>508.71</v>
      </c>
      <c r="G50" s="9">
        <v>509</v>
      </c>
      <c r="H50" s="7"/>
    </row>
    <row r="51" spans="1:8" x14ac:dyDescent="0.25">
      <c r="A51" s="8" t="s">
        <v>492</v>
      </c>
      <c r="B51" s="8" t="s">
        <v>72</v>
      </c>
      <c r="C51" s="8" t="s">
        <v>73</v>
      </c>
      <c r="D51" s="9">
        <v>408.75</v>
      </c>
      <c r="E51" s="9">
        <v>0</v>
      </c>
      <c r="F51" s="9">
        <v>408.75</v>
      </c>
      <c r="G51" s="9">
        <v>409</v>
      </c>
      <c r="H51" s="7"/>
    </row>
    <row r="52" spans="1:8" x14ac:dyDescent="0.25">
      <c r="A52" s="8" t="s">
        <v>492</v>
      </c>
      <c r="B52" s="8" t="s">
        <v>74</v>
      </c>
      <c r="C52" s="8" t="s">
        <v>75</v>
      </c>
      <c r="D52" s="9">
        <v>210668.52</v>
      </c>
      <c r="E52" s="9">
        <v>0</v>
      </c>
      <c r="F52" s="9">
        <v>210668.52</v>
      </c>
      <c r="G52" s="9">
        <v>210669</v>
      </c>
      <c r="H52" s="7"/>
    </row>
    <row r="53" spans="1:8" x14ac:dyDescent="0.25">
      <c r="A53" s="8" t="s">
        <v>492</v>
      </c>
      <c r="B53" s="8" t="s">
        <v>76</v>
      </c>
      <c r="C53" s="8" t="s">
        <v>77</v>
      </c>
      <c r="D53" s="9">
        <v>252</v>
      </c>
      <c r="E53" s="9">
        <v>0</v>
      </c>
      <c r="F53" s="9">
        <v>252</v>
      </c>
      <c r="G53" s="9">
        <v>252</v>
      </c>
      <c r="H53" s="7"/>
    </row>
    <row r="54" spans="1:8" x14ac:dyDescent="0.25">
      <c r="A54" s="8" t="s">
        <v>492</v>
      </c>
      <c r="B54" s="8" t="s">
        <v>78</v>
      </c>
      <c r="C54" s="8" t="s">
        <v>79</v>
      </c>
      <c r="D54" s="9">
        <v>33416.019999999997</v>
      </c>
      <c r="E54" s="9">
        <v>0</v>
      </c>
      <c r="F54" s="9">
        <v>33416.019999999997</v>
      </c>
      <c r="G54" s="9">
        <v>33416</v>
      </c>
      <c r="H54" s="7"/>
    </row>
    <row r="55" spans="1:8" x14ac:dyDescent="0.25">
      <c r="A55" s="8" t="s">
        <v>492</v>
      </c>
      <c r="B55" s="8" t="s">
        <v>80</v>
      </c>
      <c r="C55" s="8" t="s">
        <v>81</v>
      </c>
      <c r="D55" s="9">
        <v>45754.879999999997</v>
      </c>
      <c r="E55" s="9">
        <v>0</v>
      </c>
      <c r="F55" s="9">
        <v>45754.879999999997</v>
      </c>
      <c r="G55" s="9">
        <v>45755</v>
      </c>
      <c r="H55" s="7"/>
    </row>
    <row r="56" spans="1:8" x14ac:dyDescent="0.25">
      <c r="A56" s="8" t="s">
        <v>492</v>
      </c>
      <c r="B56" s="8" t="s">
        <v>82</v>
      </c>
      <c r="C56" s="8" t="s">
        <v>83</v>
      </c>
      <c r="D56" s="9">
        <v>939327.68</v>
      </c>
      <c r="E56" s="9">
        <v>0</v>
      </c>
      <c r="F56" s="9">
        <v>939327.68</v>
      </c>
      <c r="G56" s="9">
        <v>939328</v>
      </c>
      <c r="H56" s="7"/>
    </row>
    <row r="57" spans="1:8" x14ac:dyDescent="0.25">
      <c r="A57" s="8" t="s">
        <v>492</v>
      </c>
      <c r="B57" s="8" t="s">
        <v>84</v>
      </c>
      <c r="C57" s="8" t="s">
        <v>85</v>
      </c>
      <c r="D57" s="9">
        <v>1685594.39</v>
      </c>
      <c r="E57" s="9">
        <v>0</v>
      </c>
      <c r="F57" s="9">
        <v>1685594.39</v>
      </c>
      <c r="G57" s="9">
        <v>1685594</v>
      </c>
      <c r="H57" s="7"/>
    </row>
    <row r="58" spans="1:8" x14ac:dyDescent="0.25">
      <c r="A58" s="8" t="s">
        <v>492</v>
      </c>
      <c r="B58" s="8" t="s">
        <v>86</v>
      </c>
      <c r="C58" s="8" t="s">
        <v>87</v>
      </c>
      <c r="D58" s="9">
        <v>540.25</v>
      </c>
      <c r="E58" s="9">
        <v>0</v>
      </c>
      <c r="F58" s="9">
        <v>540.25</v>
      </c>
      <c r="G58" s="9">
        <v>540</v>
      </c>
      <c r="H58" s="7"/>
    </row>
    <row r="59" spans="1:8" x14ac:dyDescent="0.25">
      <c r="A59" s="8" t="s">
        <v>492</v>
      </c>
      <c r="B59" s="8" t="s">
        <v>88</v>
      </c>
      <c r="C59" s="8" t="s">
        <v>89</v>
      </c>
      <c r="D59" s="9">
        <v>3155.68</v>
      </c>
      <c r="E59" s="9">
        <v>0</v>
      </c>
      <c r="F59" s="9">
        <v>3155.68</v>
      </c>
      <c r="G59" s="9">
        <v>3156</v>
      </c>
      <c r="H59" s="7"/>
    </row>
    <row r="60" spans="1:8" x14ac:dyDescent="0.25">
      <c r="A60" s="8" t="s">
        <v>492</v>
      </c>
      <c r="B60" s="8" t="s">
        <v>90</v>
      </c>
      <c r="C60" s="8" t="s">
        <v>91</v>
      </c>
      <c r="D60" s="9">
        <v>3967.38</v>
      </c>
      <c r="E60" s="9">
        <v>0</v>
      </c>
      <c r="F60" s="9">
        <v>3967.38</v>
      </c>
      <c r="G60" s="9">
        <v>3967</v>
      </c>
      <c r="H60" s="7"/>
    </row>
    <row r="61" spans="1:8" x14ac:dyDescent="0.25">
      <c r="A61" s="8" t="s">
        <v>492</v>
      </c>
      <c r="B61" s="8" t="s">
        <v>92</v>
      </c>
      <c r="C61" s="8" t="s">
        <v>93</v>
      </c>
      <c r="D61" s="9">
        <v>4856.3</v>
      </c>
      <c r="E61" s="9">
        <v>0</v>
      </c>
      <c r="F61" s="9">
        <v>4856.3</v>
      </c>
      <c r="G61" s="9">
        <v>4856</v>
      </c>
      <c r="H61" s="7"/>
    </row>
    <row r="62" spans="1:8" x14ac:dyDescent="0.25">
      <c r="A62" s="8" t="s">
        <v>492</v>
      </c>
      <c r="B62" s="8" t="s">
        <v>94</v>
      </c>
      <c r="C62" s="8" t="s">
        <v>95</v>
      </c>
      <c r="D62" s="9">
        <v>42216.2</v>
      </c>
      <c r="E62" s="9">
        <v>0</v>
      </c>
      <c r="F62" s="9">
        <v>42216.2</v>
      </c>
      <c r="G62" s="9">
        <v>42216</v>
      </c>
      <c r="H62" s="7"/>
    </row>
    <row r="63" spans="1:8" x14ac:dyDescent="0.25">
      <c r="A63" s="8" t="s">
        <v>492</v>
      </c>
      <c r="B63" s="8" t="s">
        <v>96</v>
      </c>
      <c r="C63" s="8" t="s">
        <v>97</v>
      </c>
      <c r="D63" s="9">
        <v>7268.74</v>
      </c>
      <c r="E63" s="9">
        <v>0</v>
      </c>
      <c r="F63" s="9">
        <v>7268.74</v>
      </c>
      <c r="G63" s="9">
        <v>7269</v>
      </c>
      <c r="H63" s="7"/>
    </row>
    <row r="64" spans="1:8" x14ac:dyDescent="0.25">
      <c r="A64" s="8" t="s">
        <v>492</v>
      </c>
      <c r="B64" s="8" t="s">
        <v>98</v>
      </c>
      <c r="C64" s="8" t="s">
        <v>99</v>
      </c>
      <c r="D64" s="9">
        <v>9319.4</v>
      </c>
      <c r="E64" s="9">
        <v>0</v>
      </c>
      <c r="F64" s="9">
        <v>9319.4</v>
      </c>
      <c r="G64" s="9">
        <v>9319</v>
      </c>
      <c r="H64" s="7"/>
    </row>
    <row r="65" spans="1:8" x14ac:dyDescent="0.25">
      <c r="A65" s="8" t="s">
        <v>492</v>
      </c>
      <c r="B65" s="8" t="s">
        <v>100</v>
      </c>
      <c r="C65" s="8" t="s">
        <v>101</v>
      </c>
      <c r="D65" s="9">
        <v>1600</v>
      </c>
      <c r="E65" s="9">
        <v>0</v>
      </c>
      <c r="F65" s="9">
        <v>1600</v>
      </c>
      <c r="G65" s="9">
        <v>1600</v>
      </c>
      <c r="H65" s="7"/>
    </row>
    <row r="66" spans="1:8" x14ac:dyDescent="0.25">
      <c r="A66" s="8" t="s">
        <v>492</v>
      </c>
      <c r="B66" s="8" t="s">
        <v>102</v>
      </c>
      <c r="C66" s="8" t="s">
        <v>103</v>
      </c>
      <c r="D66" s="9">
        <v>12003.23</v>
      </c>
      <c r="E66" s="9">
        <v>0</v>
      </c>
      <c r="F66" s="9">
        <v>12003.23</v>
      </c>
      <c r="G66" s="9">
        <v>12003</v>
      </c>
      <c r="H66" s="7"/>
    </row>
    <row r="67" spans="1:8" x14ac:dyDescent="0.25">
      <c r="A67" s="8" t="s">
        <v>492</v>
      </c>
      <c r="B67" s="8" t="s">
        <v>104</v>
      </c>
      <c r="C67" s="8" t="s">
        <v>105</v>
      </c>
      <c r="D67" s="9">
        <v>4813.3999999999996</v>
      </c>
      <c r="E67" s="9">
        <v>0</v>
      </c>
      <c r="F67" s="9">
        <v>4813.3999999999996</v>
      </c>
      <c r="G67" s="9">
        <v>4813</v>
      </c>
      <c r="H67" s="7"/>
    </row>
    <row r="68" spans="1:8" x14ac:dyDescent="0.25">
      <c r="A68" s="8" t="s">
        <v>492</v>
      </c>
      <c r="B68" s="8" t="s">
        <v>106</v>
      </c>
      <c r="C68" s="8" t="s">
        <v>107</v>
      </c>
      <c r="D68" s="9">
        <v>5468.27</v>
      </c>
      <c r="E68" s="9">
        <v>0</v>
      </c>
      <c r="F68" s="9">
        <v>5468.27</v>
      </c>
      <c r="G68" s="9">
        <v>5468</v>
      </c>
      <c r="H68" s="7"/>
    </row>
    <row r="69" spans="1:8" x14ac:dyDescent="0.25">
      <c r="A69" s="8" t="s">
        <v>492</v>
      </c>
      <c r="B69" s="8" t="s">
        <v>108</v>
      </c>
      <c r="C69" s="8" t="s">
        <v>109</v>
      </c>
      <c r="D69" s="9">
        <v>29147.53</v>
      </c>
      <c r="E69" s="9">
        <v>0</v>
      </c>
      <c r="F69" s="9">
        <v>29147.53</v>
      </c>
      <c r="G69" s="9">
        <v>29148</v>
      </c>
      <c r="H69" s="7"/>
    </row>
    <row r="70" spans="1:8" x14ac:dyDescent="0.25">
      <c r="A70" s="8" t="s">
        <v>492</v>
      </c>
      <c r="B70" s="8" t="s">
        <v>110</v>
      </c>
      <c r="C70" s="8" t="s">
        <v>111</v>
      </c>
      <c r="D70" s="9">
        <v>786.05</v>
      </c>
      <c r="E70" s="9">
        <v>0</v>
      </c>
      <c r="F70" s="9">
        <v>786.05</v>
      </c>
      <c r="G70" s="9">
        <v>786</v>
      </c>
      <c r="H70" s="7"/>
    </row>
    <row r="71" spans="1:8" x14ac:dyDescent="0.25">
      <c r="A71" s="8" t="s">
        <v>492</v>
      </c>
      <c r="B71" s="8" t="s">
        <v>112</v>
      </c>
      <c r="C71" s="8" t="s">
        <v>113</v>
      </c>
      <c r="D71" s="9">
        <v>1624.94</v>
      </c>
      <c r="E71" s="9">
        <v>0</v>
      </c>
      <c r="F71" s="9">
        <v>1624.94</v>
      </c>
      <c r="G71" s="9">
        <v>1625</v>
      </c>
      <c r="H71" s="7"/>
    </row>
    <row r="72" spans="1:8" x14ac:dyDescent="0.25">
      <c r="A72" s="8" t="s">
        <v>492</v>
      </c>
      <c r="B72" s="8" t="s">
        <v>114</v>
      </c>
      <c r="C72" s="8" t="s">
        <v>115</v>
      </c>
      <c r="D72" s="9">
        <v>2830.71</v>
      </c>
      <c r="E72" s="9">
        <v>0</v>
      </c>
      <c r="F72" s="9">
        <v>2830.71</v>
      </c>
      <c r="G72" s="9">
        <v>2831</v>
      </c>
      <c r="H72" s="7"/>
    </row>
    <row r="73" spans="1:8" x14ac:dyDescent="0.25">
      <c r="A73" s="8" t="s">
        <v>492</v>
      </c>
      <c r="B73" s="8" t="s">
        <v>116</v>
      </c>
      <c r="C73" s="8" t="s">
        <v>117</v>
      </c>
      <c r="D73" s="9">
        <v>12535.65</v>
      </c>
      <c r="E73" s="9">
        <v>0</v>
      </c>
      <c r="F73" s="9">
        <v>12535.65</v>
      </c>
      <c r="G73" s="9">
        <v>12536</v>
      </c>
      <c r="H73" s="7"/>
    </row>
    <row r="74" spans="1:8" x14ac:dyDescent="0.25">
      <c r="A74" s="8" t="s">
        <v>492</v>
      </c>
      <c r="B74" s="8" t="s">
        <v>118</v>
      </c>
      <c r="C74" s="8" t="s">
        <v>119</v>
      </c>
      <c r="D74" s="9">
        <v>14588.35</v>
      </c>
      <c r="E74" s="9">
        <v>0</v>
      </c>
      <c r="F74" s="9">
        <v>14588.35</v>
      </c>
      <c r="G74" s="9">
        <v>14588</v>
      </c>
      <c r="H74" s="7"/>
    </row>
    <row r="75" spans="1:8" x14ac:dyDescent="0.25">
      <c r="A75" s="8" t="s">
        <v>492</v>
      </c>
      <c r="B75" s="8" t="s">
        <v>120</v>
      </c>
      <c r="C75" s="8" t="s">
        <v>121</v>
      </c>
      <c r="D75" s="9">
        <v>2761.92</v>
      </c>
      <c r="E75" s="9">
        <v>0</v>
      </c>
      <c r="F75" s="9">
        <v>2761.92</v>
      </c>
      <c r="G75" s="9">
        <v>2762</v>
      </c>
      <c r="H75" s="7"/>
    </row>
    <row r="76" spans="1:8" x14ac:dyDescent="0.25">
      <c r="A76" s="8" t="s">
        <v>492</v>
      </c>
      <c r="B76" s="8" t="s">
        <v>122</v>
      </c>
      <c r="C76" s="8" t="s">
        <v>123</v>
      </c>
      <c r="D76" s="9">
        <v>9692.4599999999991</v>
      </c>
      <c r="E76" s="9">
        <v>0</v>
      </c>
      <c r="F76" s="9">
        <v>9692.4599999999991</v>
      </c>
      <c r="G76" s="9">
        <v>9692</v>
      </c>
      <c r="H76" s="7"/>
    </row>
    <row r="77" spans="1:8" x14ac:dyDescent="0.25">
      <c r="A77" s="8" t="s">
        <v>492</v>
      </c>
      <c r="B77" s="8" t="s">
        <v>124</v>
      </c>
      <c r="C77" s="8" t="s">
        <v>125</v>
      </c>
      <c r="D77" s="9">
        <v>177.95</v>
      </c>
      <c r="E77" s="9">
        <v>0</v>
      </c>
      <c r="F77" s="9">
        <v>177.95</v>
      </c>
      <c r="G77" s="9">
        <v>178</v>
      </c>
      <c r="H77" s="7"/>
    </row>
    <row r="78" spans="1:8" x14ac:dyDescent="0.25">
      <c r="A78" s="8" t="s">
        <v>492</v>
      </c>
      <c r="B78" s="8" t="s">
        <v>126</v>
      </c>
      <c r="C78" s="8" t="s">
        <v>127</v>
      </c>
      <c r="D78" s="9">
        <v>5226.09</v>
      </c>
      <c r="E78" s="9">
        <v>0</v>
      </c>
      <c r="F78" s="9">
        <v>5226.09</v>
      </c>
      <c r="G78" s="9">
        <v>5226</v>
      </c>
      <c r="H78" s="7"/>
    </row>
    <row r="79" spans="1:8" x14ac:dyDescent="0.25">
      <c r="A79" s="8" t="s">
        <v>492</v>
      </c>
      <c r="B79" s="8" t="s">
        <v>128</v>
      </c>
      <c r="C79" s="8" t="s">
        <v>129</v>
      </c>
      <c r="D79" s="9">
        <v>3655.3</v>
      </c>
      <c r="E79" s="9">
        <v>0</v>
      </c>
      <c r="F79" s="9">
        <v>3655.3</v>
      </c>
      <c r="G79" s="9">
        <v>3655</v>
      </c>
      <c r="H79" s="7"/>
    </row>
    <row r="80" spans="1:8" x14ac:dyDescent="0.25">
      <c r="A80" s="8" t="s">
        <v>492</v>
      </c>
      <c r="B80" s="8" t="s">
        <v>130</v>
      </c>
      <c r="C80" s="8" t="s">
        <v>131</v>
      </c>
      <c r="D80" s="9">
        <v>5686.77</v>
      </c>
      <c r="E80" s="9">
        <v>0</v>
      </c>
      <c r="F80" s="9">
        <v>5686.77</v>
      </c>
      <c r="G80" s="9">
        <v>5687</v>
      </c>
      <c r="H80" s="7"/>
    </row>
    <row r="81" spans="1:8" x14ac:dyDescent="0.25">
      <c r="A81" s="8" t="s">
        <v>492</v>
      </c>
      <c r="B81" s="8" t="s">
        <v>132</v>
      </c>
      <c r="C81" s="8" t="s">
        <v>133</v>
      </c>
      <c r="D81" s="9">
        <v>300</v>
      </c>
      <c r="E81" s="9">
        <v>0</v>
      </c>
      <c r="F81" s="9">
        <v>300</v>
      </c>
      <c r="G81" s="9">
        <v>300</v>
      </c>
      <c r="H81" s="7"/>
    </row>
    <row r="82" spans="1:8" x14ac:dyDescent="0.25">
      <c r="A82" s="8" t="s">
        <v>492</v>
      </c>
      <c r="B82" s="8" t="s">
        <v>134</v>
      </c>
      <c r="C82" s="8" t="s">
        <v>135</v>
      </c>
      <c r="D82" s="9">
        <v>3570.86</v>
      </c>
      <c r="E82" s="9">
        <v>0</v>
      </c>
      <c r="F82" s="9">
        <v>3570.86</v>
      </c>
      <c r="G82" s="9">
        <v>3571</v>
      </c>
      <c r="H82" s="7"/>
    </row>
    <row r="83" spans="1:8" x14ac:dyDescent="0.25">
      <c r="A83" s="8" t="s">
        <v>492</v>
      </c>
      <c r="B83" s="8" t="s">
        <v>136</v>
      </c>
      <c r="C83" s="8" t="s">
        <v>137</v>
      </c>
      <c r="D83" s="9">
        <v>6308.85</v>
      </c>
      <c r="E83" s="9">
        <v>0</v>
      </c>
      <c r="F83" s="9">
        <v>6308.85</v>
      </c>
      <c r="G83" s="9">
        <v>6309</v>
      </c>
      <c r="H83" s="7"/>
    </row>
    <row r="84" spans="1:8" x14ac:dyDescent="0.25">
      <c r="A84" s="8" t="s">
        <v>492</v>
      </c>
      <c r="B84" s="8" t="s">
        <v>138</v>
      </c>
      <c r="C84" s="8" t="s">
        <v>139</v>
      </c>
      <c r="D84" s="9">
        <v>2049.81</v>
      </c>
      <c r="E84" s="9">
        <v>0</v>
      </c>
      <c r="F84" s="9">
        <v>2049.81</v>
      </c>
      <c r="G84" s="9">
        <v>2050</v>
      </c>
      <c r="H84" s="7"/>
    </row>
    <row r="85" spans="1:8" x14ac:dyDescent="0.25">
      <c r="A85" s="8" t="s">
        <v>492</v>
      </c>
      <c r="B85" s="8" t="s">
        <v>140</v>
      </c>
      <c r="C85" s="8" t="s">
        <v>141</v>
      </c>
      <c r="D85" s="9">
        <v>11267.99</v>
      </c>
      <c r="E85" s="9">
        <v>0</v>
      </c>
      <c r="F85" s="9">
        <v>11267.99</v>
      </c>
      <c r="G85" s="9">
        <v>11268</v>
      </c>
      <c r="H85" s="7"/>
    </row>
    <row r="86" spans="1:8" x14ac:dyDescent="0.25">
      <c r="A86" s="8" t="s">
        <v>492</v>
      </c>
      <c r="B86" s="8" t="s">
        <v>142</v>
      </c>
      <c r="C86" s="8" t="s">
        <v>143</v>
      </c>
      <c r="D86" s="9">
        <v>2887.72</v>
      </c>
      <c r="E86" s="9">
        <v>0</v>
      </c>
      <c r="F86" s="9">
        <v>2887.72</v>
      </c>
      <c r="G86" s="9">
        <v>2888</v>
      </c>
      <c r="H86" s="7"/>
    </row>
    <row r="87" spans="1:8" x14ac:dyDescent="0.25">
      <c r="A87" s="8" t="s">
        <v>492</v>
      </c>
      <c r="B87" s="8" t="s">
        <v>144</v>
      </c>
      <c r="C87" s="8" t="s">
        <v>145</v>
      </c>
      <c r="D87" s="9">
        <v>1225.05</v>
      </c>
      <c r="E87" s="9">
        <v>0</v>
      </c>
      <c r="F87" s="9">
        <v>1225.05</v>
      </c>
      <c r="G87" s="9">
        <v>1225</v>
      </c>
      <c r="H87" s="7"/>
    </row>
    <row r="88" spans="1:8" x14ac:dyDescent="0.25">
      <c r="A88" s="8" t="s">
        <v>492</v>
      </c>
      <c r="B88" s="8" t="s">
        <v>146</v>
      </c>
      <c r="C88" s="8" t="s">
        <v>147</v>
      </c>
      <c r="D88" s="9">
        <v>51314.400000000001</v>
      </c>
      <c r="E88" s="9">
        <v>0</v>
      </c>
      <c r="F88" s="9">
        <v>51314.400000000001</v>
      </c>
      <c r="G88" s="9">
        <v>51314</v>
      </c>
      <c r="H88" s="7"/>
    </row>
    <row r="89" spans="1:8" x14ac:dyDescent="0.25">
      <c r="A89" s="8" t="s">
        <v>492</v>
      </c>
      <c r="B89" s="8" t="s">
        <v>148</v>
      </c>
      <c r="C89" s="8" t="s">
        <v>149</v>
      </c>
      <c r="D89" s="9">
        <v>1800</v>
      </c>
      <c r="E89" s="9">
        <v>0</v>
      </c>
      <c r="F89" s="9">
        <v>1800</v>
      </c>
      <c r="G89" s="9">
        <v>1800</v>
      </c>
      <c r="H89" s="7"/>
    </row>
    <row r="90" spans="1:8" x14ac:dyDescent="0.25">
      <c r="A90" s="8" t="s">
        <v>492</v>
      </c>
      <c r="B90" s="8" t="s">
        <v>150</v>
      </c>
      <c r="C90" s="8" t="s">
        <v>151</v>
      </c>
      <c r="D90" s="9">
        <v>8000</v>
      </c>
      <c r="E90" s="9">
        <v>0</v>
      </c>
      <c r="F90" s="9">
        <v>8000</v>
      </c>
      <c r="G90" s="9">
        <v>8000</v>
      </c>
      <c r="H90" s="7"/>
    </row>
    <row r="91" spans="1:8" x14ac:dyDescent="0.25">
      <c r="A91" s="8" t="s">
        <v>492</v>
      </c>
      <c r="B91" s="8" t="s">
        <v>152</v>
      </c>
      <c r="C91" s="8" t="s">
        <v>153</v>
      </c>
      <c r="D91" s="9">
        <v>1818.81</v>
      </c>
      <c r="E91" s="9">
        <v>0</v>
      </c>
      <c r="F91" s="9">
        <v>1818.81</v>
      </c>
      <c r="G91" s="9">
        <v>1819</v>
      </c>
      <c r="H91" s="7"/>
    </row>
    <row r="92" spans="1:8" x14ac:dyDescent="0.25">
      <c r="A92" s="8" t="s">
        <v>492</v>
      </c>
      <c r="B92" s="8" t="s">
        <v>154</v>
      </c>
      <c r="C92" s="8" t="s">
        <v>155</v>
      </c>
      <c r="D92" s="9">
        <v>437.29</v>
      </c>
      <c r="E92" s="9">
        <v>0</v>
      </c>
      <c r="F92" s="9">
        <v>437.29</v>
      </c>
      <c r="G92" s="9">
        <v>437</v>
      </c>
      <c r="H92" s="7"/>
    </row>
    <row r="93" spans="1:8" x14ac:dyDescent="0.25">
      <c r="A93" s="8" t="s">
        <v>492</v>
      </c>
      <c r="B93" s="8" t="s">
        <v>156</v>
      </c>
      <c r="C93" s="8" t="s">
        <v>157</v>
      </c>
      <c r="D93" s="9">
        <v>1372.2</v>
      </c>
      <c r="E93" s="9">
        <v>0</v>
      </c>
      <c r="F93" s="9">
        <v>1372.2</v>
      </c>
      <c r="G93" s="9">
        <v>1372</v>
      </c>
      <c r="H93" s="7"/>
    </row>
    <row r="94" spans="1:8" x14ac:dyDescent="0.25">
      <c r="A94" s="8" t="s">
        <v>492</v>
      </c>
      <c r="B94" s="8" t="s">
        <v>158</v>
      </c>
      <c r="C94" s="8" t="s">
        <v>159</v>
      </c>
      <c r="D94" s="9">
        <v>7083.9</v>
      </c>
      <c r="E94" s="9">
        <v>0</v>
      </c>
      <c r="F94" s="9">
        <v>7083.9</v>
      </c>
      <c r="G94" s="9">
        <v>7084</v>
      </c>
      <c r="H94" s="7"/>
    </row>
    <row r="95" spans="1:8" x14ac:dyDescent="0.25">
      <c r="A95" s="8" t="s">
        <v>492</v>
      </c>
      <c r="B95" s="8" t="s">
        <v>160</v>
      </c>
      <c r="C95" s="8" t="s">
        <v>161</v>
      </c>
      <c r="D95" s="9">
        <v>1869.03</v>
      </c>
      <c r="E95" s="9">
        <v>0</v>
      </c>
      <c r="F95" s="9">
        <v>1869.03</v>
      </c>
      <c r="G95" s="9">
        <v>1869</v>
      </c>
      <c r="H95" s="7"/>
    </row>
    <row r="96" spans="1:8" x14ac:dyDescent="0.25">
      <c r="A96" s="8" t="s">
        <v>492</v>
      </c>
      <c r="B96" s="8" t="s">
        <v>162</v>
      </c>
      <c r="C96" s="8" t="s">
        <v>163</v>
      </c>
      <c r="D96" s="9">
        <v>6899.55</v>
      </c>
      <c r="E96" s="9">
        <v>0</v>
      </c>
      <c r="F96" s="9">
        <v>6899.55</v>
      </c>
      <c r="G96" s="9">
        <v>6900</v>
      </c>
      <c r="H96" s="7"/>
    </row>
    <row r="97" spans="1:8" x14ac:dyDescent="0.25">
      <c r="A97" s="8" t="s">
        <v>492</v>
      </c>
      <c r="B97" s="8" t="s">
        <v>164</v>
      </c>
      <c r="C97" s="8" t="s">
        <v>165</v>
      </c>
      <c r="D97" s="9">
        <v>10602.35</v>
      </c>
      <c r="E97" s="9">
        <v>0</v>
      </c>
      <c r="F97" s="9">
        <v>10602.35</v>
      </c>
      <c r="G97" s="9">
        <v>10602</v>
      </c>
      <c r="H97" s="7"/>
    </row>
    <row r="98" spans="1:8" x14ac:dyDescent="0.25">
      <c r="A98" s="8" t="s">
        <v>492</v>
      </c>
      <c r="B98" s="8" t="s">
        <v>166</v>
      </c>
      <c r="C98" s="8" t="s">
        <v>167</v>
      </c>
      <c r="D98" s="9">
        <v>13560.3</v>
      </c>
      <c r="E98" s="9">
        <v>0</v>
      </c>
      <c r="F98" s="9">
        <v>13560.3</v>
      </c>
      <c r="G98" s="9">
        <v>13560</v>
      </c>
      <c r="H98" s="7"/>
    </row>
    <row r="99" spans="1:8" x14ac:dyDescent="0.25">
      <c r="A99" s="8" t="s">
        <v>492</v>
      </c>
      <c r="B99" s="8" t="s">
        <v>168</v>
      </c>
      <c r="C99" s="8" t="s">
        <v>169</v>
      </c>
      <c r="D99" s="9">
        <v>21342.2</v>
      </c>
      <c r="E99" s="9">
        <v>0</v>
      </c>
      <c r="F99" s="9">
        <v>21342.2</v>
      </c>
      <c r="G99" s="9">
        <v>21342</v>
      </c>
      <c r="H99" s="7"/>
    </row>
    <row r="100" spans="1:8" x14ac:dyDescent="0.25">
      <c r="A100" s="8" t="s">
        <v>492</v>
      </c>
      <c r="B100" s="8" t="s">
        <v>170</v>
      </c>
      <c r="C100" s="8" t="s">
        <v>171</v>
      </c>
      <c r="D100" s="9">
        <v>5313.1</v>
      </c>
      <c r="E100" s="9">
        <v>0</v>
      </c>
      <c r="F100" s="9">
        <v>5313.1</v>
      </c>
      <c r="G100" s="9">
        <v>5313</v>
      </c>
      <c r="H100" s="7"/>
    </row>
    <row r="101" spans="1:8" x14ac:dyDescent="0.25">
      <c r="A101" s="8" t="s">
        <v>492</v>
      </c>
      <c r="B101" s="8" t="s">
        <v>172</v>
      </c>
      <c r="C101" s="8" t="s">
        <v>173</v>
      </c>
      <c r="D101" s="9">
        <v>3806.4</v>
      </c>
      <c r="E101" s="9">
        <v>0</v>
      </c>
      <c r="F101" s="9">
        <v>3806.4</v>
      </c>
      <c r="G101" s="9">
        <v>3806</v>
      </c>
      <c r="H101" s="7"/>
    </row>
    <row r="102" spans="1:8" x14ac:dyDescent="0.25">
      <c r="A102" s="8" t="s">
        <v>492</v>
      </c>
      <c r="B102" s="8" t="s">
        <v>174</v>
      </c>
      <c r="C102" s="8" t="s">
        <v>175</v>
      </c>
      <c r="D102" s="9">
        <v>1705</v>
      </c>
      <c r="E102" s="9">
        <v>0</v>
      </c>
      <c r="F102" s="9">
        <v>1705</v>
      </c>
      <c r="G102" s="9">
        <v>1705</v>
      </c>
      <c r="H102" s="7"/>
    </row>
    <row r="103" spans="1:8" x14ac:dyDescent="0.25">
      <c r="A103" s="8" t="s">
        <v>492</v>
      </c>
      <c r="B103" s="8" t="s">
        <v>176</v>
      </c>
      <c r="C103" s="8" t="s">
        <v>177</v>
      </c>
      <c r="D103" s="9">
        <v>4300</v>
      </c>
      <c r="E103" s="9">
        <v>0</v>
      </c>
      <c r="F103" s="9">
        <v>4300</v>
      </c>
      <c r="G103" s="9">
        <v>4300</v>
      </c>
      <c r="H103" s="7"/>
    </row>
    <row r="104" spans="1:8" x14ac:dyDescent="0.25">
      <c r="A104" s="8" t="s">
        <v>492</v>
      </c>
      <c r="B104" s="8" t="s">
        <v>178</v>
      </c>
      <c r="C104" s="8" t="s">
        <v>179</v>
      </c>
      <c r="D104" s="9">
        <v>68359.44</v>
      </c>
      <c r="E104" s="9">
        <v>0</v>
      </c>
      <c r="F104" s="9">
        <v>68359.44</v>
      </c>
      <c r="G104" s="9">
        <v>68359</v>
      </c>
      <c r="H104" s="7"/>
    </row>
    <row r="105" spans="1:8" x14ac:dyDescent="0.25">
      <c r="A105" s="8" t="s">
        <v>492</v>
      </c>
      <c r="B105" s="8" t="s">
        <v>180</v>
      </c>
      <c r="C105" s="8" t="s">
        <v>181</v>
      </c>
      <c r="D105" s="9">
        <v>17240</v>
      </c>
      <c r="E105" s="9">
        <v>0</v>
      </c>
      <c r="F105" s="9">
        <v>17240</v>
      </c>
      <c r="G105" s="9">
        <v>17240</v>
      </c>
      <c r="H105" s="7"/>
    </row>
    <row r="106" spans="1:8" x14ac:dyDescent="0.25">
      <c r="A106" s="8" t="s">
        <v>492</v>
      </c>
      <c r="B106" s="8" t="s">
        <v>182</v>
      </c>
      <c r="C106" s="8" t="s">
        <v>183</v>
      </c>
      <c r="D106" s="9">
        <v>32169.41</v>
      </c>
      <c r="E106" s="9">
        <v>0</v>
      </c>
      <c r="F106" s="9">
        <v>32169.41</v>
      </c>
      <c r="G106" s="9">
        <v>32169</v>
      </c>
      <c r="H106" s="7"/>
    </row>
    <row r="107" spans="1:8" x14ac:dyDescent="0.25">
      <c r="A107" s="8" t="s">
        <v>492</v>
      </c>
      <c r="B107" s="8" t="s">
        <v>184</v>
      </c>
      <c r="C107" s="8" t="s">
        <v>185</v>
      </c>
      <c r="D107" s="9">
        <v>1460.43</v>
      </c>
      <c r="E107" s="9">
        <v>0</v>
      </c>
      <c r="F107" s="9">
        <v>1460.43</v>
      </c>
      <c r="G107" s="9">
        <v>1460</v>
      </c>
      <c r="H107" s="7"/>
    </row>
    <row r="108" spans="1:8" x14ac:dyDescent="0.25">
      <c r="A108" s="8" t="s">
        <v>492</v>
      </c>
      <c r="B108" s="8" t="s">
        <v>536</v>
      </c>
      <c r="C108" s="8" t="s">
        <v>537</v>
      </c>
      <c r="D108" s="9">
        <v>0</v>
      </c>
      <c r="E108" s="9">
        <v>0</v>
      </c>
      <c r="F108" s="9">
        <v>11122.2</v>
      </c>
      <c r="G108" s="9">
        <v>11122</v>
      </c>
      <c r="H108" s="7"/>
    </row>
    <row r="109" spans="1:8" x14ac:dyDescent="0.25">
      <c r="A109" s="8" t="s">
        <v>492</v>
      </c>
      <c r="B109" s="8" t="s">
        <v>538</v>
      </c>
      <c r="C109" s="8" t="s">
        <v>539</v>
      </c>
      <c r="D109" s="9">
        <v>0</v>
      </c>
      <c r="E109" s="9">
        <v>0</v>
      </c>
      <c r="F109" s="9">
        <v>37092.800000000003</v>
      </c>
      <c r="G109" s="9">
        <v>37093</v>
      </c>
      <c r="H109" s="7"/>
    </row>
    <row r="110" spans="1:8" x14ac:dyDescent="0.25">
      <c r="A110" s="8" t="s">
        <v>492</v>
      </c>
      <c r="B110" s="8" t="s">
        <v>540</v>
      </c>
      <c r="C110" s="8" t="s">
        <v>541</v>
      </c>
      <c r="D110" s="9">
        <v>0</v>
      </c>
      <c r="E110" s="9">
        <v>0</v>
      </c>
      <c r="F110" s="9">
        <v>24674.93</v>
      </c>
      <c r="G110" s="9">
        <v>24675</v>
      </c>
      <c r="H110" s="7"/>
    </row>
    <row r="111" spans="1:8" x14ac:dyDescent="0.25">
      <c r="A111" s="8" t="s">
        <v>492</v>
      </c>
      <c r="B111" s="8" t="s">
        <v>542</v>
      </c>
      <c r="C111" s="8" t="s">
        <v>543</v>
      </c>
      <c r="D111" s="9">
        <v>0</v>
      </c>
      <c r="E111" s="9">
        <v>0</v>
      </c>
      <c r="F111" s="9">
        <v>37832.550000000003</v>
      </c>
      <c r="G111" s="9">
        <v>37833</v>
      </c>
      <c r="H111" s="7"/>
    </row>
    <row r="112" spans="1:8" x14ac:dyDescent="0.25">
      <c r="A112" s="8" t="s">
        <v>492</v>
      </c>
      <c r="B112" s="8" t="s">
        <v>186</v>
      </c>
      <c r="C112" s="8" t="s">
        <v>187</v>
      </c>
      <c r="D112" s="9">
        <v>1468.33</v>
      </c>
      <c r="E112" s="9">
        <v>0</v>
      </c>
      <c r="F112" s="9">
        <v>1468.33</v>
      </c>
      <c r="G112" s="9">
        <v>1468</v>
      </c>
      <c r="H112" s="7"/>
    </row>
    <row r="113" spans="1:8" x14ac:dyDescent="0.25">
      <c r="A113" s="8" t="s">
        <v>492</v>
      </c>
      <c r="B113" s="8" t="s">
        <v>188</v>
      </c>
      <c r="C113" s="8" t="s">
        <v>189</v>
      </c>
      <c r="D113" s="9">
        <v>799395.63</v>
      </c>
      <c r="E113" s="9">
        <v>0</v>
      </c>
      <c r="F113" s="9">
        <v>857129.23</v>
      </c>
      <c r="G113" s="9">
        <v>857129</v>
      </c>
      <c r="H113" s="7"/>
    </row>
    <row r="114" spans="1:8" x14ac:dyDescent="0.25">
      <c r="A114" s="8" t="s">
        <v>492</v>
      </c>
      <c r="B114" s="8" t="s">
        <v>190</v>
      </c>
      <c r="C114" s="8" t="s">
        <v>191</v>
      </c>
      <c r="D114" s="9">
        <v>2547.3000000000002</v>
      </c>
      <c r="E114" s="9">
        <v>0</v>
      </c>
      <c r="F114" s="9">
        <v>2547.3000000000002</v>
      </c>
      <c r="G114" s="9">
        <v>2547</v>
      </c>
      <c r="H114" s="7"/>
    </row>
    <row r="115" spans="1:8" x14ac:dyDescent="0.25">
      <c r="A115" s="8" t="s">
        <v>492</v>
      </c>
      <c r="B115" s="8" t="s">
        <v>192</v>
      </c>
      <c r="C115" s="8" t="s">
        <v>193</v>
      </c>
      <c r="D115" s="9">
        <v>2116817.46</v>
      </c>
      <c r="E115" s="9">
        <v>0</v>
      </c>
      <c r="F115" s="9">
        <v>2451288.66</v>
      </c>
      <c r="G115" s="9">
        <v>2451289</v>
      </c>
      <c r="H115" s="7"/>
    </row>
    <row r="116" spans="1:8" x14ac:dyDescent="0.25">
      <c r="A116" s="8" t="s">
        <v>492</v>
      </c>
      <c r="B116" s="8" t="s">
        <v>194</v>
      </c>
      <c r="C116" s="8" t="s">
        <v>195</v>
      </c>
      <c r="D116" s="9">
        <v>2447.2800000000002</v>
      </c>
      <c r="E116" s="9">
        <v>0</v>
      </c>
      <c r="F116" s="9">
        <v>2447.2800000000002</v>
      </c>
      <c r="G116" s="9">
        <v>2447</v>
      </c>
      <c r="H116" s="7"/>
    </row>
    <row r="117" spans="1:8" x14ac:dyDescent="0.25">
      <c r="A117" s="8" t="s">
        <v>492</v>
      </c>
      <c r="B117" s="8" t="s">
        <v>196</v>
      </c>
      <c r="C117" s="8" t="s">
        <v>197</v>
      </c>
      <c r="D117" s="9">
        <v>11139.76</v>
      </c>
      <c r="E117" s="9">
        <v>0</v>
      </c>
      <c r="F117" s="9">
        <v>11139.76</v>
      </c>
      <c r="G117" s="9">
        <v>11140</v>
      </c>
      <c r="H117" s="7"/>
    </row>
    <row r="118" spans="1:8" x14ac:dyDescent="0.25">
      <c r="A118" s="8" t="s">
        <v>492</v>
      </c>
      <c r="B118" s="8" t="s">
        <v>198</v>
      </c>
      <c r="C118" s="8" t="s">
        <v>199</v>
      </c>
      <c r="D118" s="9">
        <v>101351.79</v>
      </c>
      <c r="E118" s="9">
        <v>0</v>
      </c>
      <c r="F118" s="9">
        <v>101351.79</v>
      </c>
      <c r="G118" s="9">
        <v>101352</v>
      </c>
      <c r="H118" s="7"/>
    </row>
    <row r="119" spans="1:8" x14ac:dyDescent="0.25">
      <c r="A119" s="8" t="s">
        <v>492</v>
      </c>
      <c r="B119" s="8" t="s">
        <v>200</v>
      </c>
      <c r="C119" s="8" t="s">
        <v>201</v>
      </c>
      <c r="D119" s="9">
        <v>142300</v>
      </c>
      <c r="E119" s="9">
        <v>0</v>
      </c>
      <c r="F119" s="9">
        <v>142300</v>
      </c>
      <c r="G119" s="9">
        <v>142300</v>
      </c>
      <c r="H119" s="7"/>
    </row>
    <row r="120" spans="1:8" x14ac:dyDescent="0.25">
      <c r="A120" s="8" t="s">
        <v>492</v>
      </c>
      <c r="B120" s="8" t="s">
        <v>202</v>
      </c>
      <c r="C120" s="8" t="s">
        <v>203</v>
      </c>
      <c r="D120" s="9">
        <v>18328</v>
      </c>
      <c r="E120" s="9">
        <v>0</v>
      </c>
      <c r="F120" s="9">
        <v>18328</v>
      </c>
      <c r="G120" s="9">
        <v>18328</v>
      </c>
      <c r="H120" s="7"/>
    </row>
    <row r="121" spans="1:8" x14ac:dyDescent="0.25">
      <c r="A121" s="8" t="s">
        <v>492</v>
      </c>
      <c r="B121" s="8" t="s">
        <v>204</v>
      </c>
      <c r="C121" s="8" t="s">
        <v>205</v>
      </c>
      <c r="D121" s="9">
        <v>4647368.68</v>
      </c>
      <c r="E121" s="9">
        <v>0</v>
      </c>
      <c r="F121" s="9">
        <v>4647368.68</v>
      </c>
      <c r="G121" s="9">
        <v>4647369</v>
      </c>
      <c r="H121" s="7"/>
    </row>
    <row r="122" spans="1:8" x14ac:dyDescent="0.25">
      <c r="A122" s="8" t="s">
        <v>492</v>
      </c>
      <c r="B122" s="8" t="s">
        <v>206</v>
      </c>
      <c r="C122" s="8" t="s">
        <v>207</v>
      </c>
      <c r="D122" s="9">
        <v>29370.87</v>
      </c>
      <c r="E122" s="9">
        <v>0</v>
      </c>
      <c r="F122" s="9">
        <v>29370.87</v>
      </c>
      <c r="G122" s="9">
        <v>29371</v>
      </c>
      <c r="H122" s="7"/>
    </row>
    <row r="123" spans="1:8" x14ac:dyDescent="0.25">
      <c r="A123" s="8" t="s">
        <v>492</v>
      </c>
      <c r="B123" s="8" t="s">
        <v>208</v>
      </c>
      <c r="C123" s="8" t="s">
        <v>209</v>
      </c>
      <c r="D123" s="9">
        <v>57922</v>
      </c>
      <c r="E123" s="9">
        <v>0</v>
      </c>
      <c r="F123" s="9">
        <v>59306.53</v>
      </c>
      <c r="G123" s="9">
        <v>59307</v>
      </c>
      <c r="H123" s="7"/>
    </row>
    <row r="124" spans="1:8" x14ac:dyDescent="0.25">
      <c r="A124" s="8" t="s">
        <v>492</v>
      </c>
      <c r="B124" s="8" t="s">
        <v>210</v>
      </c>
      <c r="C124" s="8" t="s">
        <v>211</v>
      </c>
      <c r="D124" s="9">
        <v>100846.33</v>
      </c>
      <c r="E124" s="9">
        <v>0</v>
      </c>
      <c r="F124" s="9">
        <v>104046.33</v>
      </c>
      <c r="G124" s="9">
        <v>104046</v>
      </c>
      <c r="H124" s="7"/>
    </row>
    <row r="125" spans="1:8" x14ac:dyDescent="0.25">
      <c r="A125" s="8" t="s">
        <v>492</v>
      </c>
      <c r="B125" s="8" t="s">
        <v>212</v>
      </c>
      <c r="C125" s="8" t="s">
        <v>213</v>
      </c>
      <c r="D125" s="9">
        <v>35034.76</v>
      </c>
      <c r="E125" s="9">
        <v>0</v>
      </c>
      <c r="F125" s="9">
        <v>35034.76</v>
      </c>
      <c r="G125" s="9">
        <v>35035</v>
      </c>
      <c r="H125" s="7"/>
    </row>
    <row r="126" spans="1:8" x14ac:dyDescent="0.25">
      <c r="A126" s="8" t="s">
        <v>492</v>
      </c>
      <c r="B126" s="8" t="s">
        <v>214</v>
      </c>
      <c r="C126" s="8" t="s">
        <v>215</v>
      </c>
      <c r="D126" s="9">
        <v>469167.66</v>
      </c>
      <c r="E126" s="9">
        <v>-16241.61</v>
      </c>
      <c r="F126" s="9">
        <v>516506.03</v>
      </c>
      <c r="G126" s="9">
        <v>516506</v>
      </c>
      <c r="H126" s="7"/>
    </row>
    <row r="127" spans="1:8" x14ac:dyDescent="0.25">
      <c r="A127" s="8" t="s">
        <v>492</v>
      </c>
      <c r="B127" s="8" t="s">
        <v>216</v>
      </c>
      <c r="C127" s="8" t="s">
        <v>217</v>
      </c>
      <c r="D127" s="9">
        <v>86815.21</v>
      </c>
      <c r="E127" s="9">
        <v>0</v>
      </c>
      <c r="F127" s="9">
        <v>86815.21</v>
      </c>
      <c r="G127" s="9">
        <v>86815</v>
      </c>
      <c r="H127" s="7"/>
    </row>
    <row r="128" spans="1:8" x14ac:dyDescent="0.25">
      <c r="A128" s="8" t="s">
        <v>492</v>
      </c>
      <c r="B128" s="8" t="s">
        <v>218</v>
      </c>
      <c r="C128" s="8" t="s">
        <v>219</v>
      </c>
      <c r="D128" s="9">
        <v>6058.54</v>
      </c>
      <c r="E128" s="9">
        <v>0</v>
      </c>
      <c r="F128" s="9">
        <v>6058.54</v>
      </c>
      <c r="G128" s="9">
        <v>6059</v>
      </c>
      <c r="H128" s="7"/>
    </row>
    <row r="129" spans="1:8" x14ac:dyDescent="0.25">
      <c r="A129" s="8" t="s">
        <v>492</v>
      </c>
      <c r="B129" s="8" t="s">
        <v>220</v>
      </c>
      <c r="C129" s="8" t="s">
        <v>221</v>
      </c>
      <c r="D129" s="9">
        <v>69276.25</v>
      </c>
      <c r="E129" s="9">
        <v>-12000</v>
      </c>
      <c r="F129" s="9">
        <v>57276.25</v>
      </c>
      <c r="G129" s="9">
        <v>57276</v>
      </c>
      <c r="H129" s="7"/>
    </row>
    <row r="130" spans="1:8" x14ac:dyDescent="0.25">
      <c r="A130" s="8" t="s">
        <v>492</v>
      </c>
      <c r="B130" s="8" t="s">
        <v>222</v>
      </c>
      <c r="C130" s="8" t="s">
        <v>223</v>
      </c>
      <c r="D130" s="9">
        <v>191033.87</v>
      </c>
      <c r="E130" s="9">
        <v>0</v>
      </c>
      <c r="F130" s="9">
        <v>196930.09</v>
      </c>
      <c r="G130" s="9">
        <v>196930</v>
      </c>
      <c r="H130" s="7"/>
    </row>
    <row r="131" spans="1:8" x14ac:dyDescent="0.25">
      <c r="A131" s="8" t="s">
        <v>492</v>
      </c>
      <c r="B131" s="8" t="s">
        <v>224</v>
      </c>
      <c r="C131" s="8" t="s">
        <v>225</v>
      </c>
      <c r="D131" s="9">
        <v>29311.91</v>
      </c>
      <c r="E131" s="9">
        <v>0</v>
      </c>
      <c r="F131" s="9">
        <v>47411.91</v>
      </c>
      <c r="G131" s="9">
        <v>47412</v>
      </c>
      <c r="H131" s="7"/>
    </row>
    <row r="132" spans="1:8" ht="17.25" x14ac:dyDescent="0.4">
      <c r="A132" s="8" t="s">
        <v>492</v>
      </c>
      <c r="B132" s="8" t="s">
        <v>226</v>
      </c>
      <c r="C132" s="8" t="s">
        <v>227</v>
      </c>
      <c r="D132" s="4">
        <v>175734.76</v>
      </c>
      <c r="E132" s="4">
        <v>0</v>
      </c>
      <c r="F132" s="4">
        <v>180082.07</v>
      </c>
      <c r="G132" s="4">
        <v>180082</v>
      </c>
      <c r="H132" s="7"/>
    </row>
    <row r="133" spans="1:8" ht="17.25" x14ac:dyDescent="0.4">
      <c r="A133" s="1" t="s">
        <v>228</v>
      </c>
      <c r="B133" s="1" t="s">
        <v>492</v>
      </c>
      <c r="C133" s="1" t="s">
        <v>492</v>
      </c>
      <c r="D133" s="5">
        <v>7863234.3300000001</v>
      </c>
      <c r="E133" s="5">
        <v>-73.819999999999993</v>
      </c>
      <c r="F133" s="5">
        <v>10792042.1</v>
      </c>
      <c r="G133" s="5">
        <v>10792041</v>
      </c>
      <c r="H133" s="7"/>
    </row>
    <row r="134" spans="1:8" x14ac:dyDescent="0.25">
      <c r="A134" s="8" t="s">
        <v>492</v>
      </c>
      <c r="B134" s="8" t="s">
        <v>492</v>
      </c>
      <c r="C134" s="8" t="s">
        <v>492</v>
      </c>
      <c r="D134" s="9"/>
      <c r="E134" s="9"/>
      <c r="F134" s="9"/>
      <c r="G134" s="9"/>
      <c r="H134" s="7"/>
    </row>
    <row r="135" spans="1:8" x14ac:dyDescent="0.25">
      <c r="A135" s="1" t="s">
        <v>229</v>
      </c>
      <c r="B135" s="1" t="s">
        <v>492</v>
      </c>
      <c r="C135" s="1" t="s">
        <v>230</v>
      </c>
      <c r="D135" s="3"/>
      <c r="E135" s="3"/>
      <c r="F135" s="3"/>
      <c r="G135" s="3"/>
      <c r="H135" s="7"/>
    </row>
    <row r="136" spans="1:8" ht="17.25" x14ac:dyDescent="0.4">
      <c r="A136" s="8" t="s">
        <v>492</v>
      </c>
      <c r="B136" s="8" t="s">
        <v>231</v>
      </c>
      <c r="C136" s="8" t="s">
        <v>232</v>
      </c>
      <c r="D136" s="4">
        <v>26430.69</v>
      </c>
      <c r="E136" s="4">
        <v>0</v>
      </c>
      <c r="F136" s="4">
        <v>28428</v>
      </c>
      <c r="G136" s="4">
        <v>28428</v>
      </c>
      <c r="H136" s="7"/>
    </row>
    <row r="137" spans="1:8" ht="17.25" x14ac:dyDescent="0.4">
      <c r="A137" s="1" t="s">
        <v>233</v>
      </c>
      <c r="B137" s="1" t="s">
        <v>492</v>
      </c>
      <c r="C137" s="1" t="s">
        <v>492</v>
      </c>
      <c r="D137" s="5">
        <v>26430.69</v>
      </c>
      <c r="E137" s="5">
        <v>0</v>
      </c>
      <c r="F137" s="5">
        <v>28428</v>
      </c>
      <c r="G137" s="5">
        <v>28428</v>
      </c>
      <c r="H137" s="7"/>
    </row>
    <row r="138" spans="1:8" x14ac:dyDescent="0.25">
      <c r="A138" s="8" t="s">
        <v>492</v>
      </c>
      <c r="B138" s="8" t="s">
        <v>492</v>
      </c>
      <c r="C138" s="8" t="s">
        <v>492</v>
      </c>
      <c r="D138" s="9"/>
      <c r="E138" s="9"/>
      <c r="F138" s="9"/>
      <c r="G138" s="9"/>
      <c r="H138" s="7"/>
    </row>
    <row r="139" spans="1:8" x14ac:dyDescent="0.25">
      <c r="A139" s="1" t="s">
        <v>234</v>
      </c>
      <c r="B139" s="1" t="s">
        <v>492</v>
      </c>
      <c r="C139" s="1" t="s">
        <v>235</v>
      </c>
      <c r="D139" s="3"/>
      <c r="E139" s="3"/>
      <c r="F139" s="3"/>
      <c r="G139" s="3"/>
      <c r="H139" s="7"/>
    </row>
    <row r="140" spans="1:8" x14ac:dyDescent="0.25">
      <c r="A140" s="8" t="s">
        <v>492</v>
      </c>
      <c r="B140" s="8" t="s">
        <v>236</v>
      </c>
      <c r="C140" s="8" t="s">
        <v>237</v>
      </c>
      <c r="D140" s="9">
        <v>-217161.47</v>
      </c>
      <c r="E140" s="9">
        <v>0</v>
      </c>
      <c r="F140" s="9">
        <v>177607.36</v>
      </c>
      <c r="G140" s="9">
        <v>177607</v>
      </c>
      <c r="H140" s="7"/>
    </row>
    <row r="141" spans="1:8" x14ac:dyDescent="0.25">
      <c r="A141" s="8" t="s">
        <v>492</v>
      </c>
      <c r="B141" s="8" t="s">
        <v>494</v>
      </c>
      <c r="C141" s="8" t="s">
        <v>495</v>
      </c>
      <c r="D141" s="9">
        <v>299124</v>
      </c>
      <c r="E141" s="9">
        <v>0</v>
      </c>
      <c r="F141" s="9">
        <v>299124</v>
      </c>
      <c r="G141" s="9">
        <v>299124</v>
      </c>
      <c r="H141" s="7"/>
    </row>
    <row r="142" spans="1:8" x14ac:dyDescent="0.25">
      <c r="A142" s="8" t="s">
        <v>492</v>
      </c>
      <c r="B142" s="8" t="s">
        <v>238</v>
      </c>
      <c r="C142" s="8" t="s">
        <v>239</v>
      </c>
      <c r="D142" s="9">
        <v>-2513318.1800000002</v>
      </c>
      <c r="E142" s="9">
        <v>-5578</v>
      </c>
      <c r="F142" s="9">
        <v>-2513318.1800000002</v>
      </c>
      <c r="G142" s="9">
        <v>-2513318</v>
      </c>
      <c r="H142" s="7"/>
    </row>
    <row r="143" spans="1:8" x14ac:dyDescent="0.25">
      <c r="A143" s="8" t="s">
        <v>492</v>
      </c>
      <c r="B143" s="8" t="s">
        <v>240</v>
      </c>
      <c r="C143" s="8" t="s">
        <v>241</v>
      </c>
      <c r="D143" s="9">
        <v>-64205.13</v>
      </c>
      <c r="E143" s="9">
        <v>0</v>
      </c>
      <c r="F143" s="9">
        <v>-64205.13</v>
      </c>
      <c r="G143" s="9">
        <v>-64205</v>
      </c>
      <c r="H143" s="7"/>
    </row>
    <row r="144" spans="1:8" x14ac:dyDescent="0.25">
      <c r="A144" s="8" t="s">
        <v>492</v>
      </c>
      <c r="B144" s="8" t="s">
        <v>242</v>
      </c>
      <c r="C144" s="8" t="s">
        <v>243</v>
      </c>
      <c r="D144" s="9">
        <v>-3250</v>
      </c>
      <c r="E144" s="9">
        <v>0</v>
      </c>
      <c r="F144" s="9">
        <v>-3250</v>
      </c>
      <c r="G144" s="9">
        <v>-3250</v>
      </c>
      <c r="H144" s="7"/>
    </row>
    <row r="145" spans="1:8" x14ac:dyDescent="0.25">
      <c r="A145" s="8" t="s">
        <v>492</v>
      </c>
      <c r="B145" s="8" t="s">
        <v>244</v>
      </c>
      <c r="C145" s="8" t="s">
        <v>245</v>
      </c>
      <c r="D145" s="9">
        <v>-10312.99</v>
      </c>
      <c r="E145" s="9">
        <v>0</v>
      </c>
      <c r="F145" s="9">
        <v>-10312.99</v>
      </c>
      <c r="G145" s="9">
        <v>-10313</v>
      </c>
      <c r="H145" s="7"/>
    </row>
    <row r="146" spans="1:8" ht="17.25" x14ac:dyDescent="0.4">
      <c r="A146" s="8" t="s">
        <v>492</v>
      </c>
      <c r="B146" s="8" t="s">
        <v>246</v>
      </c>
      <c r="C146" s="8" t="s">
        <v>247</v>
      </c>
      <c r="D146" s="4">
        <v>-114287.26</v>
      </c>
      <c r="E146" s="4">
        <v>0</v>
      </c>
      <c r="F146" s="4">
        <v>-114287.26</v>
      </c>
      <c r="G146" s="4">
        <v>-114287</v>
      </c>
      <c r="H146" s="7"/>
    </row>
    <row r="147" spans="1:8" ht="17.25" x14ac:dyDescent="0.4">
      <c r="A147" s="1" t="s">
        <v>248</v>
      </c>
      <c r="B147" s="1" t="s">
        <v>492</v>
      </c>
      <c r="C147" s="1" t="s">
        <v>492</v>
      </c>
      <c r="D147" s="5">
        <v>-2623411.0299999998</v>
      </c>
      <c r="E147" s="5">
        <v>-5578</v>
      </c>
      <c r="F147" s="5">
        <v>-2228642.2000000002</v>
      </c>
      <c r="G147" s="5">
        <v>-2228642</v>
      </c>
      <c r="H147" s="7"/>
    </row>
    <row r="148" spans="1:8" x14ac:dyDescent="0.25">
      <c r="A148" s="8" t="s">
        <v>492</v>
      </c>
      <c r="B148" s="8" t="s">
        <v>492</v>
      </c>
      <c r="C148" s="8" t="s">
        <v>492</v>
      </c>
      <c r="D148" s="9"/>
      <c r="E148" s="9"/>
      <c r="F148" s="9"/>
      <c r="G148" s="9"/>
      <c r="H148" s="7"/>
    </row>
    <row r="149" spans="1:8" x14ac:dyDescent="0.25">
      <c r="A149" s="1" t="s">
        <v>249</v>
      </c>
      <c r="B149" s="1" t="s">
        <v>492</v>
      </c>
      <c r="C149" s="1" t="s">
        <v>250</v>
      </c>
      <c r="D149" s="3"/>
      <c r="E149" s="3"/>
      <c r="F149" s="3"/>
      <c r="G149" s="3"/>
      <c r="H149" s="7"/>
    </row>
    <row r="150" spans="1:8" x14ac:dyDescent="0.25">
      <c r="A150" s="8" t="s">
        <v>492</v>
      </c>
      <c r="B150" s="8" t="s">
        <v>251</v>
      </c>
      <c r="C150" s="8" t="s">
        <v>252</v>
      </c>
      <c r="D150" s="9">
        <v>81794</v>
      </c>
      <c r="E150" s="9">
        <v>-9359</v>
      </c>
      <c r="F150" s="9">
        <v>72435</v>
      </c>
      <c r="G150" s="9">
        <v>72435</v>
      </c>
      <c r="H150" s="7"/>
    </row>
    <row r="151" spans="1:8" x14ac:dyDescent="0.25">
      <c r="A151" s="8" t="s">
        <v>492</v>
      </c>
      <c r="B151" s="8" t="s">
        <v>253</v>
      </c>
      <c r="C151" s="8" t="s">
        <v>254</v>
      </c>
      <c r="D151" s="9">
        <v>16457</v>
      </c>
      <c r="E151" s="9">
        <v>-14787</v>
      </c>
      <c r="F151" s="9">
        <v>1670</v>
      </c>
      <c r="G151" s="9">
        <v>1670</v>
      </c>
      <c r="H151" s="7"/>
    </row>
    <row r="152" spans="1:8" x14ac:dyDescent="0.25">
      <c r="A152" s="8" t="s">
        <v>492</v>
      </c>
      <c r="B152" s="8" t="s">
        <v>255</v>
      </c>
      <c r="C152" s="8" t="s">
        <v>256</v>
      </c>
      <c r="D152" s="9">
        <v>19235</v>
      </c>
      <c r="E152" s="9">
        <v>-19235</v>
      </c>
      <c r="F152" s="9">
        <v>0</v>
      </c>
      <c r="G152" s="9">
        <v>0</v>
      </c>
      <c r="H152" s="7"/>
    </row>
    <row r="153" spans="1:8" x14ac:dyDescent="0.25">
      <c r="A153" s="8" t="s">
        <v>492</v>
      </c>
      <c r="B153" s="8" t="s">
        <v>549</v>
      </c>
      <c r="C153" s="8" t="s">
        <v>550</v>
      </c>
      <c r="D153" s="9">
        <v>0</v>
      </c>
      <c r="E153" s="9">
        <v>40047</v>
      </c>
      <c r="F153" s="9">
        <v>40047</v>
      </c>
      <c r="G153" s="9">
        <v>40047</v>
      </c>
      <c r="H153" s="7"/>
    </row>
    <row r="154" spans="1:8" ht="17.25" x14ac:dyDescent="0.4">
      <c r="A154" s="8" t="s">
        <v>492</v>
      </c>
      <c r="B154" s="8" t="s">
        <v>496</v>
      </c>
      <c r="C154" s="8" t="s">
        <v>257</v>
      </c>
      <c r="D154" s="4">
        <v>102466</v>
      </c>
      <c r="E154" s="4">
        <v>-62836</v>
      </c>
      <c r="F154" s="4">
        <v>39630</v>
      </c>
      <c r="G154" s="4">
        <v>39630</v>
      </c>
      <c r="H154" s="7"/>
    </row>
    <row r="155" spans="1:8" ht="17.25" x14ac:dyDescent="0.4">
      <c r="A155" s="1" t="s">
        <v>258</v>
      </c>
      <c r="B155" s="1" t="s">
        <v>492</v>
      </c>
      <c r="C155" s="1" t="s">
        <v>492</v>
      </c>
      <c r="D155" s="5">
        <v>219952</v>
      </c>
      <c r="E155" s="5">
        <v>-66170</v>
      </c>
      <c r="F155" s="5">
        <v>153782</v>
      </c>
      <c r="G155" s="5">
        <v>153782</v>
      </c>
      <c r="H155" s="7"/>
    </row>
    <row r="156" spans="1:8" x14ac:dyDescent="0.25">
      <c r="A156" s="8" t="s">
        <v>492</v>
      </c>
      <c r="B156" s="8" t="s">
        <v>492</v>
      </c>
      <c r="C156" s="8" t="s">
        <v>492</v>
      </c>
      <c r="D156" s="9"/>
      <c r="E156" s="9"/>
      <c r="F156" s="9"/>
      <c r="G156" s="9"/>
      <c r="H156" s="7"/>
    </row>
    <row r="157" spans="1:8" x14ac:dyDescent="0.25">
      <c r="A157" s="1" t="s">
        <v>497</v>
      </c>
      <c r="B157" s="1" t="s">
        <v>492</v>
      </c>
      <c r="C157" s="1" t="s">
        <v>498</v>
      </c>
      <c r="D157" s="3"/>
      <c r="E157" s="3"/>
      <c r="F157" s="3"/>
      <c r="G157" s="3"/>
      <c r="H157" s="7"/>
    </row>
    <row r="158" spans="1:8" ht="17.25" x14ac:dyDescent="0.4">
      <c r="A158" s="8" t="s">
        <v>492</v>
      </c>
      <c r="B158" s="8" t="s">
        <v>499</v>
      </c>
      <c r="C158" s="8" t="s">
        <v>500</v>
      </c>
      <c r="D158" s="4">
        <v>250340</v>
      </c>
      <c r="E158" s="4">
        <v>-73577</v>
      </c>
      <c r="F158" s="4">
        <v>176763</v>
      </c>
      <c r="G158" s="4">
        <v>176763</v>
      </c>
      <c r="H158" s="7"/>
    </row>
    <row r="159" spans="1:8" ht="17.25" x14ac:dyDescent="0.4">
      <c r="A159" s="1" t="s">
        <v>501</v>
      </c>
      <c r="B159" s="1" t="s">
        <v>492</v>
      </c>
      <c r="C159" s="1" t="s">
        <v>492</v>
      </c>
      <c r="D159" s="5">
        <v>250340</v>
      </c>
      <c r="E159" s="5">
        <v>-73577</v>
      </c>
      <c r="F159" s="5">
        <v>176763</v>
      </c>
      <c r="G159" s="5">
        <v>176763</v>
      </c>
      <c r="H159" s="7"/>
    </row>
    <row r="160" spans="1:8" x14ac:dyDescent="0.25">
      <c r="A160" s="8" t="s">
        <v>492</v>
      </c>
      <c r="B160" s="8" t="s">
        <v>492</v>
      </c>
      <c r="C160" s="8" t="s">
        <v>492</v>
      </c>
      <c r="D160" s="9"/>
      <c r="E160" s="9"/>
      <c r="F160" s="9"/>
      <c r="G160" s="9"/>
      <c r="H160" s="7"/>
    </row>
    <row r="161" spans="1:8" x14ac:dyDescent="0.25">
      <c r="A161" s="1" t="s">
        <v>259</v>
      </c>
      <c r="B161" s="1" t="s">
        <v>492</v>
      </c>
      <c r="C161" s="1" t="s">
        <v>260</v>
      </c>
      <c r="D161" s="3"/>
      <c r="E161" s="3"/>
      <c r="F161" s="3"/>
      <c r="G161" s="3"/>
      <c r="H161" s="7"/>
    </row>
    <row r="162" spans="1:8" ht="17.25" x14ac:dyDescent="0.4">
      <c r="A162" s="8" t="s">
        <v>492</v>
      </c>
      <c r="B162" s="8" t="s">
        <v>261</v>
      </c>
      <c r="C162" s="8" t="s">
        <v>262</v>
      </c>
      <c r="D162" s="4">
        <v>-56085.59</v>
      </c>
      <c r="E162" s="4">
        <v>0</v>
      </c>
      <c r="F162" s="4">
        <v>-85500.89</v>
      </c>
      <c r="G162" s="4">
        <v>-85502</v>
      </c>
      <c r="H162" s="7"/>
    </row>
    <row r="163" spans="1:8" ht="17.25" x14ac:dyDescent="0.4">
      <c r="A163" s="1" t="s">
        <v>263</v>
      </c>
      <c r="B163" s="1" t="s">
        <v>492</v>
      </c>
      <c r="C163" s="1" t="s">
        <v>492</v>
      </c>
      <c r="D163" s="5">
        <v>-56085.59</v>
      </c>
      <c r="E163" s="5">
        <v>0</v>
      </c>
      <c r="F163" s="5">
        <v>-85500.89</v>
      </c>
      <c r="G163" s="5">
        <v>-85502</v>
      </c>
      <c r="H163" s="7"/>
    </row>
    <row r="164" spans="1:8" x14ac:dyDescent="0.25">
      <c r="A164" s="8" t="s">
        <v>492</v>
      </c>
      <c r="B164" s="8" t="s">
        <v>492</v>
      </c>
      <c r="C164" s="8" t="s">
        <v>492</v>
      </c>
      <c r="D164" s="9"/>
      <c r="E164" s="9"/>
      <c r="F164" s="9"/>
      <c r="G164" s="9"/>
      <c r="H164" s="7"/>
    </row>
    <row r="165" spans="1:8" x14ac:dyDescent="0.25">
      <c r="A165" s="1" t="s">
        <v>264</v>
      </c>
      <c r="B165" s="1" t="s">
        <v>492</v>
      </c>
      <c r="C165" s="1" t="s">
        <v>265</v>
      </c>
      <c r="D165" s="3"/>
      <c r="E165" s="3"/>
      <c r="F165" s="3"/>
      <c r="G165" s="3"/>
      <c r="H165" s="7"/>
    </row>
    <row r="166" spans="1:8" x14ac:dyDescent="0.25">
      <c r="A166" s="8" t="s">
        <v>492</v>
      </c>
      <c r="B166" s="8" t="s">
        <v>518</v>
      </c>
      <c r="C166" s="8" t="s">
        <v>519</v>
      </c>
      <c r="D166" s="9">
        <v>-2022.06</v>
      </c>
      <c r="E166" s="9">
        <v>0</v>
      </c>
      <c r="F166" s="9">
        <v>-2266.48</v>
      </c>
      <c r="G166" s="9">
        <v>-2266</v>
      </c>
      <c r="H166" s="7"/>
    </row>
    <row r="167" spans="1:8" x14ac:dyDescent="0.25">
      <c r="A167" s="8" t="s">
        <v>492</v>
      </c>
      <c r="B167" s="8" t="s">
        <v>520</v>
      </c>
      <c r="C167" s="8" t="s">
        <v>521</v>
      </c>
      <c r="D167" s="9">
        <v>-1455.77</v>
      </c>
      <c r="E167" s="9">
        <v>0</v>
      </c>
      <c r="F167" s="9">
        <v>-1600.14</v>
      </c>
      <c r="G167" s="9">
        <v>-1600</v>
      </c>
      <c r="H167" s="7"/>
    </row>
    <row r="168" spans="1:8" x14ac:dyDescent="0.25">
      <c r="A168" s="8" t="s">
        <v>492</v>
      </c>
      <c r="B168" s="8" t="s">
        <v>266</v>
      </c>
      <c r="C168" s="8" t="s">
        <v>267</v>
      </c>
      <c r="D168" s="9">
        <v>1345.44</v>
      </c>
      <c r="E168" s="9">
        <v>0</v>
      </c>
      <c r="F168" s="9">
        <v>831.39</v>
      </c>
      <c r="G168" s="9">
        <v>831</v>
      </c>
      <c r="H168" s="7"/>
    </row>
    <row r="169" spans="1:8" x14ac:dyDescent="0.25">
      <c r="A169" s="8" t="s">
        <v>492</v>
      </c>
      <c r="B169" s="8" t="s">
        <v>268</v>
      </c>
      <c r="C169" s="8" t="s">
        <v>269</v>
      </c>
      <c r="D169" s="9">
        <v>-3207.5</v>
      </c>
      <c r="E169" s="9">
        <v>0</v>
      </c>
      <c r="F169" s="9">
        <v>-3249.35</v>
      </c>
      <c r="G169" s="9">
        <v>-3249</v>
      </c>
      <c r="H169" s="7"/>
    </row>
    <row r="170" spans="1:8" x14ac:dyDescent="0.25">
      <c r="A170" s="8" t="s">
        <v>492</v>
      </c>
      <c r="B170" s="8" t="s">
        <v>270</v>
      </c>
      <c r="C170" s="8" t="s">
        <v>271</v>
      </c>
      <c r="D170" s="9">
        <v>-717.73</v>
      </c>
      <c r="E170" s="9">
        <v>0</v>
      </c>
      <c r="F170" s="9">
        <v>-752.17</v>
      </c>
      <c r="G170" s="9">
        <v>-752</v>
      </c>
      <c r="H170" s="7"/>
    </row>
    <row r="171" spans="1:8" x14ac:dyDescent="0.25">
      <c r="A171" s="8" t="s">
        <v>492</v>
      </c>
      <c r="B171" s="8" t="s">
        <v>272</v>
      </c>
      <c r="C171" s="8" t="s">
        <v>273</v>
      </c>
      <c r="D171" s="9">
        <v>-1547.67</v>
      </c>
      <c r="E171" s="9">
        <v>0</v>
      </c>
      <c r="F171" s="9">
        <v>-1614.09</v>
      </c>
      <c r="G171" s="9">
        <v>-1614</v>
      </c>
      <c r="H171" s="7"/>
    </row>
    <row r="172" spans="1:8" x14ac:dyDescent="0.25">
      <c r="A172" s="8" t="s">
        <v>492</v>
      </c>
      <c r="B172" s="8" t="s">
        <v>274</v>
      </c>
      <c r="C172" s="8" t="s">
        <v>275</v>
      </c>
      <c r="D172" s="9">
        <v>-3548.56</v>
      </c>
      <c r="E172" s="9">
        <v>0</v>
      </c>
      <c r="F172" s="9">
        <v>-3646.3</v>
      </c>
      <c r="G172" s="9">
        <v>-3646</v>
      </c>
      <c r="H172" s="7"/>
    </row>
    <row r="173" spans="1:8" x14ac:dyDescent="0.25">
      <c r="A173" s="8" t="s">
        <v>492</v>
      </c>
      <c r="B173" s="8" t="s">
        <v>276</v>
      </c>
      <c r="C173" s="8" t="s">
        <v>277</v>
      </c>
      <c r="D173" s="9">
        <v>-380</v>
      </c>
      <c r="E173" s="9">
        <v>0</v>
      </c>
      <c r="F173" s="9">
        <v>-380</v>
      </c>
      <c r="G173" s="9">
        <v>-380</v>
      </c>
      <c r="H173" s="7"/>
    </row>
    <row r="174" spans="1:8" x14ac:dyDescent="0.25">
      <c r="A174" s="8" t="s">
        <v>492</v>
      </c>
      <c r="B174" s="8" t="s">
        <v>399</v>
      </c>
      <c r="C174" s="8" t="s">
        <v>400</v>
      </c>
      <c r="D174" s="9">
        <v>-20.69</v>
      </c>
      <c r="E174" s="9">
        <v>0</v>
      </c>
      <c r="F174" s="9">
        <v>-41.23</v>
      </c>
      <c r="G174" s="9">
        <v>-41</v>
      </c>
      <c r="H174" s="7"/>
    </row>
    <row r="175" spans="1:8" x14ac:dyDescent="0.25">
      <c r="A175" s="8" t="s">
        <v>492</v>
      </c>
      <c r="B175" s="8" t="s">
        <v>278</v>
      </c>
      <c r="C175" s="8" t="s">
        <v>279</v>
      </c>
      <c r="D175" s="9">
        <v>-2400.33</v>
      </c>
      <c r="E175" s="9">
        <v>0</v>
      </c>
      <c r="F175" s="9">
        <v>-2645.66</v>
      </c>
      <c r="G175" s="9">
        <v>-2646</v>
      </c>
      <c r="H175" s="7"/>
    </row>
    <row r="176" spans="1:8" ht="17.25" x14ac:dyDescent="0.4">
      <c r="A176" s="8" t="s">
        <v>492</v>
      </c>
      <c r="B176" s="8" t="s">
        <v>280</v>
      </c>
      <c r="C176" s="8" t="s">
        <v>281</v>
      </c>
      <c r="D176" s="4">
        <v>-7836.03</v>
      </c>
      <c r="E176" s="4">
        <v>0</v>
      </c>
      <c r="F176" s="4">
        <v>-7864.63</v>
      </c>
      <c r="G176" s="4">
        <v>-7865</v>
      </c>
      <c r="H176" s="7"/>
    </row>
    <row r="177" spans="1:8" ht="17.25" x14ac:dyDescent="0.4">
      <c r="A177" s="1" t="s">
        <v>282</v>
      </c>
      <c r="B177" s="1" t="s">
        <v>492</v>
      </c>
      <c r="C177" s="1" t="s">
        <v>492</v>
      </c>
      <c r="D177" s="5">
        <v>-21790.9</v>
      </c>
      <c r="E177" s="5">
        <v>0</v>
      </c>
      <c r="F177" s="5">
        <v>-23228.66</v>
      </c>
      <c r="G177" s="5">
        <v>-23228</v>
      </c>
      <c r="H177" s="7"/>
    </row>
    <row r="178" spans="1:8" x14ac:dyDescent="0.25">
      <c r="A178" s="8" t="s">
        <v>492</v>
      </c>
      <c r="B178" s="8" t="s">
        <v>492</v>
      </c>
      <c r="C178" s="8" t="s">
        <v>492</v>
      </c>
      <c r="D178" s="9"/>
      <c r="E178" s="9"/>
      <c r="F178" s="9"/>
      <c r="G178" s="9"/>
      <c r="H178" s="7"/>
    </row>
    <row r="179" spans="1:8" x14ac:dyDescent="0.25">
      <c r="A179" s="1" t="s">
        <v>283</v>
      </c>
      <c r="B179" s="1" t="s">
        <v>492</v>
      </c>
      <c r="C179" s="1" t="s">
        <v>284</v>
      </c>
      <c r="D179" s="3"/>
      <c r="E179" s="3"/>
      <c r="F179" s="3"/>
      <c r="G179" s="3"/>
      <c r="H179" s="7"/>
    </row>
    <row r="180" spans="1:8" ht="17.25" x14ac:dyDescent="0.4">
      <c r="A180" s="8" t="s">
        <v>492</v>
      </c>
      <c r="B180" s="8" t="s">
        <v>285</v>
      </c>
      <c r="C180" s="8" t="s">
        <v>286</v>
      </c>
      <c r="D180" s="4">
        <v>-53749.84</v>
      </c>
      <c r="E180" s="4">
        <v>0</v>
      </c>
      <c r="F180" s="4">
        <v>-48894.42</v>
      </c>
      <c r="G180" s="4">
        <v>-48894</v>
      </c>
      <c r="H180" s="7"/>
    </row>
    <row r="181" spans="1:8" ht="17.25" x14ac:dyDescent="0.4">
      <c r="A181" s="1" t="s">
        <v>287</v>
      </c>
      <c r="B181" s="1" t="s">
        <v>492</v>
      </c>
      <c r="C181" s="1" t="s">
        <v>492</v>
      </c>
      <c r="D181" s="5">
        <v>-53749.84</v>
      </c>
      <c r="E181" s="5">
        <v>0</v>
      </c>
      <c r="F181" s="5">
        <v>-48894.42</v>
      </c>
      <c r="G181" s="5">
        <v>-48894</v>
      </c>
      <c r="H181" s="7"/>
    </row>
    <row r="182" spans="1:8" x14ac:dyDescent="0.25">
      <c r="A182" s="8" t="s">
        <v>492</v>
      </c>
      <c r="B182" s="8" t="s">
        <v>492</v>
      </c>
      <c r="C182" s="8" t="s">
        <v>492</v>
      </c>
      <c r="D182" s="9"/>
      <c r="E182" s="9"/>
      <c r="F182" s="9"/>
      <c r="G182" s="9"/>
      <c r="H182" s="7"/>
    </row>
    <row r="183" spans="1:8" x14ac:dyDescent="0.25">
      <c r="A183" s="1" t="s">
        <v>288</v>
      </c>
      <c r="B183" s="1" t="s">
        <v>492</v>
      </c>
      <c r="C183" s="1" t="s">
        <v>289</v>
      </c>
      <c r="D183" s="3"/>
      <c r="E183" s="3"/>
      <c r="F183" s="3"/>
      <c r="G183" s="3"/>
      <c r="H183" s="7"/>
    </row>
    <row r="184" spans="1:8" ht="17.25" x14ac:dyDescent="0.4">
      <c r="A184" s="8" t="s">
        <v>492</v>
      </c>
      <c r="B184" s="8" t="s">
        <v>290</v>
      </c>
      <c r="C184" s="8" t="s">
        <v>291</v>
      </c>
      <c r="D184" s="4">
        <v>-5213.74</v>
      </c>
      <c r="E184" s="4">
        <v>0</v>
      </c>
      <c r="F184" s="4">
        <v>-5213.74</v>
      </c>
      <c r="G184" s="4">
        <v>-5214</v>
      </c>
      <c r="H184" s="7"/>
    </row>
    <row r="185" spans="1:8" ht="17.25" x14ac:dyDescent="0.4">
      <c r="A185" s="1" t="s">
        <v>292</v>
      </c>
      <c r="B185" s="1" t="s">
        <v>492</v>
      </c>
      <c r="C185" s="1" t="s">
        <v>492</v>
      </c>
      <c r="D185" s="5">
        <v>-5213.74</v>
      </c>
      <c r="E185" s="5">
        <v>0</v>
      </c>
      <c r="F185" s="5">
        <v>-5213.74</v>
      </c>
      <c r="G185" s="5">
        <v>-5214</v>
      </c>
      <c r="H185" s="7"/>
    </row>
    <row r="186" spans="1:8" x14ac:dyDescent="0.25">
      <c r="A186" s="8" t="s">
        <v>492</v>
      </c>
      <c r="B186" s="8" t="s">
        <v>492</v>
      </c>
      <c r="C186" s="8" t="s">
        <v>492</v>
      </c>
      <c r="D186" s="9"/>
      <c r="E186" s="9"/>
      <c r="F186" s="9"/>
      <c r="G186" s="9"/>
      <c r="H186" s="7"/>
    </row>
    <row r="187" spans="1:8" x14ac:dyDescent="0.25">
      <c r="A187" s="1" t="s">
        <v>293</v>
      </c>
      <c r="B187" s="1" t="s">
        <v>492</v>
      </c>
      <c r="C187" s="1" t="s">
        <v>294</v>
      </c>
      <c r="D187" s="3"/>
      <c r="E187" s="3"/>
      <c r="F187" s="3"/>
      <c r="G187" s="3"/>
      <c r="H187" s="7"/>
    </row>
    <row r="188" spans="1:8" x14ac:dyDescent="0.25">
      <c r="A188" s="8" t="s">
        <v>492</v>
      </c>
      <c r="B188" s="8" t="s">
        <v>295</v>
      </c>
      <c r="C188" s="8" t="s">
        <v>296</v>
      </c>
      <c r="D188" s="9">
        <v>-3540500</v>
      </c>
      <c r="E188" s="9">
        <v>0</v>
      </c>
      <c r="F188" s="9">
        <v>-3540500</v>
      </c>
      <c r="G188" s="9">
        <v>-3540500</v>
      </c>
      <c r="H188" s="7"/>
    </row>
    <row r="189" spans="1:8" ht="17.25" x14ac:dyDescent="0.4">
      <c r="A189" s="8" t="s">
        <v>492</v>
      </c>
      <c r="B189" s="8" t="s">
        <v>526</v>
      </c>
      <c r="C189" s="8" t="s">
        <v>527</v>
      </c>
      <c r="D189" s="4">
        <v>-649328.4</v>
      </c>
      <c r="E189" s="4">
        <v>-2022044.68</v>
      </c>
      <c r="F189" s="4">
        <v>-2671373.08</v>
      </c>
      <c r="G189" s="4">
        <v>-2671373</v>
      </c>
      <c r="H189" s="7"/>
    </row>
    <row r="190" spans="1:8" ht="17.25" x14ac:dyDescent="0.4">
      <c r="A190" s="1" t="s">
        <v>297</v>
      </c>
      <c r="B190" s="1" t="s">
        <v>492</v>
      </c>
      <c r="C190" s="1" t="s">
        <v>492</v>
      </c>
      <c r="D190" s="5">
        <v>-4189828.4</v>
      </c>
      <c r="E190" s="5">
        <v>-2022044.68</v>
      </c>
      <c r="F190" s="5">
        <v>-6211873.0800000001</v>
      </c>
      <c r="G190" s="5">
        <v>-6211873</v>
      </c>
      <c r="H190" s="7"/>
    </row>
    <row r="191" spans="1:8" x14ac:dyDescent="0.25">
      <c r="A191" s="8" t="s">
        <v>492</v>
      </c>
      <c r="B191" s="8" t="s">
        <v>492</v>
      </c>
      <c r="C191" s="8" t="s">
        <v>492</v>
      </c>
      <c r="D191" s="9"/>
      <c r="E191" s="9"/>
      <c r="F191" s="9"/>
      <c r="G191" s="9"/>
      <c r="H191" s="7"/>
    </row>
    <row r="192" spans="1:8" x14ac:dyDescent="0.25">
      <c r="A192" s="1" t="s">
        <v>298</v>
      </c>
      <c r="B192" s="1" t="s">
        <v>492</v>
      </c>
      <c r="C192" s="1" t="s">
        <v>299</v>
      </c>
      <c r="D192" s="3"/>
      <c r="E192" s="3"/>
      <c r="F192" s="3"/>
      <c r="G192" s="3"/>
      <c r="H192" s="7"/>
    </row>
    <row r="193" spans="1:8" ht="17.25" x14ac:dyDescent="0.4">
      <c r="A193" s="8" t="s">
        <v>492</v>
      </c>
      <c r="B193" s="8" t="s">
        <v>300</v>
      </c>
      <c r="C193" s="8" t="s">
        <v>299</v>
      </c>
      <c r="D193" s="4">
        <v>-1433149</v>
      </c>
      <c r="E193" s="4">
        <v>-128969</v>
      </c>
      <c r="F193" s="4">
        <v>-1562118</v>
      </c>
      <c r="G193" s="4">
        <v>-1562118</v>
      </c>
      <c r="H193" s="7"/>
    </row>
    <row r="194" spans="1:8" ht="17.25" x14ac:dyDescent="0.4">
      <c r="A194" s="1" t="s">
        <v>301</v>
      </c>
      <c r="B194" s="1" t="s">
        <v>492</v>
      </c>
      <c r="C194" s="1" t="s">
        <v>492</v>
      </c>
      <c r="D194" s="5">
        <v>-1433149</v>
      </c>
      <c r="E194" s="5">
        <v>-128969</v>
      </c>
      <c r="F194" s="5">
        <v>-1562118</v>
      </c>
      <c r="G194" s="5">
        <v>-1562118</v>
      </c>
      <c r="H194" s="7"/>
    </row>
    <row r="195" spans="1:8" x14ac:dyDescent="0.25">
      <c r="A195" s="8" t="s">
        <v>492</v>
      </c>
      <c r="B195" s="8" t="s">
        <v>492</v>
      </c>
      <c r="C195" s="8" t="s">
        <v>492</v>
      </c>
      <c r="D195" s="9"/>
      <c r="E195" s="9"/>
      <c r="F195" s="9"/>
      <c r="G195" s="9"/>
      <c r="H195" s="7"/>
    </row>
    <row r="196" spans="1:8" x14ac:dyDescent="0.25">
      <c r="A196" s="1" t="s">
        <v>504</v>
      </c>
      <c r="B196" s="1" t="s">
        <v>492</v>
      </c>
      <c r="C196" s="1" t="s">
        <v>505</v>
      </c>
      <c r="D196" s="3"/>
      <c r="E196" s="3"/>
      <c r="F196" s="3"/>
      <c r="G196" s="3"/>
      <c r="H196" s="7"/>
    </row>
    <row r="197" spans="1:8" ht="17.25" x14ac:dyDescent="0.4">
      <c r="A197" s="8" t="s">
        <v>492</v>
      </c>
      <c r="B197" s="8" t="s">
        <v>506</v>
      </c>
      <c r="C197" s="8" t="s">
        <v>507</v>
      </c>
      <c r="D197" s="4">
        <v>-430234</v>
      </c>
      <c r="E197" s="4">
        <v>3837</v>
      </c>
      <c r="F197" s="4">
        <v>-426397</v>
      </c>
      <c r="G197" s="4">
        <v>-426397</v>
      </c>
      <c r="H197" s="7"/>
    </row>
    <row r="198" spans="1:8" ht="17.25" x14ac:dyDescent="0.4">
      <c r="A198" s="1" t="s">
        <v>508</v>
      </c>
      <c r="B198" s="1" t="s">
        <v>492</v>
      </c>
      <c r="C198" s="1" t="s">
        <v>492</v>
      </c>
      <c r="D198" s="5">
        <v>-430234</v>
      </c>
      <c r="E198" s="5">
        <v>3837</v>
      </c>
      <c r="F198" s="5">
        <v>-426397</v>
      </c>
      <c r="G198" s="5">
        <v>-426397</v>
      </c>
      <c r="H198" s="7"/>
    </row>
    <row r="199" spans="1:8" x14ac:dyDescent="0.25">
      <c r="A199" s="8" t="s">
        <v>492</v>
      </c>
      <c r="B199" s="8" t="s">
        <v>492</v>
      </c>
      <c r="C199" s="8" t="s">
        <v>492</v>
      </c>
      <c r="D199" s="9"/>
      <c r="E199" s="9"/>
      <c r="F199" s="9"/>
      <c r="G199" s="9"/>
      <c r="H199" s="7"/>
    </row>
    <row r="200" spans="1:8" x14ac:dyDescent="0.25">
      <c r="A200" s="1" t="s">
        <v>482</v>
      </c>
      <c r="B200" s="1" t="s">
        <v>492</v>
      </c>
      <c r="C200" s="1" t="s">
        <v>483</v>
      </c>
      <c r="D200" s="3"/>
      <c r="E200" s="3"/>
      <c r="F200" s="3"/>
      <c r="G200" s="3"/>
      <c r="H200" s="7"/>
    </row>
    <row r="201" spans="1:8" x14ac:dyDescent="0.25">
      <c r="A201" s="8" t="s">
        <v>492</v>
      </c>
      <c r="B201" s="8" t="s">
        <v>528</v>
      </c>
      <c r="C201" s="8" t="s">
        <v>483</v>
      </c>
      <c r="D201" s="9">
        <v>-13910</v>
      </c>
      <c r="E201" s="9">
        <v>-1</v>
      </c>
      <c r="F201" s="9">
        <v>-13911</v>
      </c>
      <c r="G201" s="9">
        <v>-13911</v>
      </c>
      <c r="H201" s="7"/>
    </row>
    <row r="202" spans="1:8" x14ac:dyDescent="0.25">
      <c r="A202" s="8" t="s">
        <v>492</v>
      </c>
      <c r="B202" s="8" t="s">
        <v>529</v>
      </c>
      <c r="C202" s="8" t="s">
        <v>530</v>
      </c>
      <c r="D202" s="9">
        <v>-191014</v>
      </c>
      <c r="E202" s="9">
        <v>191014</v>
      </c>
      <c r="F202" s="9">
        <v>0</v>
      </c>
      <c r="G202" s="9">
        <v>0</v>
      </c>
      <c r="H202" s="7"/>
    </row>
    <row r="203" spans="1:8" x14ac:dyDescent="0.25">
      <c r="A203" s="8" t="s">
        <v>492</v>
      </c>
      <c r="B203" s="8" t="s">
        <v>502</v>
      </c>
      <c r="C203" s="8" t="s">
        <v>503</v>
      </c>
      <c r="D203" s="9">
        <v>-196369</v>
      </c>
      <c r="E203" s="9">
        <v>28000</v>
      </c>
      <c r="F203" s="9">
        <v>-168369</v>
      </c>
      <c r="G203" s="9">
        <v>-168369</v>
      </c>
      <c r="H203" s="7"/>
    </row>
    <row r="204" spans="1:8" ht="17.25" x14ac:dyDescent="0.4">
      <c r="A204" s="8" t="s">
        <v>492</v>
      </c>
      <c r="B204" s="8" t="s">
        <v>551</v>
      </c>
      <c r="C204" s="8" t="s">
        <v>552</v>
      </c>
      <c r="D204" s="4">
        <v>0</v>
      </c>
      <c r="E204" s="4">
        <v>-37313</v>
      </c>
      <c r="F204" s="4">
        <v>-37313</v>
      </c>
      <c r="G204" s="4">
        <v>-37313</v>
      </c>
      <c r="H204" s="7"/>
    </row>
    <row r="205" spans="1:8" ht="17.25" x14ac:dyDescent="0.4">
      <c r="A205" s="1" t="s">
        <v>484</v>
      </c>
      <c r="B205" s="1" t="s">
        <v>492</v>
      </c>
      <c r="C205" s="1" t="s">
        <v>492</v>
      </c>
      <c r="D205" s="5">
        <v>-401293</v>
      </c>
      <c r="E205" s="5">
        <v>181700</v>
      </c>
      <c r="F205" s="5">
        <v>-219593</v>
      </c>
      <c r="G205" s="5">
        <v>-219593</v>
      </c>
      <c r="H205" s="7"/>
    </row>
    <row r="206" spans="1:8" x14ac:dyDescent="0.25">
      <c r="A206" s="8" t="s">
        <v>492</v>
      </c>
      <c r="B206" s="8" t="s">
        <v>492</v>
      </c>
      <c r="C206" s="8" t="s">
        <v>492</v>
      </c>
      <c r="D206" s="9"/>
      <c r="E206" s="9"/>
      <c r="F206" s="9"/>
      <c r="G206" s="9"/>
      <c r="H206" s="7"/>
    </row>
    <row r="207" spans="1:8" x14ac:dyDescent="0.25">
      <c r="A207" s="1" t="s">
        <v>302</v>
      </c>
      <c r="B207" s="1" t="s">
        <v>492</v>
      </c>
      <c r="C207" s="1" t="s">
        <v>303</v>
      </c>
      <c r="D207" s="3"/>
      <c r="E207" s="3"/>
      <c r="F207" s="3"/>
      <c r="G207" s="3"/>
      <c r="H207" s="7"/>
    </row>
    <row r="208" spans="1:8" x14ac:dyDescent="0.25">
      <c r="A208" s="8" t="s">
        <v>492</v>
      </c>
      <c r="B208" s="8" t="s">
        <v>304</v>
      </c>
      <c r="C208" s="8" t="s">
        <v>305</v>
      </c>
      <c r="D208" s="9">
        <v>-1383585.03</v>
      </c>
      <c r="E208" s="9">
        <v>0</v>
      </c>
      <c r="F208" s="9">
        <v>-1615737.32</v>
      </c>
      <c r="G208" s="9">
        <v>-1615737</v>
      </c>
      <c r="H208" s="7"/>
    </row>
    <row r="209" spans="1:8" x14ac:dyDescent="0.25">
      <c r="A209" s="8" t="s">
        <v>492</v>
      </c>
      <c r="B209" s="8" t="s">
        <v>306</v>
      </c>
      <c r="C209" s="8" t="s">
        <v>307</v>
      </c>
      <c r="D209" s="9">
        <v>-316964.08</v>
      </c>
      <c r="E209" s="9">
        <v>0</v>
      </c>
      <c r="F209" s="9">
        <v>-334436.12</v>
      </c>
      <c r="G209" s="9">
        <v>-334436</v>
      </c>
      <c r="H209" s="7"/>
    </row>
    <row r="210" spans="1:8" x14ac:dyDescent="0.25">
      <c r="A210" s="8" t="s">
        <v>492</v>
      </c>
      <c r="B210" s="8" t="s">
        <v>308</v>
      </c>
      <c r="C210" s="8" t="s">
        <v>309</v>
      </c>
      <c r="D210" s="9">
        <v>-100</v>
      </c>
      <c r="E210" s="9">
        <v>0</v>
      </c>
      <c r="F210" s="9">
        <v>0</v>
      </c>
      <c r="G210" s="9">
        <v>0</v>
      </c>
      <c r="H210" s="7"/>
    </row>
    <row r="211" spans="1:8" x14ac:dyDescent="0.25">
      <c r="A211" s="8" t="s">
        <v>492</v>
      </c>
      <c r="B211" s="8" t="s">
        <v>310</v>
      </c>
      <c r="C211" s="8" t="s">
        <v>311</v>
      </c>
      <c r="D211" s="9">
        <v>-2313.5700000000002</v>
      </c>
      <c r="E211" s="9">
        <v>0</v>
      </c>
      <c r="F211" s="9">
        <v>-2444.13</v>
      </c>
      <c r="G211" s="9">
        <v>-2444</v>
      </c>
      <c r="H211" s="7"/>
    </row>
    <row r="212" spans="1:8" ht="17.25" x14ac:dyDescent="0.4">
      <c r="A212" s="8" t="s">
        <v>492</v>
      </c>
      <c r="B212" s="8" t="s">
        <v>312</v>
      </c>
      <c r="C212" s="8" t="s">
        <v>313</v>
      </c>
      <c r="D212" s="4">
        <v>-20294.400000000001</v>
      </c>
      <c r="E212" s="4">
        <v>0</v>
      </c>
      <c r="F212" s="4">
        <v>-24143.32</v>
      </c>
      <c r="G212" s="4">
        <v>-24143</v>
      </c>
      <c r="H212" s="7"/>
    </row>
    <row r="213" spans="1:8" ht="17.25" x14ac:dyDescent="0.4">
      <c r="A213" s="1" t="s">
        <v>314</v>
      </c>
      <c r="B213" s="1" t="s">
        <v>492</v>
      </c>
      <c r="C213" s="1" t="s">
        <v>492</v>
      </c>
      <c r="D213" s="5">
        <v>-1723257.08</v>
      </c>
      <c r="E213" s="5">
        <v>0</v>
      </c>
      <c r="F213" s="5">
        <v>-1976760.89</v>
      </c>
      <c r="G213" s="5">
        <v>-1976760</v>
      </c>
      <c r="H213" s="7"/>
    </row>
    <row r="214" spans="1:8" x14ac:dyDescent="0.25">
      <c r="A214" s="8" t="s">
        <v>492</v>
      </c>
      <c r="B214" s="8" t="s">
        <v>492</v>
      </c>
      <c r="C214" s="8" t="s">
        <v>492</v>
      </c>
      <c r="D214" s="9"/>
      <c r="E214" s="9"/>
      <c r="F214" s="9"/>
      <c r="G214" s="9"/>
      <c r="H214" s="7"/>
    </row>
    <row r="215" spans="1:8" x14ac:dyDescent="0.25">
      <c r="A215" s="1" t="s">
        <v>315</v>
      </c>
      <c r="B215" s="1" t="s">
        <v>492</v>
      </c>
      <c r="C215" s="1" t="s">
        <v>316</v>
      </c>
      <c r="D215" s="3"/>
      <c r="E215" s="3"/>
      <c r="F215" s="3"/>
      <c r="G215" s="3"/>
      <c r="H215" s="7"/>
    </row>
    <row r="216" spans="1:8" ht="17.25" x14ac:dyDescent="0.4">
      <c r="A216" s="8" t="s">
        <v>492</v>
      </c>
      <c r="B216" s="8" t="s">
        <v>317</v>
      </c>
      <c r="C216" s="8" t="s">
        <v>318</v>
      </c>
      <c r="D216" s="4">
        <v>13612.39</v>
      </c>
      <c r="E216" s="4">
        <v>0</v>
      </c>
      <c r="F216" s="4">
        <v>15444.76</v>
      </c>
      <c r="G216" s="4">
        <v>15445</v>
      </c>
      <c r="H216" s="7"/>
    </row>
    <row r="217" spans="1:8" ht="17.25" x14ac:dyDescent="0.4">
      <c r="A217" s="1" t="s">
        <v>319</v>
      </c>
      <c r="B217" s="1" t="s">
        <v>492</v>
      </c>
      <c r="C217" s="1" t="s">
        <v>492</v>
      </c>
      <c r="D217" s="5">
        <v>13612.39</v>
      </c>
      <c r="E217" s="5">
        <v>0</v>
      </c>
      <c r="F217" s="5">
        <v>15444.76</v>
      </c>
      <c r="G217" s="5">
        <v>15445</v>
      </c>
      <c r="H217" s="7"/>
    </row>
    <row r="218" spans="1:8" x14ac:dyDescent="0.25">
      <c r="A218" s="8" t="s">
        <v>492</v>
      </c>
      <c r="B218" s="8" t="s">
        <v>492</v>
      </c>
      <c r="C218" s="8" t="s">
        <v>492</v>
      </c>
      <c r="D218" s="9"/>
      <c r="E218" s="9"/>
      <c r="F218" s="9"/>
      <c r="G218" s="9"/>
      <c r="H218" s="7"/>
    </row>
    <row r="219" spans="1:8" x14ac:dyDescent="0.25">
      <c r="A219" s="1" t="s">
        <v>320</v>
      </c>
      <c r="B219" s="1" t="s">
        <v>492</v>
      </c>
      <c r="C219" s="1" t="s">
        <v>321</v>
      </c>
      <c r="D219" s="3"/>
      <c r="E219" s="3"/>
      <c r="F219" s="3"/>
      <c r="G219" s="3"/>
      <c r="H219" s="7"/>
    </row>
    <row r="220" spans="1:8" ht="17.25" x14ac:dyDescent="0.4">
      <c r="A220" s="8" t="s">
        <v>492</v>
      </c>
      <c r="B220" s="8" t="s">
        <v>322</v>
      </c>
      <c r="C220" s="8" t="s">
        <v>323</v>
      </c>
      <c r="D220" s="4">
        <v>-16249</v>
      </c>
      <c r="E220" s="4">
        <v>0</v>
      </c>
      <c r="F220" s="4">
        <v>-18283</v>
      </c>
      <c r="G220" s="4">
        <v>-18283</v>
      </c>
      <c r="H220" s="7"/>
    </row>
    <row r="221" spans="1:8" ht="17.25" x14ac:dyDescent="0.4">
      <c r="A221" s="1" t="s">
        <v>324</v>
      </c>
      <c r="B221" s="1" t="s">
        <v>492</v>
      </c>
      <c r="C221" s="1" t="s">
        <v>492</v>
      </c>
      <c r="D221" s="5">
        <v>-16249</v>
      </c>
      <c r="E221" s="5">
        <v>0</v>
      </c>
      <c r="F221" s="5">
        <v>-18283</v>
      </c>
      <c r="G221" s="5">
        <v>-18283</v>
      </c>
      <c r="H221" s="7"/>
    </row>
    <row r="222" spans="1:8" x14ac:dyDescent="0.25">
      <c r="A222" s="8" t="s">
        <v>492</v>
      </c>
      <c r="B222" s="8" t="s">
        <v>492</v>
      </c>
      <c r="C222" s="8" t="s">
        <v>492</v>
      </c>
      <c r="D222" s="9"/>
      <c r="E222" s="9"/>
      <c r="F222" s="9"/>
      <c r="G222" s="9"/>
      <c r="H222" s="7"/>
    </row>
    <row r="223" spans="1:8" x14ac:dyDescent="0.25">
      <c r="A223" s="1" t="s">
        <v>325</v>
      </c>
      <c r="B223" s="1" t="s">
        <v>492</v>
      </c>
      <c r="C223" s="1" t="s">
        <v>326</v>
      </c>
      <c r="D223" s="3"/>
      <c r="E223" s="3"/>
      <c r="F223" s="3"/>
      <c r="G223" s="3"/>
      <c r="H223" s="7"/>
    </row>
    <row r="224" spans="1:8" x14ac:dyDescent="0.25">
      <c r="A224" s="8" t="s">
        <v>492</v>
      </c>
      <c r="B224" s="8" t="s">
        <v>329</v>
      </c>
      <c r="C224" s="8" t="s">
        <v>330</v>
      </c>
      <c r="D224" s="9">
        <v>-30525</v>
      </c>
      <c r="E224" s="9">
        <v>0</v>
      </c>
      <c r="F224" s="9">
        <v>-44150</v>
      </c>
      <c r="G224" s="9">
        <v>-44150</v>
      </c>
      <c r="H224" s="7"/>
    </row>
    <row r="225" spans="1:8" ht="17.25" x14ac:dyDescent="0.4">
      <c r="A225" s="8" t="s">
        <v>492</v>
      </c>
      <c r="B225" s="8" t="s">
        <v>331</v>
      </c>
      <c r="C225" s="8" t="s">
        <v>332</v>
      </c>
      <c r="D225" s="4">
        <v>-750</v>
      </c>
      <c r="E225" s="4">
        <v>0</v>
      </c>
      <c r="F225" s="4">
        <v>-200</v>
      </c>
      <c r="G225" s="4">
        <v>-200</v>
      </c>
      <c r="H225" s="7"/>
    </row>
    <row r="226" spans="1:8" ht="17.25" x14ac:dyDescent="0.4">
      <c r="A226" s="1" t="s">
        <v>333</v>
      </c>
      <c r="B226" s="1" t="s">
        <v>492</v>
      </c>
      <c r="C226" s="1" t="s">
        <v>492</v>
      </c>
      <c r="D226" s="5">
        <v>-31275</v>
      </c>
      <c r="E226" s="5">
        <v>0</v>
      </c>
      <c r="F226" s="5">
        <v>-44350</v>
      </c>
      <c r="G226" s="5">
        <v>-44350</v>
      </c>
      <c r="H226" s="7"/>
    </row>
    <row r="227" spans="1:8" x14ac:dyDescent="0.25">
      <c r="A227" s="8" t="s">
        <v>492</v>
      </c>
      <c r="B227" s="8" t="s">
        <v>492</v>
      </c>
      <c r="C227" s="8" t="s">
        <v>492</v>
      </c>
      <c r="D227" s="9"/>
      <c r="E227" s="9"/>
      <c r="F227" s="9"/>
      <c r="G227" s="9"/>
      <c r="H227" s="7"/>
    </row>
    <row r="228" spans="1:8" x14ac:dyDescent="0.25">
      <c r="A228" s="1" t="s">
        <v>334</v>
      </c>
      <c r="B228" s="1" t="s">
        <v>492</v>
      </c>
      <c r="C228" s="1" t="s">
        <v>335</v>
      </c>
      <c r="D228" s="3"/>
      <c r="E228" s="3"/>
      <c r="F228" s="3"/>
      <c r="G228" s="3"/>
      <c r="H228" s="7"/>
    </row>
    <row r="229" spans="1:8" x14ac:dyDescent="0.25">
      <c r="A229" s="8" t="s">
        <v>492</v>
      </c>
      <c r="B229" s="8" t="s">
        <v>336</v>
      </c>
      <c r="C229" s="8" t="s">
        <v>337</v>
      </c>
      <c r="D229" s="9">
        <v>4760.84</v>
      </c>
      <c r="E229" s="9">
        <v>0</v>
      </c>
      <c r="F229" s="9">
        <v>5732.55</v>
      </c>
      <c r="G229" s="9">
        <v>5733</v>
      </c>
      <c r="H229" s="7"/>
    </row>
    <row r="230" spans="1:8" x14ac:dyDescent="0.25">
      <c r="A230" s="8" t="s">
        <v>492</v>
      </c>
      <c r="B230" s="8" t="s">
        <v>338</v>
      </c>
      <c r="C230" s="8" t="s">
        <v>339</v>
      </c>
      <c r="D230" s="9">
        <v>160626.04</v>
      </c>
      <c r="E230" s="9">
        <v>0</v>
      </c>
      <c r="F230" s="9">
        <v>167271.20000000001</v>
      </c>
      <c r="G230" s="9">
        <v>167271</v>
      </c>
      <c r="H230" s="7"/>
    </row>
    <row r="231" spans="1:8" x14ac:dyDescent="0.25">
      <c r="A231" s="8" t="s">
        <v>492</v>
      </c>
      <c r="B231" s="8" t="s">
        <v>340</v>
      </c>
      <c r="C231" s="8" t="s">
        <v>341</v>
      </c>
      <c r="D231" s="9">
        <v>1809.12</v>
      </c>
      <c r="E231" s="9">
        <v>0</v>
      </c>
      <c r="F231" s="9">
        <v>1689.29</v>
      </c>
      <c r="G231" s="9">
        <v>1689</v>
      </c>
      <c r="H231" s="7"/>
    </row>
    <row r="232" spans="1:8" x14ac:dyDescent="0.25">
      <c r="A232" s="8" t="s">
        <v>492</v>
      </c>
      <c r="B232" s="8" t="s">
        <v>342</v>
      </c>
      <c r="C232" s="8" t="s">
        <v>343</v>
      </c>
      <c r="D232" s="9">
        <v>395.52</v>
      </c>
      <c r="E232" s="9">
        <v>0</v>
      </c>
      <c r="F232" s="9">
        <v>395.64</v>
      </c>
      <c r="G232" s="9">
        <v>396</v>
      </c>
      <c r="H232" s="7"/>
    </row>
    <row r="233" spans="1:8" x14ac:dyDescent="0.25">
      <c r="A233" s="8" t="s">
        <v>492</v>
      </c>
      <c r="B233" s="8" t="s">
        <v>344</v>
      </c>
      <c r="C233" s="8" t="s">
        <v>345</v>
      </c>
      <c r="D233" s="9">
        <v>1109.93</v>
      </c>
      <c r="E233" s="9">
        <v>0</v>
      </c>
      <c r="F233" s="9">
        <v>972.83</v>
      </c>
      <c r="G233" s="9">
        <v>973</v>
      </c>
      <c r="H233" s="7"/>
    </row>
    <row r="234" spans="1:8" x14ac:dyDescent="0.25">
      <c r="A234" s="8" t="s">
        <v>492</v>
      </c>
      <c r="B234" s="8" t="s">
        <v>346</v>
      </c>
      <c r="C234" s="8" t="s">
        <v>347</v>
      </c>
      <c r="D234" s="9">
        <v>26166.53</v>
      </c>
      <c r="E234" s="9">
        <v>0</v>
      </c>
      <c r="F234" s="9">
        <v>33521.51</v>
      </c>
      <c r="G234" s="9">
        <v>33522</v>
      </c>
      <c r="H234" s="7"/>
    </row>
    <row r="235" spans="1:8" ht="17.25" x14ac:dyDescent="0.4">
      <c r="A235" s="8" t="s">
        <v>492</v>
      </c>
      <c r="B235" s="8" t="s">
        <v>348</v>
      </c>
      <c r="C235" s="8" t="s">
        <v>349</v>
      </c>
      <c r="D235" s="4">
        <v>14092</v>
      </c>
      <c r="E235" s="4">
        <v>0</v>
      </c>
      <c r="F235" s="4">
        <v>11947.75</v>
      </c>
      <c r="G235" s="4">
        <v>11948</v>
      </c>
      <c r="H235" s="7"/>
    </row>
    <row r="236" spans="1:8" ht="17.25" x14ac:dyDescent="0.4">
      <c r="A236" s="1" t="s">
        <v>350</v>
      </c>
      <c r="B236" s="1" t="s">
        <v>492</v>
      </c>
      <c r="C236" s="1" t="s">
        <v>492</v>
      </c>
      <c r="D236" s="5">
        <v>208959.98</v>
      </c>
      <c r="E236" s="5">
        <v>0</v>
      </c>
      <c r="F236" s="5">
        <v>221530.77</v>
      </c>
      <c r="G236" s="5">
        <v>221532</v>
      </c>
      <c r="H236" s="7"/>
    </row>
    <row r="237" spans="1:8" x14ac:dyDescent="0.25">
      <c r="A237" s="8" t="s">
        <v>492</v>
      </c>
      <c r="B237" s="8" t="s">
        <v>492</v>
      </c>
      <c r="C237" s="8" t="s">
        <v>492</v>
      </c>
      <c r="D237" s="9"/>
      <c r="E237" s="9"/>
      <c r="F237" s="9"/>
      <c r="G237" s="9"/>
      <c r="H237" s="7"/>
    </row>
    <row r="238" spans="1:8" x14ac:dyDescent="0.25">
      <c r="A238" s="1" t="s">
        <v>351</v>
      </c>
      <c r="B238" s="1" t="s">
        <v>492</v>
      </c>
      <c r="C238" s="1" t="s">
        <v>352</v>
      </c>
      <c r="D238" s="3"/>
      <c r="E238" s="3"/>
      <c r="F238" s="3"/>
      <c r="G238" s="3"/>
      <c r="H238" s="7"/>
    </row>
    <row r="239" spans="1:8" x14ac:dyDescent="0.25">
      <c r="A239" s="8" t="s">
        <v>492</v>
      </c>
      <c r="B239" s="8" t="s">
        <v>353</v>
      </c>
      <c r="C239" s="8" t="s">
        <v>354</v>
      </c>
      <c r="D239" s="9">
        <v>49677.63</v>
      </c>
      <c r="E239" s="9">
        <v>0</v>
      </c>
      <c r="F239" s="9">
        <v>48881.49</v>
      </c>
      <c r="G239" s="9">
        <v>48881</v>
      </c>
      <c r="H239" s="7"/>
    </row>
    <row r="240" spans="1:8" x14ac:dyDescent="0.25">
      <c r="A240" s="8" t="s">
        <v>492</v>
      </c>
      <c r="B240" s="8" t="s">
        <v>355</v>
      </c>
      <c r="C240" s="8" t="s">
        <v>356</v>
      </c>
      <c r="D240" s="9">
        <v>406.85</v>
      </c>
      <c r="E240" s="9">
        <v>0</v>
      </c>
      <c r="F240" s="9">
        <v>1318.75</v>
      </c>
      <c r="G240" s="9">
        <v>1319</v>
      </c>
      <c r="H240" s="7"/>
    </row>
    <row r="241" spans="1:8" x14ac:dyDescent="0.25">
      <c r="A241" s="8" t="s">
        <v>492</v>
      </c>
      <c r="B241" s="8" t="s">
        <v>357</v>
      </c>
      <c r="C241" s="8" t="s">
        <v>358</v>
      </c>
      <c r="D241" s="9">
        <v>69594.929999999993</v>
      </c>
      <c r="E241" s="9">
        <v>0</v>
      </c>
      <c r="F241" s="9">
        <v>91203.81</v>
      </c>
      <c r="G241" s="9">
        <v>91204</v>
      </c>
      <c r="H241" s="7"/>
    </row>
    <row r="242" spans="1:8" x14ac:dyDescent="0.25">
      <c r="A242" s="8" t="s">
        <v>492</v>
      </c>
      <c r="B242" s="8" t="s">
        <v>359</v>
      </c>
      <c r="C242" s="8" t="s">
        <v>360</v>
      </c>
      <c r="D242" s="9">
        <v>64557.59</v>
      </c>
      <c r="E242" s="9">
        <v>0</v>
      </c>
      <c r="F242" s="9">
        <v>88158.37</v>
      </c>
      <c r="G242" s="9">
        <v>88158</v>
      </c>
      <c r="H242" s="7"/>
    </row>
    <row r="243" spans="1:8" x14ac:dyDescent="0.25">
      <c r="A243" s="8" t="s">
        <v>492</v>
      </c>
      <c r="B243" s="8" t="s">
        <v>361</v>
      </c>
      <c r="C243" s="8" t="s">
        <v>362</v>
      </c>
      <c r="D243" s="9">
        <v>10131.67</v>
      </c>
      <c r="E243" s="9">
        <v>0</v>
      </c>
      <c r="F243" s="9">
        <v>1566.25</v>
      </c>
      <c r="G243" s="9">
        <v>1566</v>
      </c>
      <c r="H243" s="7"/>
    </row>
    <row r="244" spans="1:8" x14ac:dyDescent="0.25">
      <c r="A244" s="8" t="s">
        <v>492</v>
      </c>
      <c r="B244" s="8" t="s">
        <v>363</v>
      </c>
      <c r="C244" s="8" t="s">
        <v>364</v>
      </c>
      <c r="D244" s="9">
        <v>17287.43</v>
      </c>
      <c r="E244" s="9">
        <v>0</v>
      </c>
      <c r="F244" s="9">
        <v>18502.060000000001</v>
      </c>
      <c r="G244" s="9">
        <v>18502</v>
      </c>
      <c r="H244" s="7"/>
    </row>
    <row r="245" spans="1:8" x14ac:dyDescent="0.25">
      <c r="A245" s="8" t="s">
        <v>492</v>
      </c>
      <c r="B245" s="8" t="s">
        <v>522</v>
      </c>
      <c r="C245" s="8" t="s">
        <v>523</v>
      </c>
      <c r="D245" s="9">
        <v>3256.35</v>
      </c>
      <c r="E245" s="9">
        <v>0</v>
      </c>
      <c r="F245" s="9">
        <v>1087.5</v>
      </c>
      <c r="G245" s="9">
        <v>1088</v>
      </c>
      <c r="H245" s="7"/>
    </row>
    <row r="246" spans="1:8" x14ac:dyDescent="0.25">
      <c r="A246" s="8" t="s">
        <v>492</v>
      </c>
      <c r="B246" s="8" t="s">
        <v>365</v>
      </c>
      <c r="C246" s="8" t="s">
        <v>366</v>
      </c>
      <c r="D246" s="9">
        <v>16165.76</v>
      </c>
      <c r="E246" s="9">
        <v>0</v>
      </c>
      <c r="F246" s="9">
        <v>22795.55</v>
      </c>
      <c r="G246" s="9">
        <v>22796</v>
      </c>
      <c r="H246" s="7"/>
    </row>
    <row r="247" spans="1:8" x14ac:dyDescent="0.25">
      <c r="A247" s="8" t="s">
        <v>492</v>
      </c>
      <c r="B247" s="8" t="s">
        <v>367</v>
      </c>
      <c r="C247" s="8" t="s">
        <v>368</v>
      </c>
      <c r="D247" s="9">
        <v>1447.05</v>
      </c>
      <c r="E247" s="9">
        <v>0</v>
      </c>
      <c r="F247" s="9">
        <v>1090</v>
      </c>
      <c r="G247" s="9">
        <v>1090</v>
      </c>
      <c r="H247" s="7"/>
    </row>
    <row r="248" spans="1:8" x14ac:dyDescent="0.25">
      <c r="A248" s="8" t="s">
        <v>492</v>
      </c>
      <c r="B248" s="8" t="s">
        <v>524</v>
      </c>
      <c r="C248" s="8" t="s">
        <v>525</v>
      </c>
      <c r="D248" s="9">
        <v>616.85</v>
      </c>
      <c r="E248" s="9">
        <v>0</v>
      </c>
      <c r="F248" s="9">
        <v>3332.84</v>
      </c>
      <c r="G248" s="9">
        <v>3333</v>
      </c>
      <c r="H248" s="7"/>
    </row>
    <row r="249" spans="1:8" x14ac:dyDescent="0.25">
      <c r="A249" s="8" t="s">
        <v>492</v>
      </c>
      <c r="B249" s="8" t="s">
        <v>369</v>
      </c>
      <c r="C249" s="8" t="s">
        <v>370</v>
      </c>
      <c r="D249" s="9">
        <v>65000.43</v>
      </c>
      <c r="E249" s="9">
        <v>-30213.96</v>
      </c>
      <c r="F249" s="9">
        <v>47741.8</v>
      </c>
      <c r="G249" s="9">
        <v>47742</v>
      </c>
      <c r="H249" s="7"/>
    </row>
    <row r="250" spans="1:8" x14ac:dyDescent="0.25">
      <c r="A250" s="8" t="s">
        <v>492</v>
      </c>
      <c r="B250" s="8" t="s">
        <v>371</v>
      </c>
      <c r="C250" s="8" t="s">
        <v>372</v>
      </c>
      <c r="D250" s="9">
        <v>1259.0899999999999</v>
      </c>
      <c r="E250" s="9">
        <v>0</v>
      </c>
      <c r="F250" s="9">
        <v>3186.9</v>
      </c>
      <c r="G250" s="9">
        <v>3187</v>
      </c>
      <c r="H250" s="7"/>
    </row>
    <row r="251" spans="1:8" x14ac:dyDescent="0.25">
      <c r="A251" s="8" t="s">
        <v>492</v>
      </c>
      <c r="B251" s="8" t="s">
        <v>373</v>
      </c>
      <c r="C251" s="8" t="s">
        <v>374</v>
      </c>
      <c r="D251" s="9">
        <v>5905.32</v>
      </c>
      <c r="E251" s="9">
        <v>5578</v>
      </c>
      <c r="F251" s="9">
        <v>10854.27</v>
      </c>
      <c r="G251" s="9">
        <v>10854</v>
      </c>
      <c r="H251" s="7"/>
    </row>
    <row r="252" spans="1:8" x14ac:dyDescent="0.25">
      <c r="A252" s="8" t="s">
        <v>492</v>
      </c>
      <c r="B252" s="8" t="s">
        <v>375</v>
      </c>
      <c r="C252" s="8" t="s">
        <v>376</v>
      </c>
      <c r="D252" s="9">
        <v>30189.119999999999</v>
      </c>
      <c r="E252" s="9">
        <v>-29634.400000000001</v>
      </c>
      <c r="F252" s="9">
        <v>0</v>
      </c>
      <c r="G252" s="9">
        <v>0</v>
      </c>
      <c r="H252" s="7"/>
    </row>
    <row r="253" spans="1:8" x14ac:dyDescent="0.25">
      <c r="A253" s="8" t="s">
        <v>492</v>
      </c>
      <c r="B253" s="8" t="s">
        <v>377</v>
      </c>
      <c r="C253" s="8" t="s">
        <v>378</v>
      </c>
      <c r="D253" s="9">
        <v>6238.57</v>
      </c>
      <c r="E253" s="9">
        <v>0</v>
      </c>
      <c r="F253" s="9">
        <v>7382.36</v>
      </c>
      <c r="G253" s="9">
        <v>7382</v>
      </c>
      <c r="H253" s="7"/>
    </row>
    <row r="254" spans="1:8" x14ac:dyDescent="0.25">
      <c r="A254" s="8" t="s">
        <v>492</v>
      </c>
      <c r="B254" s="8" t="s">
        <v>379</v>
      </c>
      <c r="C254" s="8" t="s">
        <v>380</v>
      </c>
      <c r="D254" s="9">
        <v>16334.45</v>
      </c>
      <c r="E254" s="9">
        <v>0</v>
      </c>
      <c r="F254" s="9">
        <v>15789.95</v>
      </c>
      <c r="G254" s="9">
        <v>15790</v>
      </c>
      <c r="H254" s="7"/>
    </row>
    <row r="255" spans="1:8" x14ac:dyDescent="0.25">
      <c r="A255" s="8" t="s">
        <v>492</v>
      </c>
      <c r="B255" s="8" t="s">
        <v>381</v>
      </c>
      <c r="C255" s="8" t="s">
        <v>382</v>
      </c>
      <c r="D255" s="9">
        <v>24615.31</v>
      </c>
      <c r="E255" s="9">
        <v>0</v>
      </c>
      <c r="F255" s="9">
        <v>27289.09</v>
      </c>
      <c r="G255" s="9">
        <v>27289</v>
      </c>
      <c r="H255" s="7"/>
    </row>
    <row r="256" spans="1:8" x14ac:dyDescent="0.25">
      <c r="A256" s="8" t="s">
        <v>492</v>
      </c>
      <c r="B256" s="8" t="s">
        <v>383</v>
      </c>
      <c r="C256" s="8" t="s">
        <v>384</v>
      </c>
      <c r="D256" s="9">
        <v>4060</v>
      </c>
      <c r="E256" s="9">
        <v>0</v>
      </c>
      <c r="F256" s="9">
        <v>3300</v>
      </c>
      <c r="G256" s="9">
        <v>3300</v>
      </c>
      <c r="H256" s="7"/>
    </row>
    <row r="257" spans="1:8" x14ac:dyDescent="0.25">
      <c r="A257" s="8" t="s">
        <v>492</v>
      </c>
      <c r="B257" s="8" t="s">
        <v>385</v>
      </c>
      <c r="C257" s="8" t="s">
        <v>386</v>
      </c>
      <c r="D257" s="9">
        <v>5469.3</v>
      </c>
      <c r="E257" s="9">
        <v>0</v>
      </c>
      <c r="F257" s="9">
        <v>0</v>
      </c>
      <c r="G257" s="9">
        <v>0</v>
      </c>
      <c r="H257" s="7"/>
    </row>
    <row r="258" spans="1:8" ht="17.25" x14ac:dyDescent="0.4">
      <c r="A258" s="8" t="s">
        <v>492</v>
      </c>
      <c r="B258" s="8" t="s">
        <v>387</v>
      </c>
      <c r="C258" s="8" t="s">
        <v>388</v>
      </c>
      <c r="D258" s="4">
        <v>14368.03</v>
      </c>
      <c r="E258" s="4">
        <v>0</v>
      </c>
      <c r="F258" s="4">
        <v>13996.49</v>
      </c>
      <c r="G258" s="4">
        <v>13996</v>
      </c>
      <c r="H258" s="7"/>
    </row>
    <row r="259" spans="1:8" ht="17.25" x14ac:dyDescent="0.4">
      <c r="A259" s="1" t="s">
        <v>389</v>
      </c>
      <c r="B259" s="1" t="s">
        <v>492</v>
      </c>
      <c r="C259" s="1" t="s">
        <v>492</v>
      </c>
      <c r="D259" s="5">
        <v>406581.73</v>
      </c>
      <c r="E259" s="5">
        <v>-54270.36</v>
      </c>
      <c r="F259" s="5">
        <v>407477.48</v>
      </c>
      <c r="G259" s="5">
        <v>407477</v>
      </c>
      <c r="H259" s="7"/>
    </row>
    <row r="260" spans="1:8" x14ac:dyDescent="0.25">
      <c r="A260" s="8" t="s">
        <v>492</v>
      </c>
      <c r="B260" s="8" t="s">
        <v>492</v>
      </c>
      <c r="C260" s="8" t="s">
        <v>492</v>
      </c>
      <c r="D260" s="9"/>
      <c r="E260" s="9"/>
      <c r="F260" s="9"/>
      <c r="G260" s="9"/>
      <c r="H260" s="7"/>
    </row>
    <row r="261" spans="1:8" x14ac:dyDescent="0.25">
      <c r="A261" s="1" t="s">
        <v>390</v>
      </c>
      <c r="B261" s="1" t="s">
        <v>492</v>
      </c>
      <c r="C261" s="1" t="s">
        <v>391</v>
      </c>
      <c r="D261" s="3"/>
      <c r="E261" s="3"/>
      <c r="F261" s="3"/>
      <c r="G261" s="3"/>
      <c r="H261" s="7"/>
    </row>
    <row r="262" spans="1:8" x14ac:dyDescent="0.25">
      <c r="A262" s="8" t="s">
        <v>492</v>
      </c>
      <c r="B262" s="8" t="s">
        <v>392</v>
      </c>
      <c r="C262" s="8" t="s">
        <v>393</v>
      </c>
      <c r="D262" s="9">
        <v>31440.83</v>
      </c>
      <c r="E262" s="9">
        <v>0</v>
      </c>
      <c r="F262" s="9">
        <v>18219.2</v>
      </c>
      <c r="G262" s="9">
        <v>18219</v>
      </c>
      <c r="H262" s="7"/>
    </row>
    <row r="263" spans="1:8" ht="17.25" x14ac:dyDescent="0.4">
      <c r="A263" s="8" t="s">
        <v>492</v>
      </c>
      <c r="B263" s="8" t="s">
        <v>394</v>
      </c>
      <c r="C263" s="8" t="s">
        <v>395</v>
      </c>
      <c r="D263" s="4">
        <v>36460.01</v>
      </c>
      <c r="E263" s="4">
        <v>0</v>
      </c>
      <c r="F263" s="4">
        <v>36534.089999999997</v>
      </c>
      <c r="G263" s="4">
        <v>36534</v>
      </c>
      <c r="H263" s="7"/>
    </row>
    <row r="264" spans="1:8" ht="17.25" x14ac:dyDescent="0.4">
      <c r="A264" s="1" t="s">
        <v>396</v>
      </c>
      <c r="B264" s="1" t="s">
        <v>492</v>
      </c>
      <c r="C264" s="1" t="s">
        <v>492</v>
      </c>
      <c r="D264" s="5">
        <v>67900.84</v>
      </c>
      <c r="E264" s="5">
        <v>0</v>
      </c>
      <c r="F264" s="5">
        <v>54753.29</v>
      </c>
      <c r="G264" s="5">
        <v>54753</v>
      </c>
      <c r="H264" s="7"/>
    </row>
    <row r="265" spans="1:8" x14ac:dyDescent="0.25">
      <c r="A265" s="8" t="s">
        <v>492</v>
      </c>
      <c r="B265" s="8" t="s">
        <v>492</v>
      </c>
      <c r="C265" s="8" t="s">
        <v>492</v>
      </c>
      <c r="D265" s="9"/>
      <c r="E265" s="9"/>
      <c r="F265" s="9"/>
      <c r="G265" s="9"/>
      <c r="H265" s="7"/>
    </row>
    <row r="266" spans="1:8" x14ac:dyDescent="0.25">
      <c r="A266" s="1" t="s">
        <v>397</v>
      </c>
      <c r="B266" s="1" t="s">
        <v>492</v>
      </c>
      <c r="C266" s="1" t="s">
        <v>398</v>
      </c>
      <c r="D266" s="3"/>
      <c r="E266" s="3"/>
      <c r="F266" s="3"/>
      <c r="G266" s="3"/>
      <c r="H266" s="7"/>
    </row>
    <row r="267" spans="1:8" x14ac:dyDescent="0.25">
      <c r="A267" s="8" t="s">
        <v>492</v>
      </c>
      <c r="B267" s="8" t="s">
        <v>401</v>
      </c>
      <c r="C267" s="8" t="s">
        <v>402</v>
      </c>
      <c r="D267" s="9">
        <v>3269</v>
      </c>
      <c r="E267" s="9">
        <v>0</v>
      </c>
      <c r="F267" s="9">
        <v>2668.42</v>
      </c>
      <c r="G267" s="9">
        <v>2668</v>
      </c>
      <c r="H267" s="7"/>
    </row>
    <row r="268" spans="1:8" x14ac:dyDescent="0.25">
      <c r="A268" s="8" t="s">
        <v>492</v>
      </c>
      <c r="B268" s="8" t="s">
        <v>403</v>
      </c>
      <c r="C268" s="8" t="s">
        <v>404</v>
      </c>
      <c r="D268" s="9">
        <v>46381.19</v>
      </c>
      <c r="E268" s="9">
        <v>0</v>
      </c>
      <c r="F268" s="9">
        <v>49422.36</v>
      </c>
      <c r="G268" s="9">
        <v>49422</v>
      </c>
      <c r="H268" s="7"/>
    </row>
    <row r="269" spans="1:8" x14ac:dyDescent="0.25">
      <c r="A269" s="8" t="s">
        <v>492</v>
      </c>
      <c r="B269" s="8" t="s">
        <v>405</v>
      </c>
      <c r="C269" s="8" t="s">
        <v>406</v>
      </c>
      <c r="D269" s="9">
        <v>2294.62</v>
      </c>
      <c r="E269" s="9">
        <v>0</v>
      </c>
      <c r="F269" s="9">
        <v>2004.05</v>
      </c>
      <c r="G269" s="9">
        <v>2004</v>
      </c>
      <c r="H269" s="7"/>
    </row>
    <row r="270" spans="1:8" x14ac:dyDescent="0.25">
      <c r="A270" s="8" t="s">
        <v>492</v>
      </c>
      <c r="B270" s="8" t="s">
        <v>407</v>
      </c>
      <c r="C270" s="8" t="s">
        <v>408</v>
      </c>
      <c r="D270" s="9">
        <v>302617.09999999998</v>
      </c>
      <c r="E270" s="9">
        <v>0</v>
      </c>
      <c r="F270" s="9">
        <v>329976.34000000003</v>
      </c>
      <c r="G270" s="9">
        <v>329976</v>
      </c>
      <c r="H270" s="7"/>
    </row>
    <row r="271" spans="1:8" x14ac:dyDescent="0.25">
      <c r="A271" s="8" t="s">
        <v>492</v>
      </c>
      <c r="B271" s="8" t="s">
        <v>409</v>
      </c>
      <c r="C271" s="8" t="s">
        <v>410</v>
      </c>
      <c r="D271" s="9">
        <v>53.14</v>
      </c>
      <c r="E271" s="9">
        <v>0</v>
      </c>
      <c r="F271" s="9">
        <v>165.25</v>
      </c>
      <c r="G271" s="9">
        <v>165</v>
      </c>
      <c r="H271" s="7"/>
    </row>
    <row r="272" spans="1:8" x14ac:dyDescent="0.25">
      <c r="A272" s="8" t="s">
        <v>492</v>
      </c>
      <c r="B272" s="8" t="s">
        <v>411</v>
      </c>
      <c r="C272" s="8" t="s">
        <v>412</v>
      </c>
      <c r="D272" s="9">
        <v>95125.79</v>
      </c>
      <c r="E272" s="9">
        <v>0</v>
      </c>
      <c r="F272" s="9">
        <v>110076.8</v>
      </c>
      <c r="G272" s="9">
        <v>110077</v>
      </c>
      <c r="H272" s="7"/>
    </row>
    <row r="273" spans="1:8" x14ac:dyDescent="0.25">
      <c r="A273" s="8" t="s">
        <v>492</v>
      </c>
      <c r="B273" s="8" t="s">
        <v>413</v>
      </c>
      <c r="C273" s="8" t="s">
        <v>414</v>
      </c>
      <c r="D273" s="9">
        <v>255453.47</v>
      </c>
      <c r="E273" s="9">
        <v>83179</v>
      </c>
      <c r="F273" s="9">
        <v>254369.58</v>
      </c>
      <c r="G273" s="9">
        <v>254370</v>
      </c>
      <c r="H273" s="7"/>
    </row>
    <row r="274" spans="1:8" x14ac:dyDescent="0.25">
      <c r="A274" s="8" t="s">
        <v>492</v>
      </c>
      <c r="B274" s="8" t="s">
        <v>415</v>
      </c>
      <c r="C274" s="8" t="s">
        <v>416</v>
      </c>
      <c r="D274" s="9">
        <v>11276.4</v>
      </c>
      <c r="E274" s="9">
        <v>0</v>
      </c>
      <c r="F274" s="9">
        <v>12327.4</v>
      </c>
      <c r="G274" s="9">
        <v>12327</v>
      </c>
      <c r="H274" s="7"/>
    </row>
    <row r="275" spans="1:8" x14ac:dyDescent="0.25">
      <c r="A275" s="8" t="s">
        <v>492</v>
      </c>
      <c r="B275" s="8" t="s">
        <v>417</v>
      </c>
      <c r="C275" s="8" t="s">
        <v>418</v>
      </c>
      <c r="D275" s="9">
        <v>11522.48</v>
      </c>
      <c r="E275" s="9">
        <v>0</v>
      </c>
      <c r="F275" s="9">
        <v>12557.5</v>
      </c>
      <c r="G275" s="9">
        <v>12558</v>
      </c>
      <c r="H275" s="7"/>
    </row>
    <row r="276" spans="1:8" x14ac:dyDescent="0.25">
      <c r="A276" s="8" t="s">
        <v>492</v>
      </c>
      <c r="B276" s="8" t="s">
        <v>419</v>
      </c>
      <c r="C276" s="8" t="s">
        <v>420</v>
      </c>
      <c r="D276" s="9">
        <v>12459.24</v>
      </c>
      <c r="E276" s="9">
        <v>0</v>
      </c>
      <c r="F276" s="9">
        <v>14541.51</v>
      </c>
      <c r="G276" s="9">
        <v>14542</v>
      </c>
      <c r="H276" s="7"/>
    </row>
    <row r="277" spans="1:8" x14ac:dyDescent="0.25">
      <c r="A277" s="8" t="s">
        <v>492</v>
      </c>
      <c r="B277" s="8" t="s">
        <v>421</v>
      </c>
      <c r="C277" s="8" t="s">
        <v>422</v>
      </c>
      <c r="D277" s="9">
        <v>3181.65</v>
      </c>
      <c r="E277" s="9">
        <v>0</v>
      </c>
      <c r="F277" s="9">
        <v>3293.51</v>
      </c>
      <c r="G277" s="9">
        <v>3294</v>
      </c>
      <c r="H277" s="7"/>
    </row>
    <row r="278" spans="1:8" x14ac:dyDescent="0.25">
      <c r="A278" s="8" t="s">
        <v>492</v>
      </c>
      <c r="B278" s="8" t="s">
        <v>423</v>
      </c>
      <c r="C278" s="8" t="s">
        <v>424</v>
      </c>
      <c r="D278" s="9">
        <v>63994.91</v>
      </c>
      <c r="E278" s="9">
        <v>0</v>
      </c>
      <c r="F278" s="9">
        <v>58364.01</v>
      </c>
      <c r="G278" s="9">
        <v>58364</v>
      </c>
      <c r="H278" s="7"/>
    </row>
    <row r="279" spans="1:8" x14ac:dyDescent="0.25">
      <c r="A279" s="8" t="s">
        <v>492</v>
      </c>
      <c r="B279" s="8" t="s">
        <v>425</v>
      </c>
      <c r="C279" s="8" t="s">
        <v>426</v>
      </c>
      <c r="D279" s="9">
        <v>2312.5100000000002</v>
      </c>
      <c r="E279" s="9">
        <v>0</v>
      </c>
      <c r="F279" s="9">
        <v>2282.37</v>
      </c>
      <c r="G279" s="9">
        <v>2282</v>
      </c>
      <c r="H279" s="7"/>
    </row>
    <row r="280" spans="1:8" x14ac:dyDescent="0.25">
      <c r="A280" s="8" t="s">
        <v>492</v>
      </c>
      <c r="B280" s="8" t="s">
        <v>427</v>
      </c>
      <c r="C280" s="8" t="s">
        <v>428</v>
      </c>
      <c r="D280" s="9">
        <v>5355.96</v>
      </c>
      <c r="E280" s="9">
        <v>0</v>
      </c>
      <c r="F280" s="9">
        <v>7397.73</v>
      </c>
      <c r="G280" s="9">
        <v>7398</v>
      </c>
      <c r="H280" s="7"/>
    </row>
    <row r="281" spans="1:8" x14ac:dyDescent="0.25">
      <c r="A281" s="8" t="s">
        <v>492</v>
      </c>
      <c r="B281" s="8" t="s">
        <v>429</v>
      </c>
      <c r="C281" s="8" t="s">
        <v>430</v>
      </c>
      <c r="D281" s="9">
        <v>1867.5</v>
      </c>
      <c r="E281" s="9">
        <v>0</v>
      </c>
      <c r="F281" s="9">
        <v>5572</v>
      </c>
      <c r="G281" s="9">
        <v>5572</v>
      </c>
      <c r="H281" s="7"/>
    </row>
    <row r="282" spans="1:8" x14ac:dyDescent="0.25">
      <c r="A282" s="8" t="s">
        <v>492</v>
      </c>
      <c r="B282" s="8" t="s">
        <v>431</v>
      </c>
      <c r="C282" s="8" t="s">
        <v>432</v>
      </c>
      <c r="D282" s="9">
        <v>12400</v>
      </c>
      <c r="E282" s="9">
        <v>0</v>
      </c>
      <c r="F282" s="9">
        <v>12750</v>
      </c>
      <c r="G282" s="9">
        <v>12750</v>
      </c>
      <c r="H282" s="7"/>
    </row>
    <row r="283" spans="1:8" x14ac:dyDescent="0.25">
      <c r="A283" s="8" t="s">
        <v>492</v>
      </c>
      <c r="B283" s="8" t="s">
        <v>433</v>
      </c>
      <c r="C283" s="8" t="s">
        <v>434</v>
      </c>
      <c r="D283" s="9">
        <v>1480.75</v>
      </c>
      <c r="E283" s="9">
        <v>0</v>
      </c>
      <c r="F283" s="9">
        <v>3896.5</v>
      </c>
      <c r="G283" s="9">
        <v>3897</v>
      </c>
      <c r="H283" s="7"/>
    </row>
    <row r="284" spans="1:8" x14ac:dyDescent="0.25">
      <c r="A284" s="8" t="s">
        <v>492</v>
      </c>
      <c r="B284" s="8" t="s">
        <v>435</v>
      </c>
      <c r="C284" s="8" t="s">
        <v>436</v>
      </c>
      <c r="D284" s="9">
        <v>6000</v>
      </c>
      <c r="E284" s="9">
        <v>0</v>
      </c>
      <c r="F284" s="9">
        <v>6000</v>
      </c>
      <c r="G284" s="9">
        <v>6000</v>
      </c>
      <c r="H284" s="7"/>
    </row>
    <row r="285" spans="1:8" x14ac:dyDescent="0.25">
      <c r="A285" s="8" t="s">
        <v>492</v>
      </c>
      <c r="B285" s="8" t="s">
        <v>437</v>
      </c>
      <c r="C285" s="8" t="s">
        <v>438</v>
      </c>
      <c r="D285" s="9">
        <v>7942.65</v>
      </c>
      <c r="E285" s="9">
        <v>0</v>
      </c>
      <c r="F285" s="9">
        <v>9936.5</v>
      </c>
      <c r="G285" s="9">
        <v>9937</v>
      </c>
      <c r="H285" s="7"/>
    </row>
    <row r="286" spans="1:8" x14ac:dyDescent="0.25">
      <c r="A286" s="8" t="s">
        <v>492</v>
      </c>
      <c r="B286" s="8" t="s">
        <v>439</v>
      </c>
      <c r="C286" s="8" t="s">
        <v>440</v>
      </c>
      <c r="D286" s="9">
        <v>2400</v>
      </c>
      <c r="E286" s="9">
        <v>0</v>
      </c>
      <c r="F286" s="9">
        <v>0</v>
      </c>
      <c r="G286" s="9">
        <v>0</v>
      </c>
      <c r="H286" s="7"/>
    </row>
    <row r="287" spans="1:8" x14ac:dyDescent="0.25">
      <c r="A287" s="8" t="s">
        <v>492</v>
      </c>
      <c r="B287" s="8" t="s">
        <v>441</v>
      </c>
      <c r="C287" s="8" t="s">
        <v>442</v>
      </c>
      <c r="D287" s="9">
        <v>1153.32</v>
      </c>
      <c r="E287" s="9">
        <v>0</v>
      </c>
      <c r="F287" s="9">
        <v>1758.89</v>
      </c>
      <c r="G287" s="9">
        <v>1759</v>
      </c>
      <c r="H287" s="7"/>
    </row>
    <row r="288" spans="1:8" x14ac:dyDescent="0.25">
      <c r="A288" s="8" t="s">
        <v>492</v>
      </c>
      <c r="B288" s="8" t="s">
        <v>443</v>
      </c>
      <c r="C288" s="8" t="s">
        <v>444</v>
      </c>
      <c r="D288" s="9">
        <v>34755.07</v>
      </c>
      <c r="E288" s="9">
        <v>0</v>
      </c>
      <c r="F288" s="9">
        <v>46220.23</v>
      </c>
      <c r="G288" s="9">
        <v>46220</v>
      </c>
      <c r="H288" s="7"/>
    </row>
    <row r="289" spans="1:8" x14ac:dyDescent="0.25">
      <c r="A289" s="8" t="s">
        <v>492</v>
      </c>
      <c r="B289" s="8" t="s">
        <v>445</v>
      </c>
      <c r="C289" s="8" t="s">
        <v>446</v>
      </c>
      <c r="D289" s="9">
        <v>53899.839999999997</v>
      </c>
      <c r="E289" s="9">
        <v>0</v>
      </c>
      <c r="F289" s="9">
        <v>54858.75</v>
      </c>
      <c r="G289" s="9">
        <v>54859</v>
      </c>
      <c r="H289" s="7"/>
    </row>
    <row r="290" spans="1:8" x14ac:dyDescent="0.25">
      <c r="A290" s="8" t="s">
        <v>492</v>
      </c>
      <c r="B290" s="8" t="s">
        <v>447</v>
      </c>
      <c r="C290" s="8" t="s">
        <v>448</v>
      </c>
      <c r="D290" s="9">
        <v>233</v>
      </c>
      <c r="E290" s="9">
        <v>0</v>
      </c>
      <c r="F290" s="9">
        <v>0</v>
      </c>
      <c r="G290" s="9">
        <v>0</v>
      </c>
      <c r="H290" s="7"/>
    </row>
    <row r="291" spans="1:8" x14ac:dyDescent="0.25">
      <c r="A291" s="8" t="s">
        <v>492</v>
      </c>
      <c r="B291" s="8" t="s">
        <v>449</v>
      </c>
      <c r="C291" s="8" t="s">
        <v>450</v>
      </c>
      <c r="D291" s="9">
        <v>1100.45</v>
      </c>
      <c r="E291" s="9">
        <v>0</v>
      </c>
      <c r="F291" s="9">
        <v>789.97</v>
      </c>
      <c r="G291" s="9">
        <v>790</v>
      </c>
      <c r="H291" s="7"/>
    </row>
    <row r="292" spans="1:8" x14ac:dyDescent="0.25">
      <c r="A292" s="8" t="s">
        <v>492</v>
      </c>
      <c r="B292" s="8" t="s">
        <v>451</v>
      </c>
      <c r="C292" s="8" t="s">
        <v>452</v>
      </c>
      <c r="D292" s="9">
        <v>1948.16</v>
      </c>
      <c r="E292" s="9">
        <v>0</v>
      </c>
      <c r="F292" s="9">
        <v>665.61</v>
      </c>
      <c r="G292" s="9">
        <v>666</v>
      </c>
      <c r="H292" s="7"/>
    </row>
    <row r="293" spans="1:8" x14ac:dyDescent="0.25">
      <c r="A293" s="8" t="s">
        <v>492</v>
      </c>
      <c r="B293" s="8" t="s">
        <v>509</v>
      </c>
      <c r="C293" s="8" t="s">
        <v>510</v>
      </c>
      <c r="D293" s="9">
        <v>0</v>
      </c>
      <c r="E293" s="9">
        <v>0</v>
      </c>
      <c r="F293" s="9">
        <v>0</v>
      </c>
      <c r="G293" s="9">
        <v>-5</v>
      </c>
      <c r="H293" s="7"/>
    </row>
    <row r="294" spans="1:8" x14ac:dyDescent="0.25">
      <c r="A294" s="8" t="s">
        <v>492</v>
      </c>
      <c r="B294" s="8" t="s">
        <v>453</v>
      </c>
      <c r="C294" s="8" t="s">
        <v>454</v>
      </c>
      <c r="D294" s="9">
        <v>775</v>
      </c>
      <c r="E294" s="9">
        <v>0</v>
      </c>
      <c r="F294" s="9">
        <v>700</v>
      </c>
      <c r="G294" s="9">
        <v>700</v>
      </c>
      <c r="H294" s="7"/>
    </row>
    <row r="295" spans="1:8" x14ac:dyDescent="0.25">
      <c r="A295" s="8" t="s">
        <v>492</v>
      </c>
      <c r="B295" s="8" t="s">
        <v>455</v>
      </c>
      <c r="C295" s="8" t="s">
        <v>456</v>
      </c>
      <c r="D295" s="9">
        <v>19258.2</v>
      </c>
      <c r="E295" s="9">
        <v>0</v>
      </c>
      <c r="F295" s="9">
        <v>22640.65</v>
      </c>
      <c r="G295" s="9">
        <v>22641</v>
      </c>
      <c r="H295" s="7"/>
    </row>
    <row r="296" spans="1:8" x14ac:dyDescent="0.25">
      <c r="A296" s="8" t="s">
        <v>492</v>
      </c>
      <c r="B296" s="8" t="s">
        <v>457</v>
      </c>
      <c r="C296" s="8" t="s">
        <v>458</v>
      </c>
      <c r="D296" s="9">
        <v>550</v>
      </c>
      <c r="E296" s="9">
        <v>0</v>
      </c>
      <c r="F296" s="9">
        <v>668.64</v>
      </c>
      <c r="G296" s="9">
        <v>669</v>
      </c>
      <c r="H296" s="7"/>
    </row>
    <row r="297" spans="1:8" ht="17.25" x14ac:dyDescent="0.4">
      <c r="A297" s="8" t="s">
        <v>492</v>
      </c>
      <c r="B297" s="8" t="s">
        <v>459</v>
      </c>
      <c r="C297" s="8" t="s">
        <v>460</v>
      </c>
      <c r="D297" s="4">
        <v>2459.98</v>
      </c>
      <c r="E297" s="4">
        <v>0</v>
      </c>
      <c r="F297" s="4">
        <v>5625.78</v>
      </c>
      <c r="G297" s="4">
        <v>5626</v>
      </c>
      <c r="H297" s="7"/>
    </row>
    <row r="298" spans="1:8" ht="17.25" x14ac:dyDescent="0.4">
      <c r="A298" s="1" t="s">
        <v>461</v>
      </c>
      <c r="B298" s="1" t="s">
        <v>492</v>
      </c>
      <c r="C298" s="1" t="s">
        <v>492</v>
      </c>
      <c r="D298" s="5">
        <v>963521.38</v>
      </c>
      <c r="E298" s="5">
        <v>83179</v>
      </c>
      <c r="F298" s="5">
        <v>1031530.35</v>
      </c>
      <c r="G298" s="5">
        <v>1031528</v>
      </c>
      <c r="H298" s="7"/>
    </row>
    <row r="299" spans="1:8" x14ac:dyDescent="0.25">
      <c r="A299" s="8" t="s">
        <v>492</v>
      </c>
      <c r="B299" s="8" t="s">
        <v>492</v>
      </c>
      <c r="C299" s="8" t="s">
        <v>492</v>
      </c>
      <c r="D299" s="9"/>
      <c r="E299" s="9"/>
      <c r="F299" s="9"/>
      <c r="G299" s="9"/>
      <c r="H299" s="7"/>
    </row>
    <row r="300" spans="1:8" x14ac:dyDescent="0.25">
      <c r="A300" s="1" t="s">
        <v>462</v>
      </c>
      <c r="B300" s="1" t="s">
        <v>492</v>
      </c>
      <c r="C300" s="1" t="s">
        <v>463</v>
      </c>
      <c r="D300" s="3"/>
      <c r="E300" s="3"/>
      <c r="F300" s="3"/>
      <c r="G300" s="3"/>
      <c r="H300" s="7"/>
    </row>
    <row r="301" spans="1:8" x14ac:dyDescent="0.25">
      <c r="A301" s="8" t="s">
        <v>492</v>
      </c>
      <c r="B301" s="8" t="s">
        <v>464</v>
      </c>
      <c r="C301" s="8" t="s">
        <v>465</v>
      </c>
      <c r="D301" s="9">
        <v>-5763.39</v>
      </c>
      <c r="E301" s="9">
        <v>0</v>
      </c>
      <c r="F301" s="9">
        <v>-7298.93</v>
      </c>
      <c r="G301" s="9">
        <v>-7299</v>
      </c>
      <c r="H301" s="7"/>
    </row>
    <row r="302" spans="1:8" ht="17.25" x14ac:dyDescent="0.4">
      <c r="A302" s="8" t="s">
        <v>492</v>
      </c>
      <c r="B302" s="8" t="s">
        <v>327</v>
      </c>
      <c r="C302" s="8" t="s">
        <v>328</v>
      </c>
      <c r="D302" s="4">
        <v>-30120</v>
      </c>
      <c r="E302" s="4">
        <v>3106787.32</v>
      </c>
      <c r="F302" s="4">
        <v>-107118.25</v>
      </c>
      <c r="G302" s="4">
        <v>-107118</v>
      </c>
      <c r="H302" s="7"/>
    </row>
    <row r="303" spans="1:8" ht="17.25" x14ac:dyDescent="0.4">
      <c r="A303" s="1" t="s">
        <v>466</v>
      </c>
      <c r="B303" s="1" t="s">
        <v>492</v>
      </c>
      <c r="C303" s="1" t="s">
        <v>492</v>
      </c>
      <c r="D303" s="5">
        <v>-35883.39</v>
      </c>
      <c r="E303" s="5">
        <v>3106787.32</v>
      </c>
      <c r="F303" s="5">
        <v>-114417.18</v>
      </c>
      <c r="G303" s="5">
        <v>-114417</v>
      </c>
      <c r="H303" s="7"/>
    </row>
    <row r="304" spans="1:8" x14ac:dyDescent="0.25">
      <c r="A304" s="8" t="s">
        <v>492</v>
      </c>
      <c r="B304" s="8" t="s">
        <v>492</v>
      </c>
      <c r="C304" s="8" t="s">
        <v>492</v>
      </c>
      <c r="D304" s="9"/>
      <c r="E304" s="9"/>
      <c r="F304" s="9"/>
      <c r="G304" s="9"/>
      <c r="H304" s="7"/>
    </row>
    <row r="305" spans="1:8" x14ac:dyDescent="0.25">
      <c r="A305" s="1" t="s">
        <v>467</v>
      </c>
      <c r="B305" s="1" t="s">
        <v>492</v>
      </c>
      <c r="C305" s="1" t="s">
        <v>468</v>
      </c>
      <c r="D305" s="3"/>
      <c r="E305" s="3"/>
      <c r="F305" s="3"/>
      <c r="G305" s="3"/>
      <c r="H305" s="7"/>
    </row>
    <row r="306" spans="1:8" ht="17.25" x14ac:dyDescent="0.4">
      <c r="A306" s="8" t="s">
        <v>492</v>
      </c>
      <c r="B306" s="8" t="s">
        <v>469</v>
      </c>
      <c r="C306" s="8" t="s">
        <v>470</v>
      </c>
      <c r="D306" s="4">
        <v>122416.87</v>
      </c>
      <c r="E306" s="4">
        <v>0</v>
      </c>
      <c r="F306" s="4">
        <v>39830.620000000003</v>
      </c>
      <c r="G306" s="4">
        <v>39831</v>
      </c>
      <c r="H306" s="7"/>
    </row>
    <row r="307" spans="1:8" ht="17.25" x14ac:dyDescent="0.4">
      <c r="A307" s="1" t="s">
        <v>471</v>
      </c>
      <c r="B307" s="1" t="s">
        <v>492</v>
      </c>
      <c r="C307" s="1" t="s">
        <v>492</v>
      </c>
      <c r="D307" s="5">
        <v>122416.87</v>
      </c>
      <c r="E307" s="5">
        <v>0</v>
      </c>
      <c r="F307" s="5">
        <v>39830.620000000003</v>
      </c>
      <c r="G307" s="5">
        <v>39831</v>
      </c>
      <c r="H307" s="7"/>
    </row>
    <row r="308" spans="1:8" x14ac:dyDescent="0.25">
      <c r="A308" s="8" t="s">
        <v>492</v>
      </c>
      <c r="B308" s="8" t="s">
        <v>492</v>
      </c>
      <c r="C308" s="8" t="s">
        <v>492</v>
      </c>
      <c r="D308" s="9"/>
      <c r="E308" s="9"/>
      <c r="F308" s="9"/>
      <c r="G308" s="9"/>
      <c r="H308" s="7"/>
    </row>
    <row r="309" spans="1:8" x14ac:dyDescent="0.25">
      <c r="A309" s="1" t="s">
        <v>472</v>
      </c>
      <c r="B309" s="1" t="s">
        <v>492</v>
      </c>
      <c r="C309" s="1" t="s">
        <v>473</v>
      </c>
      <c r="D309" s="3"/>
      <c r="E309" s="3"/>
      <c r="F309" s="3"/>
      <c r="G309" s="3"/>
      <c r="H309" s="7"/>
    </row>
    <row r="310" spans="1:8" x14ac:dyDescent="0.25">
      <c r="A310" s="8" t="s">
        <v>492</v>
      </c>
      <c r="B310" s="8" t="s">
        <v>474</v>
      </c>
      <c r="C310" s="8" t="s">
        <v>475</v>
      </c>
      <c r="D310" s="9">
        <v>-1150000</v>
      </c>
      <c r="E310" s="9">
        <v>0</v>
      </c>
      <c r="F310" s="9">
        <v>-1150000</v>
      </c>
      <c r="G310" s="9">
        <v>-1150000</v>
      </c>
      <c r="H310" s="7"/>
    </row>
    <row r="311" spans="1:8" x14ac:dyDescent="0.25">
      <c r="A311" s="8" t="s">
        <v>492</v>
      </c>
      <c r="B311" s="8" t="s">
        <v>553</v>
      </c>
      <c r="C311" s="8" t="s">
        <v>554</v>
      </c>
      <c r="D311" s="9">
        <v>0</v>
      </c>
      <c r="E311" s="9">
        <v>-448008.41</v>
      </c>
      <c r="F311" s="9">
        <v>-448008.41</v>
      </c>
      <c r="G311" s="9">
        <v>-448008</v>
      </c>
    </row>
    <row r="312" spans="1:8" ht="17.25" x14ac:dyDescent="0.4">
      <c r="A312" s="8" t="s">
        <v>492</v>
      </c>
      <c r="B312" s="8" t="s">
        <v>555</v>
      </c>
      <c r="C312" s="8" t="s">
        <v>556</v>
      </c>
      <c r="D312" s="4">
        <v>0</v>
      </c>
      <c r="E312" s="4">
        <v>-680361.15</v>
      </c>
      <c r="F312" s="4">
        <v>-680361.15</v>
      </c>
      <c r="G312" s="4">
        <v>-680361</v>
      </c>
    </row>
    <row r="313" spans="1:8" ht="17.25" x14ac:dyDescent="0.4">
      <c r="A313" s="1" t="s">
        <v>476</v>
      </c>
      <c r="B313" s="1" t="s">
        <v>492</v>
      </c>
      <c r="C313" s="1" t="s">
        <v>492</v>
      </c>
      <c r="D313" s="5">
        <v>-1150000</v>
      </c>
      <c r="E313" s="5">
        <v>-1128369.56</v>
      </c>
      <c r="F313" s="5">
        <v>-2278369.56</v>
      </c>
      <c r="G313" s="5">
        <v>-2278369</v>
      </c>
    </row>
    <row r="314" spans="1:8" x14ac:dyDescent="0.25">
      <c r="A314" s="8" t="s">
        <v>492</v>
      </c>
      <c r="B314" s="8" t="s">
        <v>492</v>
      </c>
      <c r="C314" s="8" t="s">
        <v>492</v>
      </c>
      <c r="D314" s="9"/>
      <c r="E314" s="9"/>
      <c r="F314" s="9"/>
      <c r="G314" s="9"/>
    </row>
    <row r="315" spans="1:8" x14ac:dyDescent="0.25">
      <c r="A315" s="1" t="s">
        <v>477</v>
      </c>
      <c r="B315" s="1" t="s">
        <v>492</v>
      </c>
      <c r="C315" s="1" t="s">
        <v>478</v>
      </c>
      <c r="D315" s="3"/>
      <c r="E315" s="3"/>
      <c r="F315" s="3"/>
      <c r="G315" s="3"/>
    </row>
    <row r="316" spans="1:8" ht="17.25" x14ac:dyDescent="0.4">
      <c r="A316" s="8" t="s">
        <v>492</v>
      </c>
      <c r="B316" s="8" t="s">
        <v>479</v>
      </c>
      <c r="C316" s="8" t="s">
        <v>480</v>
      </c>
      <c r="D316" s="4">
        <v>418590.11</v>
      </c>
      <c r="E316" s="4">
        <v>43700.74</v>
      </c>
      <c r="F316" s="4">
        <v>445400.74</v>
      </c>
      <c r="G316" s="4">
        <v>445401</v>
      </c>
    </row>
    <row r="317" spans="1:8" ht="17.25" x14ac:dyDescent="0.4">
      <c r="A317" s="1" t="s">
        <v>481</v>
      </c>
      <c r="B317" s="1" t="s">
        <v>492</v>
      </c>
      <c r="C317" s="1" t="s">
        <v>492</v>
      </c>
      <c r="D317" s="5">
        <v>418590.11</v>
      </c>
      <c r="E317" s="5">
        <v>43700.74</v>
      </c>
      <c r="F317" s="5">
        <v>445400.74</v>
      </c>
      <c r="G317" s="5">
        <v>445401</v>
      </c>
    </row>
    <row r="318" spans="1:8" x14ac:dyDescent="0.25">
      <c r="A318" s="8" t="s">
        <v>492</v>
      </c>
      <c r="B318" s="8" t="s">
        <v>492</v>
      </c>
      <c r="C318" s="8" t="s">
        <v>492</v>
      </c>
      <c r="D318" s="9"/>
      <c r="E318" s="9"/>
      <c r="F318" s="9"/>
      <c r="G318" s="9"/>
    </row>
    <row r="319" spans="1:8" x14ac:dyDescent="0.25">
      <c r="A319" s="1" t="s">
        <v>544</v>
      </c>
      <c r="B319" s="1" t="s">
        <v>492</v>
      </c>
      <c r="C319" s="1" t="s">
        <v>545</v>
      </c>
      <c r="D319" s="3"/>
      <c r="E319" s="3"/>
      <c r="F319" s="3"/>
      <c r="G319" s="3"/>
    </row>
    <row r="320" spans="1:8" ht="17.25" x14ac:dyDescent="0.4">
      <c r="A320" s="8" t="s">
        <v>492</v>
      </c>
      <c r="B320" s="8" t="s">
        <v>546</v>
      </c>
      <c r="C320" s="8" t="s">
        <v>547</v>
      </c>
      <c r="D320" s="4">
        <v>0</v>
      </c>
      <c r="E320" s="4">
        <v>10589.14</v>
      </c>
      <c r="F320" s="4">
        <v>10589.14</v>
      </c>
      <c r="G320" s="4">
        <v>10589</v>
      </c>
    </row>
    <row r="321" spans="1:7" ht="17.25" x14ac:dyDescent="0.4">
      <c r="A321" s="1" t="s">
        <v>548</v>
      </c>
      <c r="B321" s="1" t="s">
        <v>492</v>
      </c>
      <c r="C321" s="1" t="s">
        <v>492</v>
      </c>
      <c r="D321" s="5">
        <v>0</v>
      </c>
      <c r="E321" s="5">
        <v>10589.14</v>
      </c>
      <c r="F321" s="5">
        <v>10589.14</v>
      </c>
      <c r="G321" s="5">
        <v>10589</v>
      </c>
    </row>
    <row r="322" spans="1:7" x14ac:dyDescent="0.25">
      <c r="A322" s="8" t="s">
        <v>492</v>
      </c>
      <c r="B322" s="8" t="s">
        <v>492</v>
      </c>
      <c r="C322" s="8" t="s">
        <v>492</v>
      </c>
      <c r="D322" s="9"/>
      <c r="E322" s="9"/>
      <c r="F322" s="9"/>
      <c r="G322" s="9"/>
    </row>
    <row r="323" spans="1:7" ht="17.25" x14ac:dyDescent="0.4">
      <c r="A323" s="1" t="s">
        <v>485</v>
      </c>
      <c r="B323" s="1" t="s">
        <v>492</v>
      </c>
      <c r="C323" s="1" t="s">
        <v>492</v>
      </c>
      <c r="D323" s="5">
        <v>0</v>
      </c>
      <c r="E323" s="5">
        <v>0</v>
      </c>
      <c r="F323" s="5">
        <v>0</v>
      </c>
      <c r="G323" s="5">
        <v>0</v>
      </c>
    </row>
    <row r="324" spans="1:7" x14ac:dyDescent="0.25">
      <c r="A324" s="8" t="s">
        <v>492</v>
      </c>
      <c r="B324" s="8" t="s">
        <v>492</v>
      </c>
      <c r="C324" s="8" t="s">
        <v>492</v>
      </c>
      <c r="D324" s="9"/>
      <c r="E324" s="9"/>
      <c r="F324" s="9"/>
      <c r="G324" s="9"/>
    </row>
    <row r="325" spans="1:7" ht="17.25" x14ac:dyDescent="0.4">
      <c r="A325" s="1" t="s">
        <v>492</v>
      </c>
      <c r="B325" s="1" t="s">
        <v>486</v>
      </c>
      <c r="C325" s="1" t="s">
        <v>492</v>
      </c>
      <c r="D325" s="5">
        <v>-394918.83</v>
      </c>
      <c r="E325" s="5" t="s">
        <v>493</v>
      </c>
      <c r="F325" s="5">
        <v>1055623.48</v>
      </c>
      <c r="G325" s="5">
        <v>1055623</v>
      </c>
    </row>
    <row r="326" spans="1:7" x14ac:dyDescent="0.25">
      <c r="A326" s="8" t="s">
        <v>492</v>
      </c>
      <c r="B326" s="8" t="s">
        <v>492</v>
      </c>
      <c r="C326" s="8" t="s">
        <v>492</v>
      </c>
      <c r="D326" s="9"/>
      <c r="E326" s="9"/>
      <c r="F326" s="9"/>
      <c r="G326" s="9"/>
    </row>
    <row r="327" spans="1:7" ht="17.25" x14ac:dyDescent="0.4">
      <c r="A327" s="1" t="s">
        <v>492</v>
      </c>
      <c r="B327" s="1" t="s">
        <v>487</v>
      </c>
      <c r="C327" s="1" t="s">
        <v>492</v>
      </c>
      <c r="D327" s="5">
        <v>9969836.6699999999</v>
      </c>
      <c r="E327" s="5">
        <v>-90561.600000000006</v>
      </c>
      <c r="F327" s="5">
        <v>13017084.470000001</v>
      </c>
      <c r="G327" s="5">
        <v>13017084</v>
      </c>
    </row>
    <row r="328" spans="1:7" ht="17.25" x14ac:dyDescent="0.4">
      <c r="A328" s="1" t="s">
        <v>492</v>
      </c>
      <c r="B328" s="1" t="s">
        <v>488</v>
      </c>
      <c r="C328" s="1" t="s">
        <v>492</v>
      </c>
      <c r="D328" s="5">
        <v>-6591344.4699999997</v>
      </c>
      <c r="E328" s="5">
        <v>-1965476.68</v>
      </c>
      <c r="F328" s="5">
        <v>-8582818.7899999991</v>
      </c>
      <c r="G328" s="5">
        <v>-8582819</v>
      </c>
    </row>
    <row r="329" spans="1:7" ht="17.25" x14ac:dyDescent="0.4">
      <c r="A329" s="1" t="s">
        <v>492</v>
      </c>
      <c r="B329" s="1" t="s">
        <v>489</v>
      </c>
      <c r="C329" s="1" t="s">
        <v>492</v>
      </c>
      <c r="D329" s="5">
        <v>-3773411.03</v>
      </c>
      <c r="E329" s="5">
        <v>-5578</v>
      </c>
      <c r="F329" s="5">
        <v>-3378642.2</v>
      </c>
      <c r="G329" s="5">
        <v>-3378642</v>
      </c>
    </row>
    <row r="330" spans="1:7" ht="17.25" x14ac:dyDescent="0.4">
      <c r="A330" s="1" t="s">
        <v>492</v>
      </c>
      <c r="B330" s="1" t="s">
        <v>490</v>
      </c>
      <c r="C330" s="1" t="s">
        <v>492</v>
      </c>
      <c r="D330" s="5">
        <v>-1793052.08</v>
      </c>
      <c r="E330" s="5">
        <v>1978417.76</v>
      </c>
      <c r="F330" s="5">
        <v>-3266735.87</v>
      </c>
      <c r="G330" s="5">
        <v>-3266734</v>
      </c>
    </row>
    <row r="331" spans="1:7" ht="17.25" x14ac:dyDescent="0.4">
      <c r="A331" s="1" t="s">
        <v>492</v>
      </c>
      <c r="B331" s="1" t="s">
        <v>491</v>
      </c>
      <c r="C331" s="1" t="s">
        <v>492</v>
      </c>
      <c r="D331" s="5">
        <v>2187970.91</v>
      </c>
      <c r="E331" s="5">
        <v>83198.52</v>
      </c>
      <c r="F331" s="5">
        <v>2211112.39</v>
      </c>
      <c r="G331" s="5">
        <v>2211111</v>
      </c>
    </row>
  </sheetData>
  <pageMargins left="0.75" right="0.75" top="0.75" bottom="0.5" header="0.5" footer="0.75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AfTable_3737_AccountGrouping_33768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Bookkeeper</cp:lastModifiedBy>
  <cp:lastPrinted>2019-05-22T14:03:32Z</cp:lastPrinted>
  <dcterms:created xsi:type="dcterms:W3CDTF">2018-05-16T14:17:31Z</dcterms:created>
  <dcterms:modified xsi:type="dcterms:W3CDTF">2023-06-22T16:09:46Z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000006MWM720230321124523.xlsx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