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i\Google Drive\East Laurel WD\RFI #1 Files\"/>
    </mc:Choice>
  </mc:AlternateContent>
  <xr:revisionPtr revIDLastSave="0" documentId="13_ncr:1_{8948E808-2FE2-4EBD-801C-BDFA1FE2FE2D}" xr6:coauthVersionLast="47" xr6:coauthVersionMax="47" xr10:uidLastSave="{00000000-0000-0000-0000-000000000000}"/>
  <bookViews>
    <workbookView xWindow="-120" yWindow="-120" windowWidth="29040" windowHeight="15840" xr2:uid="{4A14CCED-FD13-4F59-88D1-0B723F50982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F15" i="1" s="1"/>
  <c r="F17" i="1" s="1"/>
  <c r="L14" i="1"/>
  <c r="L11" i="1"/>
  <c r="L13" i="1" s="1"/>
  <c r="E11" i="1"/>
  <c r="D16" i="1" s="1"/>
  <c r="L15" i="1" l="1"/>
</calcChain>
</file>

<file path=xl/sharedStrings.xml><?xml version="1.0" encoding="utf-8"?>
<sst xmlns="http://schemas.openxmlformats.org/spreadsheetml/2006/main" count="24" uniqueCount="23">
  <si>
    <t>East Laurel Water District</t>
  </si>
  <si>
    <t>Water Loss Adjustment:</t>
  </si>
  <si>
    <t>Capitalized Expense Adjustments:</t>
  </si>
  <si>
    <t>Produced &amp; Purchased</t>
  </si>
  <si>
    <t>Sold</t>
  </si>
  <si>
    <t>Verified that meter expenses are adjusted off ops and capitalized.</t>
  </si>
  <si>
    <t>Uses:</t>
  </si>
  <si>
    <t xml:space="preserve">  WTP</t>
  </si>
  <si>
    <t xml:space="preserve">  Flushing</t>
  </si>
  <si>
    <t xml:space="preserve">  Fire</t>
  </si>
  <si>
    <t>PWA Adjustment</t>
  </si>
  <si>
    <t xml:space="preserve">  Other</t>
  </si>
  <si>
    <t>Gallons purch - 2021</t>
  </si>
  <si>
    <t>Line Brks.</t>
  </si>
  <si>
    <t xml:space="preserve">  x New Wood Ck rate</t>
  </si>
  <si>
    <t>Exc. Damages</t>
  </si>
  <si>
    <t>New Purch Water Exp.</t>
  </si>
  <si>
    <t>Other</t>
  </si>
  <si>
    <t xml:space="preserve">   less Ex. Expense</t>
  </si>
  <si>
    <t xml:space="preserve">  water loss percentage</t>
  </si>
  <si>
    <t>check</t>
  </si>
  <si>
    <t xml:space="preserve">  allowable in rates</t>
  </si>
  <si>
    <t xml:space="preserve">  No Adjustment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</si>
</sst>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11"/>
      <color rgb="FF59B589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2"/>
      <name val="Arial"/>
      <family val="2"/>
    </font>
    <font>
      <u val="singleAccounting"/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3" fontId="6" fillId="0" borderId="0" xfId="0" applyNumberFormat="1" applyFont="1"/>
    <xf numFmtId="3" fontId="2" fillId="0" borderId="0" xfId="0" applyNumberFormat="1" applyFont="1"/>
    <xf numFmtId="3" fontId="7" fillId="0" borderId="0" xfId="0" applyNumberFormat="1" applyFont="1"/>
    <xf numFmtId="164" fontId="2" fillId="0" borderId="0" xfId="1" applyNumberFormat="1" applyFont="1"/>
    <xf numFmtId="44" fontId="2" fillId="0" borderId="0" xfId="2" applyFont="1"/>
    <xf numFmtId="43" fontId="9" fillId="0" borderId="0" xfId="3" applyFont="1" applyAlignment="1">
      <alignment horizontal="center"/>
    </xf>
    <xf numFmtId="164" fontId="2" fillId="0" borderId="0" xfId="3" applyNumberFormat="1" applyFont="1"/>
    <xf numFmtId="43" fontId="2" fillId="0" borderId="0" xfId="3" applyFont="1"/>
    <xf numFmtId="164" fontId="2" fillId="0" borderId="1" xfId="1" applyNumberFormat="1" applyFont="1" applyBorder="1"/>
    <xf numFmtId="164" fontId="4" fillId="0" borderId="0" xfId="3" applyNumberFormat="1" applyFont="1"/>
    <xf numFmtId="43" fontId="9" fillId="0" borderId="0" xfId="1" applyFont="1"/>
    <xf numFmtId="165" fontId="2" fillId="0" borderId="0" xfId="2" applyNumberFormat="1" applyFont="1"/>
    <xf numFmtId="164" fontId="9" fillId="0" borderId="0" xfId="1" applyNumberFormat="1" applyFont="1"/>
    <xf numFmtId="0" fontId="4" fillId="0" borderId="0" xfId="0" applyFont="1"/>
    <xf numFmtId="166" fontId="2" fillId="0" borderId="0" xfId="4" applyNumberFormat="1" applyFont="1"/>
    <xf numFmtId="165" fontId="4" fillId="0" borderId="0" xfId="0" applyNumberFormat="1" applyFont="1"/>
    <xf numFmtId="3" fontId="2" fillId="0" borderId="0" xfId="0" applyNumberFormat="1" applyFont="1" applyAlignment="1">
      <alignment horizontal="right"/>
    </xf>
    <xf numFmtId="166" fontId="10" fillId="0" borderId="0" xfId="4" applyNumberFormat="1" applyFont="1"/>
    <xf numFmtId="43" fontId="4" fillId="0" borderId="0" xfId="3" applyFont="1"/>
    <xf numFmtId="164" fontId="2" fillId="0" borderId="0" xfId="3" applyNumberFormat="1" applyFont="1" applyAlignment="1">
      <alignment vertical="center"/>
    </xf>
    <xf numFmtId="166" fontId="4" fillId="0" borderId="0" xfId="4" applyNumberFormat="1" applyFont="1"/>
    <xf numFmtId="3" fontId="4" fillId="0" borderId="0" xfId="0" applyNumberFormat="1" applyFont="1"/>
  </cellXfs>
  <cellStyles count="5">
    <cellStyle name="Comma" xfId="1" builtinId="3"/>
    <cellStyle name="Comma 2" xfId="3" xr:uid="{87C91CD6-FC0C-4E10-9398-B20DCA3F910E}"/>
    <cellStyle name="Currency 2" xfId="2" xr:uid="{86F90C12-B6DD-4F7C-A277-FF7484B4F9FF}"/>
    <cellStyle name="Normal" xfId="0" builtinId="0"/>
    <cellStyle name="Percent 2" xfId="4" xr:uid="{65DBA9BC-40B4-474E-B55A-BF67C4862B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vili\Google%20Drive\East%20Laurel%20WD\East%20Laurel%20Wks.xlsx" TargetMode="External"/><Relationship Id="rId1" Type="http://schemas.openxmlformats.org/officeDocument/2006/relationships/externalLinkPath" Target="/Users/avili/Google%20Drive/East%20Laurel%20WD/East%20Laurel%20W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O"/>
      <sheetName val="Adj"/>
      <sheetName val="Depr"/>
      <sheetName val="Debt"/>
      <sheetName val="ExBA"/>
      <sheetName val="pwaBA"/>
      <sheetName val="arfRates"/>
      <sheetName val="PrBA"/>
      <sheetName val="Bills"/>
      <sheetName val="Notice_ARF"/>
      <sheetName val="PWA_a"/>
      <sheetName val="PWA_b"/>
      <sheetName val="PWA_notice"/>
    </sheetNames>
    <sheetDataSet>
      <sheetData sheetId="0">
        <row r="21">
          <cell r="E21">
            <v>1735385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0B292-319E-4D02-8925-9CB62C57D7FA}">
  <dimension ref="B1:N20"/>
  <sheetViews>
    <sheetView tabSelected="1" workbookViewId="0">
      <selection activeCell="C18" sqref="C18"/>
    </sheetView>
  </sheetViews>
  <sheetFormatPr defaultRowHeight="15" x14ac:dyDescent="0.25"/>
  <cols>
    <col min="1" max="1" width="2.7109375" customWidth="1"/>
    <col min="2" max="2" width="3" customWidth="1"/>
    <col min="3" max="3" width="15.7109375" customWidth="1"/>
    <col min="5" max="5" width="9.5703125" customWidth="1"/>
    <col min="6" max="6" width="10.42578125" customWidth="1"/>
    <col min="7" max="7" width="12.28515625" bestFit="1" customWidth="1"/>
    <col min="8" max="8" width="13" customWidth="1"/>
    <col min="11" max="11" width="13.28515625" customWidth="1"/>
    <col min="12" max="12" width="14.28515625" customWidth="1"/>
  </cols>
  <sheetData>
    <row r="1" spans="2:14" ht="18.75" x14ac:dyDescent="0.25">
      <c r="B1" s="1"/>
      <c r="C1" s="2" t="s">
        <v>0</v>
      </c>
      <c r="D1" s="1"/>
      <c r="E1" s="1"/>
      <c r="F1" s="3"/>
      <c r="G1" s="3"/>
      <c r="H1" s="3"/>
      <c r="I1" s="1"/>
      <c r="J1" s="1"/>
      <c r="K1" s="1"/>
      <c r="L1" s="1"/>
      <c r="M1" s="1"/>
      <c r="N1" s="1"/>
    </row>
    <row r="2" spans="2:14" x14ac:dyDescent="0.25">
      <c r="B2" s="1"/>
      <c r="C2" s="1"/>
      <c r="D2" s="1"/>
      <c r="E2" s="4"/>
      <c r="F2" s="3"/>
      <c r="G2" s="3"/>
      <c r="H2" s="3"/>
      <c r="I2" s="1"/>
      <c r="J2" s="1"/>
      <c r="K2" s="1"/>
      <c r="L2" s="1"/>
      <c r="M2" s="1"/>
      <c r="N2" s="1"/>
    </row>
    <row r="3" spans="2:14" x14ac:dyDescent="0.25">
      <c r="C3" s="5" t="s">
        <v>1</v>
      </c>
      <c r="D3" s="6"/>
      <c r="E3" s="6"/>
      <c r="F3" s="6"/>
      <c r="G3" s="6"/>
      <c r="H3" s="1"/>
      <c r="I3" s="1"/>
      <c r="J3" s="7" t="s">
        <v>2</v>
      </c>
      <c r="K3" s="1"/>
      <c r="L3" s="1"/>
      <c r="M3" s="1"/>
      <c r="N3" s="1"/>
    </row>
    <row r="4" spans="2:14" x14ac:dyDescent="0.25">
      <c r="C4" s="6" t="s">
        <v>3</v>
      </c>
      <c r="D4" s="8"/>
      <c r="E4" s="8">
        <v>507422</v>
      </c>
      <c r="F4" s="6"/>
      <c r="G4" s="9"/>
      <c r="H4" s="1"/>
      <c r="I4" s="1"/>
      <c r="J4" s="1"/>
      <c r="K4" s="1"/>
      <c r="L4" s="1"/>
      <c r="M4" s="1"/>
      <c r="N4" s="1"/>
    </row>
    <row r="5" spans="2:14" ht="17.25" x14ac:dyDescent="0.4">
      <c r="C5" s="6" t="s">
        <v>4</v>
      </c>
      <c r="D5" s="8"/>
      <c r="E5" s="8">
        <v>304372</v>
      </c>
      <c r="F5" s="6"/>
      <c r="G5" s="6"/>
      <c r="H5" s="1"/>
      <c r="I5" s="1"/>
      <c r="J5" s="1" t="s">
        <v>5</v>
      </c>
      <c r="K5" s="1"/>
      <c r="L5" s="10"/>
      <c r="M5" s="10"/>
      <c r="N5" s="1"/>
    </row>
    <row r="6" spans="2:14" x14ac:dyDescent="0.25">
      <c r="C6" s="6" t="s">
        <v>6</v>
      </c>
      <c r="D6" s="8"/>
      <c r="E6" s="8"/>
      <c r="F6" s="6"/>
      <c r="G6" s="6"/>
      <c r="H6" s="1"/>
      <c r="I6" s="1"/>
      <c r="J6" s="1"/>
      <c r="K6" s="1"/>
      <c r="L6" s="11"/>
      <c r="M6" s="11"/>
      <c r="N6" s="1"/>
    </row>
    <row r="7" spans="2:14" x14ac:dyDescent="0.25">
      <c r="C7" s="1" t="s">
        <v>7</v>
      </c>
      <c r="D7" s="8">
        <v>0</v>
      </c>
      <c r="E7" s="8"/>
      <c r="F7" s="6"/>
      <c r="G7" s="6"/>
      <c r="H7" s="1"/>
      <c r="I7" s="1"/>
      <c r="J7" s="1"/>
      <c r="K7" s="1"/>
      <c r="L7" s="11"/>
      <c r="M7" s="11"/>
      <c r="N7" s="1"/>
    </row>
    <row r="8" spans="2:14" x14ac:dyDescent="0.25">
      <c r="C8" s="6" t="s">
        <v>8</v>
      </c>
      <c r="D8" s="8">
        <v>127570</v>
      </c>
      <c r="E8" s="8"/>
      <c r="F8" s="6"/>
      <c r="G8" s="6"/>
      <c r="H8" s="1"/>
      <c r="I8" s="1"/>
      <c r="J8" s="1"/>
      <c r="K8" s="12"/>
      <c r="L8" s="11"/>
      <c r="M8" s="11"/>
      <c r="N8" s="1"/>
    </row>
    <row r="9" spans="2:14" x14ac:dyDescent="0.25">
      <c r="C9" s="6" t="s">
        <v>9</v>
      </c>
      <c r="D9" s="8">
        <v>6390</v>
      </c>
      <c r="E9" s="8"/>
      <c r="F9" s="6"/>
      <c r="G9" s="6"/>
      <c r="H9" s="1"/>
      <c r="I9" s="1"/>
      <c r="J9" s="5" t="s">
        <v>10</v>
      </c>
      <c r="K9" s="1"/>
      <c r="L9" s="1"/>
      <c r="M9" s="1"/>
      <c r="N9" s="1"/>
    </row>
    <row r="10" spans="2:14" x14ac:dyDescent="0.25">
      <c r="C10" s="6" t="s">
        <v>11</v>
      </c>
      <c r="D10" s="13">
        <v>0</v>
      </c>
      <c r="E10" s="8"/>
      <c r="F10" s="6"/>
      <c r="G10" s="6"/>
      <c r="H10" s="1"/>
      <c r="I10" s="1"/>
      <c r="J10" s="1"/>
      <c r="K10" s="1"/>
      <c r="L10" s="1"/>
      <c r="M10" s="14"/>
      <c r="N10" s="1"/>
    </row>
    <row r="11" spans="2:14" x14ac:dyDescent="0.25">
      <c r="C11" s="6"/>
      <c r="D11" s="8"/>
      <c r="E11" s="8">
        <f>SUM(D7:D10)</f>
        <v>133960</v>
      </c>
      <c r="F11" s="6"/>
      <c r="G11" s="6"/>
      <c r="H11" s="1"/>
      <c r="I11" s="1"/>
      <c r="J11" s="1" t="s">
        <v>12</v>
      </c>
      <c r="K11" s="1"/>
      <c r="L11" s="8">
        <f>E4</f>
        <v>507422</v>
      </c>
      <c r="M11" s="11"/>
      <c r="N11" s="1"/>
    </row>
    <row r="12" spans="2:14" ht="17.25" x14ac:dyDescent="0.4">
      <c r="C12" s="6" t="s">
        <v>13</v>
      </c>
      <c r="D12" s="8">
        <v>18604</v>
      </c>
      <c r="E12" s="8"/>
      <c r="F12" s="6"/>
      <c r="G12" s="6"/>
      <c r="H12" s="1"/>
      <c r="I12" s="1"/>
      <c r="J12" s="1" t="s">
        <v>14</v>
      </c>
      <c r="K12" s="1"/>
      <c r="L12" s="15">
        <v>3.53</v>
      </c>
      <c r="M12" s="14"/>
      <c r="N12" s="1"/>
    </row>
    <row r="13" spans="2:14" x14ac:dyDescent="0.25">
      <c r="C13" s="6" t="s">
        <v>15</v>
      </c>
      <c r="D13" s="8">
        <v>105</v>
      </c>
      <c r="E13" s="8"/>
      <c r="F13" s="6"/>
      <c r="G13" s="6"/>
      <c r="H13" s="1"/>
      <c r="I13" s="1"/>
      <c r="J13" s="1" t="s">
        <v>16</v>
      </c>
      <c r="K13" s="1"/>
      <c r="L13" s="16">
        <f>L11*L12</f>
        <v>1791199.66</v>
      </c>
      <c r="M13" s="14"/>
      <c r="N13" s="1"/>
    </row>
    <row r="14" spans="2:14" ht="17.25" x14ac:dyDescent="0.4">
      <c r="C14" s="6" t="s">
        <v>17</v>
      </c>
      <c r="D14" s="13">
        <v>50381</v>
      </c>
      <c r="E14" s="8"/>
      <c r="F14" s="6"/>
      <c r="G14" s="6"/>
      <c r="H14" s="1"/>
      <c r="I14" s="1"/>
      <c r="J14" s="1" t="s">
        <v>18</v>
      </c>
      <c r="L14" s="17">
        <f>-[1]SAO!E21</f>
        <v>-1735385</v>
      </c>
      <c r="M14" s="18"/>
      <c r="N14" s="1"/>
    </row>
    <row r="15" spans="2:14" x14ac:dyDescent="0.25">
      <c r="B15" s="1"/>
      <c r="C15" s="6"/>
      <c r="D15" s="8"/>
      <c r="E15" s="8">
        <f>D12+D13+D14</f>
        <v>69090</v>
      </c>
      <c r="F15" s="19">
        <f>E15/E4</f>
        <v>0.13615885791313739</v>
      </c>
      <c r="G15" s="6" t="s">
        <v>19</v>
      </c>
      <c r="H15" s="1"/>
      <c r="I15" s="1"/>
      <c r="J15" s="18" t="s">
        <v>10</v>
      </c>
      <c r="L15" s="20">
        <f>L13+L14</f>
        <v>55814.659999999916</v>
      </c>
      <c r="M15" s="1"/>
      <c r="N15" s="1"/>
    </row>
    <row r="16" spans="2:14" x14ac:dyDescent="0.25">
      <c r="B16" s="1"/>
      <c r="C16" s="21" t="s">
        <v>20</v>
      </c>
      <c r="D16" s="8">
        <f>SUM(E5:E15)</f>
        <v>507422</v>
      </c>
      <c r="E16" s="8"/>
      <c r="F16" s="22">
        <v>0.15</v>
      </c>
      <c r="G16" s="6" t="s">
        <v>21</v>
      </c>
      <c r="H16" s="1"/>
      <c r="I16" s="1"/>
      <c r="K16" s="1"/>
      <c r="L16" s="23"/>
      <c r="M16" s="14"/>
      <c r="N16" s="1"/>
    </row>
    <row r="17" spans="2:14" x14ac:dyDescent="0.25">
      <c r="B17" s="1"/>
      <c r="C17" s="24"/>
      <c r="D17" s="6"/>
      <c r="E17" s="6"/>
      <c r="F17" s="25">
        <f>F15-F16</f>
        <v>-1.3841142086862601E-2</v>
      </c>
      <c r="G17" s="26" t="s">
        <v>22</v>
      </c>
      <c r="H17" s="1"/>
      <c r="I17" s="1"/>
      <c r="J17" s="1"/>
      <c r="K17" s="1"/>
      <c r="L17" s="1"/>
      <c r="M17" s="1"/>
      <c r="N17" s="1"/>
    </row>
    <row r="18" spans="2:14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x14ac:dyDescent="0.25">
      <c r="B20" s="1"/>
      <c r="C20" s="7"/>
      <c r="D20" s="12"/>
      <c r="E20" s="12"/>
      <c r="F20" s="11"/>
      <c r="G20" s="1"/>
      <c r="H20" s="1"/>
      <c r="I20" s="1"/>
      <c r="M20" s="1"/>
      <c r="N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Vilines</dc:creator>
  <cp:lastModifiedBy>Alan Vilines</cp:lastModifiedBy>
  <dcterms:created xsi:type="dcterms:W3CDTF">2023-06-21T14:41:44Z</dcterms:created>
  <dcterms:modified xsi:type="dcterms:W3CDTF">2023-06-21T14:50:16Z</dcterms:modified>
</cp:coreProperties>
</file>