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3-00102 - QF Tariff Investigation\Rsp to 1st IRs Prep\0.0 Final\"/>
    </mc:Choice>
  </mc:AlternateContent>
  <bookViews>
    <workbookView xWindow="0" yWindow="0" windowWidth="28800" windowHeight="11700" activeTab="1"/>
  </bookViews>
  <sheets>
    <sheet name="Load Forecast" sheetId="1" r:id="rId1"/>
    <sheet name="Gener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D24" i="2"/>
  <c r="D23" i="2"/>
  <c r="D22" i="2"/>
  <c r="D21" i="2"/>
  <c r="D20" i="2"/>
  <c r="D26" i="2" l="1"/>
  <c r="F11" i="2"/>
  <c r="G11" i="2" s="1"/>
  <c r="G14" i="2" l="1"/>
  <c r="F14" i="2"/>
  <c r="E14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F26" i="2" l="1"/>
  <c r="G26" i="2"/>
  <c r="E26" i="2"/>
</calcChain>
</file>

<file path=xl/sharedStrings.xml><?xml version="1.0" encoding="utf-8"?>
<sst xmlns="http://schemas.openxmlformats.org/spreadsheetml/2006/main" count="34" uniqueCount="21">
  <si>
    <t>Wilson1</t>
  </si>
  <si>
    <t>Green1</t>
  </si>
  <si>
    <t>Green2</t>
  </si>
  <si>
    <t>Reid</t>
  </si>
  <si>
    <t>SEPA Cumberland</t>
  </si>
  <si>
    <t>Solar PPA Henderson</t>
  </si>
  <si>
    <t>DSM</t>
  </si>
  <si>
    <t>Fuel Type</t>
  </si>
  <si>
    <t>Coal</t>
  </si>
  <si>
    <t>Gas</t>
  </si>
  <si>
    <t>Hydro</t>
  </si>
  <si>
    <t>Solar</t>
  </si>
  <si>
    <t>Demand Side Management</t>
  </si>
  <si>
    <t>Total</t>
  </si>
  <si>
    <t>Load Forecast (MW)</t>
  </si>
  <si>
    <t>BREC Native Load - Annual Peak</t>
  </si>
  <si>
    <t>Unit Name (Nameplate MW)</t>
  </si>
  <si>
    <r>
      <t>BIG RIVERS ELECTRIC CORPORATION</t>
    </r>
    <r>
      <rPr>
        <b/>
        <sz val="9"/>
        <color rgb="FFC00000"/>
        <rFont val="Century Schoolbook"/>
        <family val="1"/>
      </rPr>
      <t xml:space="preserve"> </t>
    </r>
  </si>
  <si>
    <t>Response to the Commission Staff’s</t>
  </si>
  <si>
    <t xml:space="preserve"> First Request for Information, dated April 12, 2023</t>
  </si>
  <si>
    <t>Item No.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</si>
</sst>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theme="1"/>
      <name val="Century Schoolbook"/>
      <family val="1"/>
    </font>
    <font>
      <b/>
      <sz val="9"/>
      <color rgb="FFC00000"/>
      <name val="Century Schoolbook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Comma 2 2" xf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B1" sqref="B1:H4"/>
    </sheetView>
  </sheetViews>
  <sheetFormatPr defaultRowHeight="14.5" x14ac:dyDescent="0.35"/>
  <cols>
    <col min="3" max="3" width="27.453125" bestFit="1" customWidth="1"/>
    <col min="4" max="7" width="4.81640625" bestFit="1" customWidth="1"/>
  </cols>
  <sheetData>
    <row r="1" spans="2:8" ht="15.5" x14ac:dyDescent="0.35">
      <c r="B1" s="9" t="s">
        <v>17</v>
      </c>
      <c r="C1" s="9"/>
      <c r="D1" s="9"/>
      <c r="E1" s="9"/>
      <c r="F1" s="9"/>
      <c r="G1" s="9"/>
      <c r="H1" s="9"/>
    </row>
    <row r="2" spans="2:8" ht="15.5" x14ac:dyDescent="0.35">
      <c r="B2" s="9" t="s">
        <v>18</v>
      </c>
      <c r="C2" s="9"/>
      <c r="D2" s="9"/>
      <c r="E2" s="9"/>
      <c r="F2" s="9"/>
      <c r="G2" s="9"/>
      <c r="H2" s="9"/>
    </row>
    <row r="3" spans="2:8" ht="15.5" x14ac:dyDescent="0.35">
      <c r="B3" s="9" t="s">
        <v>19</v>
      </c>
      <c r="C3" s="9"/>
      <c r="D3" s="9"/>
      <c r="E3" s="9"/>
      <c r="F3" s="9"/>
      <c r="G3" s="9"/>
      <c r="H3" s="9"/>
    </row>
    <row r="4" spans="2:8" s="1" customFormat="1" ht="15.5" x14ac:dyDescent="0.35">
      <c r="B4" s="9" t="s">
        <v>20</v>
      </c>
      <c r="C4" s="9"/>
      <c r="D4" s="9"/>
      <c r="E4" s="9"/>
      <c r="F4" s="9"/>
      <c r="G4" s="9"/>
      <c r="H4" s="9"/>
    </row>
    <row r="5" spans="2:8" ht="15.5" x14ac:dyDescent="0.35">
      <c r="B5" s="8"/>
      <c r="C5" s="4" t="s">
        <v>14</v>
      </c>
      <c r="D5" s="4">
        <v>2023</v>
      </c>
      <c r="E5" s="4">
        <v>2024</v>
      </c>
      <c r="F5" s="4">
        <v>2025</v>
      </c>
      <c r="G5" s="4">
        <v>2026</v>
      </c>
      <c r="H5" s="1"/>
    </row>
    <row r="6" spans="2:8" x14ac:dyDescent="0.35">
      <c r="C6" s="5" t="s">
        <v>15</v>
      </c>
      <c r="D6" s="7">
        <v>887.4</v>
      </c>
      <c r="E6" s="7">
        <v>908.8</v>
      </c>
      <c r="F6" s="7">
        <v>911</v>
      </c>
      <c r="G6" s="7">
        <v>912</v>
      </c>
      <c r="H6" s="1"/>
    </row>
    <row r="7" spans="2:8" x14ac:dyDescent="0.35">
      <c r="H7" s="1"/>
    </row>
    <row r="8" spans="2:8" x14ac:dyDescent="0.35">
      <c r="H8" s="1"/>
    </row>
    <row r="9" spans="2:8" x14ac:dyDescent="0.35">
      <c r="H9" s="1"/>
    </row>
    <row r="10" spans="2:8" x14ac:dyDescent="0.35">
      <c r="H10" s="1"/>
    </row>
    <row r="11" spans="2:8" x14ac:dyDescent="0.35">
      <c r="H11" s="1"/>
    </row>
    <row r="12" spans="2:8" x14ac:dyDescent="0.35">
      <c r="H12" s="1"/>
    </row>
    <row r="13" spans="2:8" x14ac:dyDescent="0.35">
      <c r="H13" s="1"/>
    </row>
    <row r="14" spans="2:8" x14ac:dyDescent="0.35">
      <c r="H14" s="1"/>
    </row>
    <row r="15" spans="2:8" x14ac:dyDescent="0.35">
      <c r="H15" s="1"/>
    </row>
    <row r="16" spans="2:8" x14ac:dyDescent="0.35">
      <c r="H16" s="1"/>
    </row>
    <row r="17" spans="8:8" x14ac:dyDescent="0.35">
      <c r="H17" s="1"/>
    </row>
    <row r="18" spans="8:8" x14ac:dyDescent="0.35">
      <c r="H18" s="1"/>
    </row>
    <row r="19" spans="8:8" x14ac:dyDescent="0.35">
      <c r="H19" s="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H11" sqref="H11"/>
    </sheetView>
  </sheetViews>
  <sheetFormatPr defaultColWidth="8.81640625" defaultRowHeight="14.5" x14ac:dyDescent="0.35"/>
  <cols>
    <col min="1" max="1" width="4.36328125" style="2" customWidth="1"/>
    <col min="2" max="2" width="24.90625" style="2" bestFit="1" customWidth="1"/>
    <col min="3" max="4" width="8.81640625" style="2"/>
    <col min="5" max="7" width="9.08984375" style="2" bestFit="1" customWidth="1"/>
    <col min="8" max="16384" width="8.81640625" style="2"/>
  </cols>
  <sheetData>
    <row r="1" spans="2:8" ht="15.5" x14ac:dyDescent="0.35">
      <c r="B1" s="9" t="s">
        <v>17</v>
      </c>
      <c r="C1" s="9"/>
      <c r="D1" s="9"/>
      <c r="E1" s="9"/>
      <c r="F1" s="9"/>
      <c r="G1" s="9"/>
      <c r="H1" s="9"/>
    </row>
    <row r="2" spans="2:8" ht="15.5" x14ac:dyDescent="0.35">
      <c r="B2" s="9" t="s">
        <v>18</v>
      </c>
      <c r="C2" s="9"/>
      <c r="D2" s="9"/>
      <c r="E2" s="9"/>
      <c r="F2" s="9"/>
      <c r="G2" s="9"/>
      <c r="H2" s="9"/>
    </row>
    <row r="3" spans="2:8" ht="15.5" x14ac:dyDescent="0.35">
      <c r="B3" s="9" t="s">
        <v>19</v>
      </c>
      <c r="C3" s="9"/>
      <c r="D3" s="9"/>
      <c r="E3" s="9"/>
      <c r="F3" s="9"/>
      <c r="G3" s="9"/>
      <c r="H3" s="9"/>
    </row>
    <row r="4" spans="2:8" ht="15.5" x14ac:dyDescent="0.35">
      <c r="B4" s="9" t="s">
        <v>20</v>
      </c>
      <c r="C4" s="9"/>
      <c r="D4" s="9"/>
      <c r="E4" s="9"/>
      <c r="F4" s="9"/>
      <c r="G4" s="9"/>
      <c r="H4" s="9"/>
    </row>
    <row r="5" spans="2:8" x14ac:dyDescent="0.35">
      <c r="B5" s="4" t="s">
        <v>16</v>
      </c>
      <c r="C5" s="4" t="s">
        <v>7</v>
      </c>
      <c r="D5" s="4">
        <v>2023</v>
      </c>
      <c r="E5" s="4">
        <v>2024</v>
      </c>
      <c r="F5" s="4">
        <v>2025</v>
      </c>
      <c r="G5" s="4">
        <v>2026</v>
      </c>
    </row>
    <row r="6" spans="2:8" x14ac:dyDescent="0.35">
      <c r="B6" s="5" t="s">
        <v>0</v>
      </c>
      <c r="C6" s="5" t="s">
        <v>8</v>
      </c>
      <c r="D6" s="5">
        <v>417</v>
      </c>
      <c r="E6" s="5">
        <v>417</v>
      </c>
      <c r="F6" s="5">
        <v>417</v>
      </c>
      <c r="G6" s="5">
        <v>417</v>
      </c>
    </row>
    <row r="7" spans="2:8" x14ac:dyDescent="0.35">
      <c r="B7" s="5" t="s">
        <v>1</v>
      </c>
      <c r="C7" s="5" t="s">
        <v>9</v>
      </c>
      <c r="D7" s="5">
        <v>231</v>
      </c>
      <c r="E7" s="5">
        <v>231</v>
      </c>
      <c r="F7" s="5">
        <v>231</v>
      </c>
      <c r="G7" s="5">
        <v>231</v>
      </c>
    </row>
    <row r="8" spans="2:8" x14ac:dyDescent="0.35">
      <c r="B8" s="5" t="s">
        <v>2</v>
      </c>
      <c r="C8" s="5" t="s">
        <v>9</v>
      </c>
      <c r="D8" s="5">
        <v>223</v>
      </c>
      <c r="E8" s="5">
        <v>223</v>
      </c>
      <c r="F8" s="5">
        <v>223</v>
      </c>
      <c r="G8" s="5">
        <v>223</v>
      </c>
    </row>
    <row r="9" spans="2:8" x14ac:dyDescent="0.35">
      <c r="B9" s="5" t="s">
        <v>3</v>
      </c>
      <c r="C9" s="5" t="s">
        <v>9</v>
      </c>
      <c r="D9" s="5">
        <v>65</v>
      </c>
      <c r="E9" s="5">
        <v>65</v>
      </c>
      <c r="F9" s="5">
        <v>65</v>
      </c>
      <c r="G9" s="5">
        <v>65</v>
      </c>
    </row>
    <row r="10" spans="2:8" x14ac:dyDescent="0.35">
      <c r="B10" s="5" t="s">
        <v>4</v>
      </c>
      <c r="C10" s="5" t="s">
        <v>10</v>
      </c>
      <c r="D10" s="5">
        <v>178</v>
      </c>
      <c r="E10" s="5">
        <v>178</v>
      </c>
      <c r="F10" s="5">
        <v>178</v>
      </c>
      <c r="G10" s="5">
        <v>178</v>
      </c>
    </row>
    <row r="11" spans="2:8" x14ac:dyDescent="0.35">
      <c r="B11" s="5" t="s">
        <v>5</v>
      </c>
      <c r="C11" s="5" t="s">
        <v>11</v>
      </c>
      <c r="D11" s="5">
        <v>0</v>
      </c>
      <c r="E11" s="5">
        <v>160</v>
      </c>
      <c r="F11" s="7">
        <f>E11*0.995</f>
        <v>159.19999999999999</v>
      </c>
      <c r="G11" s="7">
        <f t="shared" ref="G11" si="0">F11*0.995</f>
        <v>158.404</v>
      </c>
    </row>
    <row r="12" spans="2:8" x14ac:dyDescent="0.35">
      <c r="B12" s="5" t="s">
        <v>12</v>
      </c>
      <c r="C12" s="5" t="s">
        <v>6</v>
      </c>
      <c r="D12" s="5">
        <v>0</v>
      </c>
      <c r="E12" s="5">
        <v>0</v>
      </c>
      <c r="F12" s="5">
        <v>0</v>
      </c>
      <c r="G12" s="5">
        <v>0</v>
      </c>
    </row>
    <row r="13" spans="2:8" x14ac:dyDescent="0.35">
      <c r="B13" s="5"/>
      <c r="C13" s="5"/>
      <c r="D13" s="5"/>
      <c r="E13" s="5"/>
      <c r="F13" s="5"/>
      <c r="G13" s="5"/>
    </row>
    <row r="14" spans="2:8" x14ac:dyDescent="0.35">
      <c r="B14" s="4" t="s">
        <v>13</v>
      </c>
      <c r="C14" s="4"/>
      <c r="D14" s="6">
        <f t="shared" ref="D14:G14" si="1">SUM(D6:D12)</f>
        <v>1114</v>
      </c>
      <c r="E14" s="6">
        <f t="shared" si="1"/>
        <v>1274</v>
      </c>
      <c r="F14" s="6">
        <f t="shared" si="1"/>
        <v>1273.2</v>
      </c>
      <c r="G14" s="6">
        <f t="shared" si="1"/>
        <v>1272.404</v>
      </c>
    </row>
    <row r="19" spans="3:7" x14ac:dyDescent="0.35">
      <c r="C19" s="4" t="s">
        <v>7</v>
      </c>
      <c r="D19" s="4">
        <v>2023</v>
      </c>
      <c r="E19" s="4">
        <v>2024</v>
      </c>
      <c r="F19" s="4">
        <v>2025</v>
      </c>
      <c r="G19" s="4">
        <v>2026</v>
      </c>
    </row>
    <row r="20" spans="3:7" x14ac:dyDescent="0.35">
      <c r="C20" s="5" t="s">
        <v>8</v>
      </c>
      <c r="D20" s="5">
        <f t="shared" ref="D20:G24" si="2">SUMIFS(D$6:D$12,$C$6:$C$12,$C20)</f>
        <v>417</v>
      </c>
      <c r="E20" s="5">
        <f t="shared" si="2"/>
        <v>417</v>
      </c>
      <c r="F20" s="5">
        <f t="shared" si="2"/>
        <v>417</v>
      </c>
      <c r="G20" s="5">
        <f t="shared" si="2"/>
        <v>417</v>
      </c>
    </row>
    <row r="21" spans="3:7" x14ac:dyDescent="0.35">
      <c r="C21" s="5" t="s">
        <v>9</v>
      </c>
      <c r="D21" s="5">
        <f t="shared" si="2"/>
        <v>519</v>
      </c>
      <c r="E21" s="5">
        <f t="shared" si="2"/>
        <v>519</v>
      </c>
      <c r="F21" s="5">
        <f t="shared" si="2"/>
        <v>519</v>
      </c>
      <c r="G21" s="5">
        <f t="shared" si="2"/>
        <v>519</v>
      </c>
    </row>
    <row r="22" spans="3:7" x14ac:dyDescent="0.35">
      <c r="C22" s="5" t="s">
        <v>10</v>
      </c>
      <c r="D22" s="5">
        <f t="shared" si="2"/>
        <v>178</v>
      </c>
      <c r="E22" s="5">
        <f t="shared" si="2"/>
        <v>178</v>
      </c>
      <c r="F22" s="5">
        <f t="shared" si="2"/>
        <v>178</v>
      </c>
      <c r="G22" s="5">
        <f t="shared" si="2"/>
        <v>178</v>
      </c>
    </row>
    <row r="23" spans="3:7" x14ac:dyDescent="0.35">
      <c r="C23" s="5" t="s">
        <v>11</v>
      </c>
      <c r="D23" s="5">
        <f t="shared" si="2"/>
        <v>0</v>
      </c>
      <c r="E23" s="5">
        <f t="shared" si="2"/>
        <v>160</v>
      </c>
      <c r="F23" s="7">
        <f t="shared" si="2"/>
        <v>159.19999999999999</v>
      </c>
      <c r="G23" s="7">
        <f t="shared" si="2"/>
        <v>158.404</v>
      </c>
    </row>
    <row r="24" spans="3:7" x14ac:dyDescent="0.35">
      <c r="C24" s="5" t="s">
        <v>6</v>
      </c>
      <c r="D24" s="5">
        <f t="shared" si="2"/>
        <v>0</v>
      </c>
      <c r="E24" s="5">
        <f t="shared" si="2"/>
        <v>0</v>
      </c>
      <c r="F24" s="5">
        <f t="shared" si="2"/>
        <v>0</v>
      </c>
      <c r="G24" s="5">
        <f t="shared" si="2"/>
        <v>0</v>
      </c>
    </row>
    <row r="25" spans="3:7" x14ac:dyDescent="0.35">
      <c r="C25" s="5"/>
      <c r="D25" s="5"/>
      <c r="E25" s="5"/>
      <c r="F25" s="5"/>
      <c r="G25" s="5"/>
    </row>
    <row r="26" spans="3:7" x14ac:dyDescent="0.35">
      <c r="C26" s="4" t="s">
        <v>13</v>
      </c>
      <c r="D26" s="6">
        <f>SUM(D20:D24)</f>
        <v>1114</v>
      </c>
      <c r="E26" s="6">
        <f>SUM(E20:E24)</f>
        <v>1274</v>
      </c>
      <c r="F26" s="6">
        <f t="shared" ref="F26:G26" si="3">SUM(F20:F24)</f>
        <v>1273.2</v>
      </c>
      <c r="G26" s="6">
        <f t="shared" si="3"/>
        <v>1272.404</v>
      </c>
    </row>
    <row r="27" spans="3:7" x14ac:dyDescent="0.35">
      <c r="E27" s="3"/>
      <c r="F27" s="3"/>
      <c r="G27" s="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Load Forecast</vt:lpstr>
      <vt:lpstr>Generation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Pogue, Russ</dc:creator>
  <cp:lastModifiedBy>Santana, Senthia</cp:lastModifiedBy>
  <dcterms:created xsi:type="dcterms:W3CDTF">2023-04-21T14:48:36Z</dcterms:created>
  <dcterms:modified xsi:type="dcterms:W3CDTF">2023-04-28T13:53:22Z</dcterms:modified>
</cp:coreProperties>
</file>