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Henderson County WD/"/>
    </mc:Choice>
  </mc:AlternateContent>
  <xr:revisionPtr revIDLastSave="0" documentId="8_{86811038-46F3-4A62-8F47-B56C263FACF2}" xr6:coauthVersionLast="47" xr6:coauthVersionMax="47" xr10:uidLastSave="{00000000-0000-0000-0000-000000000000}"/>
  <bookViews>
    <workbookView xWindow="-98" yWindow="-98" windowWidth="20715" windowHeight="13155" xr2:uid="{8C49924A-8A70-4C3E-B599-E14B8324D6F4}"/>
  </bookViews>
  <sheets>
    <sheet name="Employee 2022" sheetId="3" r:id="rId1"/>
    <sheet name="Employees 2021" sheetId="1" r:id="rId2"/>
  </sheets>
  <externalReferences>
    <externalReference r:id="rId3"/>
    <externalReference r:id="rId4"/>
  </externalReferences>
  <definedNames>
    <definedName name="_xlnm.Print_Titles" localSheetId="0">'Employee 2022'!$A:$D,'Employee 2022'!$2:$3</definedName>
    <definedName name="_xlnm.Print_Titles" localSheetId="1">'Employees 2021'!$A:$D,'Employees 2021'!$2:$3</definedName>
    <definedName name="QB_COLUMN_11762100" localSheetId="0" hidden="1">'Employee 2022'!$AS$2</definedName>
    <definedName name="QB_COLUMN_11762100" localSheetId="1" hidden="1">'Employees 2021'!$AU$2</definedName>
    <definedName name="QB_COLUMN_160201176" localSheetId="0" hidden="1">'[1]Board Membewr 2022'!$AK$2</definedName>
    <definedName name="QB_COLUMN_160201176" localSheetId="1" hidden="1">[2]Sheet1!$A$2</definedName>
    <definedName name="QB_COLUMN_160201615" localSheetId="0" hidden="1">'Employee 2022'!$K$3</definedName>
    <definedName name="QB_COLUMN_160201615" localSheetId="1" hidden="1">'Employees 2021'!$K$3</definedName>
    <definedName name="QB_COLUMN_160201668" localSheetId="0" hidden="1">'Employee 2022'!$E$3</definedName>
    <definedName name="QB_COLUMN_160201668" localSheetId="1" hidden="1">'Employees 2021'!$E$3</definedName>
    <definedName name="QB_COLUMN_160201795" localSheetId="0" hidden="1">'Employee 2022'!$AD$3</definedName>
    <definedName name="QB_COLUMN_160201795" localSheetId="1" hidden="1">'Employees 2021'!$AI$3</definedName>
    <definedName name="QB_COLUMN_1602018" localSheetId="0" hidden="1">'[1]Board Membewr 2022'!$H$2</definedName>
    <definedName name="QB_COLUMN_1602018" localSheetId="1" hidden="1">[2]Sheet1!$AC$2</definedName>
    <definedName name="QB_COLUMN_1602019" localSheetId="0" hidden="1">'[1]Board Membewr 2022'!$AD$2</definedName>
    <definedName name="QB_COLUMN_1602019" localSheetId="1" hidden="1">[2]Sheet1!$H$2</definedName>
    <definedName name="QB_COLUMN_160202356" localSheetId="0" hidden="1">'Employee 2022'!$BI$3</definedName>
    <definedName name="QB_COLUMN_160202356" localSheetId="1" hidden="1">'Employees 2021'!$BG$3</definedName>
    <definedName name="QB_COLUMN_160202758" localSheetId="0" hidden="1">'Employee 2022'!$AV$3</definedName>
    <definedName name="QB_COLUMN_160202758" localSheetId="1" hidden="1">'Employees 2021'!$BA$3</definedName>
    <definedName name="QB_COLUMN_160203038" localSheetId="1" hidden="1">'Employees 2021'!$W$3</definedName>
    <definedName name="QB_COLUMN_160203146" localSheetId="0" hidden="1">'Employee 2022'!$AJ$3</definedName>
    <definedName name="QB_COLUMN_160203146" localSheetId="1" hidden="1">'Employees 2021'!$AO$3</definedName>
    <definedName name="QB_COLUMN_160203660" localSheetId="0" hidden="1">'Employee 2022'!$BC$3</definedName>
    <definedName name="QB_COLUMN_160203687" localSheetId="0" hidden="1">'[1]Board Membewr 2022'!$A$2</definedName>
    <definedName name="QB_COLUMN_16020388" localSheetId="0" hidden="1">'[1]Board Membewr 2022'!$O$2</definedName>
    <definedName name="QB_COLUMN_16020388" localSheetId="1" hidden="1">[2]Sheet1!$V$2</definedName>
    <definedName name="QB_COLUMN_160204" localSheetId="0" hidden="1">'Employee 2022'!$R$3</definedName>
    <definedName name="QB_COLUMN_160204" localSheetId="1" hidden="1">'Employees 2021'!$Q$3</definedName>
    <definedName name="QB_COLUMN_160207" localSheetId="0" hidden="1">'Employee 2022'!$X$3</definedName>
    <definedName name="QB_COLUMN_160207" localSheetId="1" hidden="1">'Employees 2021'!$AC$3</definedName>
    <definedName name="QB_COLUMN_16020840" localSheetId="0" hidden="1">'[1]Board Membewr 2022'!$V$2</definedName>
    <definedName name="QB_COLUMN_16020840" localSheetId="1" hidden="1">[2]Sheet1!$O$2</definedName>
    <definedName name="QB_COLUMN_160209" localSheetId="0" hidden="1">'Employee 2022'!$AP$3</definedName>
    <definedName name="QB_COLUMN_160209" localSheetId="1" hidden="1">'Employees 2021'!$AU$3</definedName>
    <definedName name="QB_COLUMN_160300" localSheetId="0" hidden="1">'Employee 2022'!#REF!</definedName>
    <definedName name="QB_COLUMN_160300" localSheetId="1" hidden="1">'Employees 2021'!#REF!</definedName>
    <definedName name="QB_COLUMN_161210" localSheetId="0" hidden="1">'Employee 2022'!#REF!</definedName>
    <definedName name="QB_COLUMN_161210" localSheetId="1" hidden="1">'Employees 2021'!#REF!</definedName>
    <definedName name="QB_COLUMN_161211176" localSheetId="0" hidden="1">'[1]Board Membewr 2022'!$AM$2</definedName>
    <definedName name="QB_COLUMN_161211176" localSheetId="1" hidden="1">[2]Sheet1!$C$2</definedName>
    <definedName name="QB_COLUMN_161211615" localSheetId="0" hidden="1">'Employee 2022'!$M$3</definedName>
    <definedName name="QB_COLUMN_161211615" localSheetId="1" hidden="1">'Employees 2021'!$M$3</definedName>
    <definedName name="QB_COLUMN_161211668" localSheetId="0" hidden="1">'Employee 2022'!$G$3</definedName>
    <definedName name="QB_COLUMN_161211668" localSheetId="1" hidden="1">'Employees 2021'!$G$3</definedName>
    <definedName name="QB_COLUMN_161211795" localSheetId="0" hidden="1">'Employee 2022'!$AF$3</definedName>
    <definedName name="QB_COLUMN_161211795" localSheetId="1" hidden="1">'Employees 2021'!$AK$3</definedName>
    <definedName name="QB_COLUMN_1612118" localSheetId="0" hidden="1">'[1]Board Membewr 2022'!$J$2</definedName>
    <definedName name="QB_COLUMN_1612118" localSheetId="1" hidden="1">[2]Sheet1!$AE$2</definedName>
    <definedName name="QB_COLUMN_1612119" localSheetId="0" hidden="1">'[1]Board Membewr 2022'!$AF$2</definedName>
    <definedName name="QB_COLUMN_1612119" localSheetId="1" hidden="1">[2]Sheet1!$J$2</definedName>
    <definedName name="QB_COLUMN_161212356" localSheetId="0" hidden="1">'Employee 2022'!$BK$3</definedName>
    <definedName name="QB_COLUMN_161212356" localSheetId="1" hidden="1">'Employees 2021'!$BI$3</definedName>
    <definedName name="QB_COLUMN_161212758" localSheetId="0" hidden="1">'Employee 2022'!$AX$3</definedName>
    <definedName name="QB_COLUMN_161212758" localSheetId="1" hidden="1">'Employees 2021'!$BC$3</definedName>
    <definedName name="QB_COLUMN_161213038" localSheetId="1" hidden="1">'Employees 2021'!$Y$3</definedName>
    <definedName name="QB_COLUMN_161213146" localSheetId="0" hidden="1">'Employee 2022'!$AL$3</definedName>
    <definedName name="QB_COLUMN_161213146" localSheetId="1" hidden="1">'Employees 2021'!$AQ$3</definedName>
    <definedName name="QB_COLUMN_161213660" localSheetId="0" hidden="1">'Employee 2022'!$BE$3</definedName>
    <definedName name="QB_COLUMN_161213687" localSheetId="0" hidden="1">'[1]Board Membewr 2022'!$C$2</definedName>
    <definedName name="QB_COLUMN_16121388" localSheetId="0" hidden="1">'[1]Board Membewr 2022'!$Q$2</definedName>
    <definedName name="QB_COLUMN_16121388" localSheetId="1" hidden="1">[2]Sheet1!$X$2</definedName>
    <definedName name="QB_COLUMN_161214" localSheetId="0" hidden="1">'Employee 2022'!$T$3</definedName>
    <definedName name="QB_COLUMN_161214" localSheetId="1" hidden="1">'Employees 2021'!$S$3</definedName>
    <definedName name="QB_COLUMN_161217" localSheetId="0" hidden="1">'Employee 2022'!$Z$3</definedName>
    <definedName name="QB_COLUMN_161217" localSheetId="1" hidden="1">'Employees 2021'!$AE$3</definedName>
    <definedName name="QB_COLUMN_16121840" localSheetId="0" hidden="1">'[1]Board Membewr 2022'!$X$2</definedName>
    <definedName name="QB_COLUMN_16121840" localSheetId="1" hidden="1">[2]Sheet1!$Q$2</definedName>
    <definedName name="QB_COLUMN_161219" localSheetId="0" hidden="1">'Employee 2022'!$AR$3</definedName>
    <definedName name="QB_COLUMN_161219" localSheetId="1" hidden="1">'Employees 2021'!$AW$3</definedName>
    <definedName name="QB_COLUMN_16152100" localSheetId="0" hidden="1">'Employee 2022'!$H$2</definedName>
    <definedName name="QB_COLUMN_16152100" localSheetId="1" hidden="1">'Employees 2021'!$H$2</definedName>
    <definedName name="QB_COLUMN_16682100" localSheetId="0" hidden="1">'Employee 2022'!$E$2</definedName>
    <definedName name="QB_COLUMN_16682100" localSheetId="1" hidden="1">'Employees 2021'!$E$2</definedName>
    <definedName name="QB_COLUMN_17952100" localSheetId="0" hidden="1">'[1]Board Membewr 2022'!$D$1</definedName>
    <definedName name="QB_COLUMN_17952100" localSheetId="1" hidden="1">'Employees 2021'!$T$2</definedName>
    <definedName name="QB_COLUMN_182100" localSheetId="0" hidden="1">'Employee 2022'!$X$2</definedName>
    <definedName name="QB_COLUMN_182100" localSheetId="1" hidden="1">'Employees 2021'!$AC$2</definedName>
    <definedName name="QB_COLUMN_192100" localSheetId="0" hidden="1">'Employee 2022'!$AJ$2</definedName>
    <definedName name="QB_COLUMN_192100" localSheetId="1" hidden="1">'Employees 2021'!$AO$2</definedName>
    <definedName name="QB_COLUMN_23562100" localSheetId="0" hidden="1">'Employee 2022'!$AP$2</definedName>
    <definedName name="QB_COLUMN_23562100" localSheetId="1" hidden="1">'Employees 2021'!$AR$2</definedName>
    <definedName name="QB_COLUMN_27582100" localSheetId="0" hidden="1">'Employee 2022'!$AD$2</definedName>
    <definedName name="QB_COLUMN_27582100" localSheetId="1" hidden="1">'Employees 2021'!$AI$2</definedName>
    <definedName name="QB_COLUMN_30382100" localSheetId="1" hidden="1">'Employees 2021'!$N$2</definedName>
    <definedName name="QB_COLUMN_31462100" localSheetId="0" hidden="1">'Employee 2022'!$R$2</definedName>
    <definedName name="QB_COLUMN_31462100" localSheetId="1" hidden="1">'Employees 2021'!$W$2</definedName>
    <definedName name="QB_COLUMN_333010" localSheetId="0" hidden="1">'[1]Board Membewr 2022'!$H$1</definedName>
    <definedName name="QB_COLUMN_333010" localSheetId="1" hidden="1">'Employees 2021'!$AX$2</definedName>
    <definedName name="QB_COLUMN_36602100" localSheetId="0" hidden="1">'Employee 2022'!$AM$2</definedName>
    <definedName name="QB_COLUMN_36872100" localSheetId="0" hidden="1">'Employee 2022'!$K$2</definedName>
    <definedName name="QB_COLUMN_3882100" localSheetId="0" hidden="1">'Employee 2022'!$AA$2</definedName>
    <definedName name="QB_COLUMN_3882100" localSheetId="1" hidden="1">'Employees 2021'!$AF$2</definedName>
    <definedName name="QB_COLUMN_42100" localSheetId="0" hidden="1">'Employee 2022'!$N$2</definedName>
    <definedName name="QB_COLUMN_42100" localSheetId="1" hidden="1">'Employees 2021'!$K$2</definedName>
    <definedName name="QB_COLUMN_59221176" localSheetId="0" hidden="1">'[1]Board Membewr 2022'!$AO$2</definedName>
    <definedName name="QB_COLUMN_59221176" localSheetId="1" hidden="1">[2]Sheet1!$E$2</definedName>
    <definedName name="QB_COLUMN_59221615" localSheetId="0" hidden="1">'Employee 2022'!$O$3</definedName>
    <definedName name="QB_COLUMN_59221615" localSheetId="1" hidden="1">'Employees 2021'!$O$3</definedName>
    <definedName name="QB_COLUMN_59221668" localSheetId="0" hidden="1">'Employee 2022'!$I$3</definedName>
    <definedName name="QB_COLUMN_59221668" localSheetId="1" hidden="1">'Employees 2021'!$I$3</definedName>
    <definedName name="QB_COLUMN_59221795" localSheetId="0" hidden="1">'Employee 2022'!$AH$3</definedName>
    <definedName name="QB_COLUMN_59221795" localSheetId="1" hidden="1">'Employees 2021'!$AM$3</definedName>
    <definedName name="QB_COLUMN_592218" localSheetId="0" hidden="1">'[1]Board Membewr 2022'!$L$2</definedName>
    <definedName name="QB_COLUMN_592218" localSheetId="1" hidden="1">[2]Sheet1!$AG$2</definedName>
    <definedName name="QB_COLUMN_592219" localSheetId="0" hidden="1">'[1]Board Membewr 2022'!$AH$2</definedName>
    <definedName name="QB_COLUMN_592219" localSheetId="1" hidden="1">[2]Sheet1!$L$2</definedName>
    <definedName name="QB_COLUMN_59222356" localSheetId="0" hidden="1">'Employee 2022'!$BM$3</definedName>
    <definedName name="QB_COLUMN_59222356" localSheetId="1" hidden="1">'Employees 2021'!$BK$3</definedName>
    <definedName name="QB_COLUMN_59222758" localSheetId="0" hidden="1">'Employee 2022'!$AZ$3</definedName>
    <definedName name="QB_COLUMN_59222758" localSheetId="1" hidden="1">'Employees 2021'!$BE$3</definedName>
    <definedName name="QB_COLUMN_59223038" localSheetId="1" hidden="1">'Employees 2021'!$AA$3</definedName>
    <definedName name="QB_COLUMN_59223146" localSheetId="0" hidden="1">'Employee 2022'!$AN$3</definedName>
    <definedName name="QB_COLUMN_59223146" localSheetId="1" hidden="1">'Employees 2021'!$AS$3</definedName>
    <definedName name="QB_COLUMN_59223660" localSheetId="0" hidden="1">'Employee 2022'!$BG$3</definedName>
    <definedName name="QB_COLUMN_59223687" localSheetId="0" hidden="1">'[1]Board Membewr 2022'!$E$2</definedName>
    <definedName name="QB_COLUMN_5922388" localSheetId="0" hidden="1">'[1]Board Membewr 2022'!$S$2</definedName>
    <definedName name="QB_COLUMN_5922388" localSheetId="1" hidden="1">[2]Sheet1!$Z$2</definedName>
    <definedName name="QB_COLUMN_59224" localSheetId="0" hidden="1">'Employee 2022'!$V$3</definedName>
    <definedName name="QB_COLUMN_59224" localSheetId="1" hidden="1">'Employees 2021'!$U$3</definedName>
    <definedName name="QB_COLUMN_59227" localSheetId="0" hidden="1">'Employee 2022'!$AB$3</definedName>
    <definedName name="QB_COLUMN_59227" localSheetId="1" hidden="1">'Employees 2021'!$AG$3</definedName>
    <definedName name="QB_COLUMN_5922840" localSheetId="0" hidden="1">'[1]Board Membewr 2022'!$Z$2</definedName>
    <definedName name="QB_COLUMN_5922840" localSheetId="1" hidden="1">[2]Sheet1!$S$2</definedName>
    <definedName name="QB_COLUMN_59229" localSheetId="0" hidden="1">'Employee 2022'!$AT$3</definedName>
    <definedName name="QB_COLUMN_59229" localSheetId="1" hidden="1">'Employees 2021'!$AY$3</definedName>
    <definedName name="QB_COLUMN_59320" localSheetId="0" hidden="1">'Employee 2022'!#REF!</definedName>
    <definedName name="QB_COLUMN_59320" localSheetId="1" hidden="1">'Employees 2021'!#REF!</definedName>
    <definedName name="QB_COLUMN_72100" localSheetId="0" hidden="1">'[1]Board Membewr 2022'!$A$1</definedName>
    <definedName name="QB_COLUMN_72100" localSheetId="1" hidden="1">'Employees 2021'!$Q$2</definedName>
    <definedName name="QB_COLUMN_8402100" localSheetId="0" hidden="1">'Employee 2022'!$AG$2</definedName>
    <definedName name="QB_COLUMN_8402100" localSheetId="1" hidden="1">'Employees 2021'!$AL$2</definedName>
    <definedName name="QB_COLUMN_92100" localSheetId="0" hidden="1">'Employee 2022'!$U$2</definedName>
    <definedName name="QB_COLUMN_92100" localSheetId="1" hidden="1">'Employees 2021'!$Z$2</definedName>
    <definedName name="QB_DATA_0" localSheetId="0" hidden="1">'Employee 2022'!$6:$6,'Employee 2022'!$7:$7,'Employee 2022'!$8:$8,'Employee 2022'!$9:$9,'Employee 2022'!$10:$10,'Employee 2022'!$11:$11,'Employee 2022'!$12:$12,'Employee 2022'!$13:$13,'Employee 2022'!$14:$14,'Employee 2022'!$15:$15,'Employee 2022'!$16:$16,'Employee 2022'!$17:$17,'Employee 2022'!$18:$18,'Employee 2022'!$19:$19,'Employee 2022'!$20:$20,'Employee 2022'!$21:$21</definedName>
    <definedName name="QB_DATA_0" localSheetId="1" hidden="1">'Employees 2021'!$6:$6,'Employees 2021'!$7:$7,'Employees 2021'!$8:$8,'Employees 2021'!$9:$9,'Employees 2021'!$10:$10,'Employees 2021'!$11:$11,'Employees 2021'!$12:$12,'Employees 2021'!$13:$13,'Employees 2021'!$14:$14,'Employees 2021'!$15:$15,'Employees 2021'!$16:$16,'Employees 2021'!$17:$17,'Employees 2021'!$18:$18,'Employees 2021'!$19:$19,'Employees 2021'!$20:$20,'Employees 2021'!$21:$21</definedName>
    <definedName name="QB_DATA_1" localSheetId="0" hidden="1">'Employee 2022'!$22:$22,'Employee 2022'!$23:$23,'Employee 2022'!$24:$24,'Employee 2022'!$25:$25,'Employee 2022'!$26:$26,'Employee 2022'!$29:$29,'Employee 2022'!$30:$30,'Employee 2022'!$31:$31,'Employee 2022'!$32:$32,'Employee 2022'!$33:$33,'Employee 2022'!$37:$37,'Employee 2022'!$38:$38,'Employee 2022'!$39:$39,'Employee 2022'!$40:$40,'Employee 2022'!$41:$41,'Employee 2022'!$42:$42</definedName>
    <definedName name="QB_DATA_1" localSheetId="1" hidden="1">'Employees 2021'!$22:$22,'Employees 2021'!$23:$23,'Employees 2021'!$24:$24,'Employees 2021'!$25:$25,'Employees 2021'!$28:$28,'Employees 2021'!$29:$29,'Employees 2021'!$30:$30,'Employees 2021'!$31:$31,'Employees 2021'!$32:$32,'Employees 2021'!$36:$36,'Employees 2021'!$37:$37,'Employees 2021'!$38:$38,'Employees 2021'!$39:$39,'Employees 2021'!$40:$40,'Employees 2021'!$41:$41,'Employees 2021'!$42:$42</definedName>
    <definedName name="QB_DATA_2" localSheetId="0" hidden="1">'Employee 2022'!$43:$43,'Employee 2022'!$46:$46,'Employee 2022'!$47:$47,'Employee 2022'!$51:$51,'Employee 2022'!$52:$52,'Employee 2022'!$53:$53,'Employee 2022'!$54:$54,'Employee 2022'!$55:$55,'Employee 2022'!$56:$56</definedName>
    <definedName name="QB_DATA_2" localSheetId="1" hidden="1">'Employees 2021'!$45:$45,'Employees 2021'!$46:$46,'Employees 2021'!$50:$50,'Employees 2021'!$51:$51,'Employees 2021'!$52:$52,'Employees 2021'!$53:$53,'Employees 2021'!$54:$54,'Employees 2021'!$55:$55</definedName>
    <definedName name="QB_FORMULA_0" localSheetId="0" hidden="1">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</definedName>
    <definedName name="QB_FORMULA_0" localSheetId="1" hidden="1">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</definedName>
    <definedName name="QB_FORMULA_1" localSheetId="0" hidden="1">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2022'!#REF!,'Employee 2022'!#REF!</definedName>
    <definedName name="QB_FORMULA_1" localSheetId="1" hidden="1">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2021'!#REF!,'Employees 2021'!#REF!</definedName>
    <definedName name="QB_FORMULA_10" localSheetId="0" hidden="1">'Employee 2022'!$I$49,'Employee 2022'!$K$49,'Employee 2022'!$O$49,'[1]Board Membewr 2022'!$E$48,'Employee 2022'!$R$49,'Employee 2022'!$V$49,'Employee 2022'!$X$49,'Employee 2022'!$AB$49,'Employee 2022'!$AD$49,'Employee 2022'!$AH$49,'Employee 2022'!$AJ$49,'Employee 2022'!$AN$49,'Employee 2022'!$AP$49,'Employee 2022'!$AT$49,'[1]Board Membewr 2022'!$L$48,'[1]Board Membewr 2022'!$S$48</definedName>
    <definedName name="QB_FORMULA_10" localSheetId="1" hidden="1">[2]Sheet1!$L$46,'Employees 2021'!$BK$47,[2]Sheet1!$E$46,'Employees 2021'!#REF!,'Employees 2021'!$E$48,'Employees 2021'!$I$48,'Employees 2021'!$K$48,'Employees 2021'!$O$48,'Employees 2021'!$Q$48,'Employees 2021'!$U$48,'Employees 2021'!$W$48,'Employees 2021'!$AA$48,'Employees 2021'!$AC$48,'Employees 2021'!$AG$48,'Employees 2021'!$AI$48,'Employees 2021'!$AM$48</definedName>
    <definedName name="QB_FORMULA_11" localSheetId="0" hidden="1">'Employee 2022'!$AV$49,'Employee 2022'!$AZ$49,'[1]Board Membewr 2022'!$Z$48,'[1]Board Membewr 2022'!$AH$48,'Employee 2022'!$BC$49,'Employee 2022'!$BG$49,'Employee 2022'!$BI$49,'Employee 2022'!$BM$49,'[1]Board Membewr 2022'!$AO$48,'Employee 2022'!#REF!,'Employee 2022'!#REF!,'Employee 2022'!#REF!,'Employee 2022'!#REF!,'Employee 2022'!#REF!,'Employee 2022'!#REF!,'Employee 2022'!#REF!</definedName>
    <definedName name="QB_FORMULA_11" localSheetId="1" hidden="1">'Employees 2021'!$AO$48,'Employees 2021'!$AS$48,'Employees 2021'!$AU$48,'Employees 2021'!$AY$48,[2]Sheet1!$AC$47,[2]Sheet1!$AG$47,[2]Sheet1!$V$47,[2]Sheet1!$Z$47,'Employees 2021'!$BA$48,'Employees 2021'!$BE$48,[2]Sheet1!$O$47,[2]Sheet1!$S$47,[2]Sheet1!$H$47,[2]Sheet1!$L$47,'Employees 2021'!$BG$48,'Employees 2021'!$BK$48</definedName>
    <definedName name="QB_FORMULA_12" localSheetId="0" hidden="1">'Employee 2022'!#REF!,'Employee 2022'!$I$57,'Employee 2022'!$O$57,'[1]Board Membewr 2022'!$E$56,'Employee 2022'!$V$57,'Employee 2022'!$AB$57,'Employee 2022'!$AH$57,'Employee 2022'!$AN$57,'Employee 2022'!$AT$57,'[1]Board Membewr 2022'!$L$56,'[1]Board Membewr 2022'!$S$56,'Employee 2022'!$AZ$57,'[1]Board Membewr 2022'!$Z$56,'[1]Board Membewr 2022'!$AH$56,'Employee 2022'!$BG$57,'Employee 2022'!$BM$57</definedName>
    <definedName name="QB_FORMULA_12" localSheetId="1" hidden="1">[2]Sheet1!$A$47,[2]Sheet1!$E$47,'Employees 2021'!#REF!,'Employees 2021'!#REF!,'Employees 2021'!#REF!,'Employees 2021'!#REF!,'Employees 2021'!#REF!,'Employees 2021'!#REF!,'Employees 2021'!#REF!,'Employees 2021'!#REF!,'Employees 2021'!$I$56,'Employees 2021'!$O$56,'Employees 2021'!$U$56,'Employees 2021'!$AA$56,'Employees 2021'!$AG$56,'Employees 2021'!$AM$56</definedName>
    <definedName name="QB_FORMULA_13" localSheetId="0" hidden="1">'[1]Board Membewr 2022'!$AO$56,'Employee 2022'!#REF!</definedName>
    <definedName name="QB_FORMULA_13" localSheetId="1" hidden="1">'Employees 2021'!$AS$56,'Employees 2021'!$AY$56,[2]Sheet1!$AG$55,[2]Sheet1!$Z$55,'Employees 2021'!$BE$56,[2]Sheet1!$S$55,[2]Sheet1!$L$55,'Employees 2021'!$BK$56,[2]Sheet1!$E$55,'Employees 2021'!#REF!</definedName>
    <definedName name="QB_FORMULA_2" localSheetId="0" hidden="1">'Employee 2022'!#REF!,'Employee 2022'!#REF!,'Employee 2022'!#REF!,'Employee 2022'!#REF!,'Employee 2022'!#REF!,'Employee 2022'!#REF!,'Employee 2022'!$E$27,'Employee 2022'!$I$27,'Employee 2022'!$K$27,'Employee 2022'!$O$27,'[1]Board Membewr 2022'!$E$26,'Employee 2022'!$R$27,'Employee 2022'!$V$27,'Employee 2022'!$X$27,'Employee 2022'!$AB$27,'Employee 2022'!$AD$27</definedName>
    <definedName name="QB_FORMULA_2" localSheetId="1" hidden="1">'Employees 2021'!#REF!,'Employees 2021'!#REF!,'Employees 2021'!#REF!,'Employees 2021'!#REF!,'Employees 2021'!#REF!,'Employees 2021'!#REF!,'Employees 2021'!$E$26,'Employees 2021'!$I$26,'Employees 2021'!$K$26,'Employees 2021'!$O$26,'Employees 2021'!$Q$26,'Employees 2021'!$U$26,'Employees 2021'!$W$26,'Employees 2021'!$AA$26,'Employees 2021'!$AC$26,'Employees 2021'!$AG$26</definedName>
    <definedName name="QB_FORMULA_3" localSheetId="0" hidden="1">'Employee 2022'!$AH$27,'Employee 2022'!$AJ$27,'Employee 2022'!$AN$27,'Employee 2022'!$AP$27,'Employee 2022'!$AT$27,'[1]Board Membewr 2022'!$L$26,'[1]Board Membewr 2022'!$S$26,'Employee 2022'!$AV$27,'Employee 2022'!$AZ$27,'[1]Board Membewr 2022'!$Z$26,'[1]Board Membewr 2022'!$AH$26,'Employee 2022'!$BC$27,'Employee 2022'!$BG$27,'Employee 2022'!$BI$27,'Employee 2022'!$BM$27,'[1]Board Membewr 2022'!$AO$26</definedName>
    <definedName name="QB_FORMULA_3" localSheetId="1" hidden="1">'Employees 2021'!$AI$26,'Employees 2021'!$AM$26,'Employees 2021'!$AO$26,'Employees 2021'!$AS$26,'Employees 2021'!$AU$26,'Employees 2021'!$AY$26,[2]Sheet1!$AC$25,[2]Sheet1!$AG$25,[2]Sheet1!$V$25,[2]Sheet1!$Z$25,'Employees 2021'!$BA$26,'Employees 2021'!$BE$26,[2]Sheet1!$O$25,[2]Sheet1!$S$25,[2]Sheet1!$H$25,[2]Sheet1!$L$25</definedName>
    <definedName name="QB_FORMULA_4" localSheetId="0" hidden="1">'Employee 2022'!#REF!,'Employee 2022'!#REF!,'Employee 2022'!#REF!,'Employee 2022'!#REF!,'Employee 2022'!#REF!,'Employee 2022'!#REF!,'Employee 2022'!#REF!,'Employee 2022'!$I$34,'Employee 2022'!$O$34,'[1]Board Membewr 2022'!$E$33,'Employee 2022'!$V$34,'Employee 2022'!$AB$34,'Employee 2022'!$AH$34,'Employee 2022'!$AN$34,'Employee 2022'!$AT$34,'[1]Board Membewr 2022'!$L$33</definedName>
    <definedName name="QB_FORMULA_4" localSheetId="1" hidden="1">'Employees 2021'!$BG$26,'Employees 2021'!$BK$26,[2]Sheet1!$A$25,[2]Sheet1!$E$25,'Employees 2021'!#REF!,'Employees 2021'!#REF!,'Employees 2021'!#REF!,'Employees 2021'!#REF!,'Employees 2021'!#REF!,'Employees 2021'!#REF!,'Employees 2021'!#REF!,'Employees 2021'!$I$33,'Employees 2021'!$O$33,'Employees 2021'!$U$33,'Employees 2021'!$AA$33,'Employees 2021'!$AG$33</definedName>
    <definedName name="QB_FORMULA_5" localSheetId="0" hidden="1">'[1]Board Membewr 2022'!$S$33,'Employee 2022'!$AZ$34,'[1]Board Membewr 2022'!$Z$33,'[1]Board Membewr 2022'!$AH$33,'Employee 2022'!$BG$34,'Employee 2022'!$BM$34,'[1]Board Membewr 2022'!$AO$33,'Employee 2022'!#REF!,'Employee 2022'!$E$35,'Employee 2022'!$I$35,'Employee 2022'!$K$35,'Employee 2022'!$O$35,'[1]Board Membewr 2022'!$E$34,'Employee 2022'!$R$35,'Employee 2022'!$V$35,'Employee 2022'!$X$35</definedName>
    <definedName name="QB_FORMULA_5" localSheetId="1" hidden="1">'Employees 2021'!$AM$33,'Employees 2021'!$AS$33,'Employees 2021'!$AY$33,[2]Sheet1!$AG$32,[2]Sheet1!$Z$32,'Employees 2021'!$BE$33,[2]Sheet1!$S$32,[2]Sheet1!$L$32,'Employees 2021'!$BK$33,[2]Sheet1!$E$32,'Employees 2021'!#REF!,'Employees 2021'!$E$34,'Employees 2021'!$I$34,'Employees 2021'!$K$34,'Employees 2021'!$O$34,'Employees 2021'!$Q$34</definedName>
    <definedName name="QB_FORMULA_6" localSheetId="0" hidden="1">'Employee 2022'!$AB$35,'Employee 2022'!$AD$35,'Employee 2022'!$AH$35,'Employee 2022'!$AJ$35,'Employee 2022'!$AN$35,'Employee 2022'!$AP$35,'Employee 2022'!$AT$35,'[1]Board Membewr 2022'!$L$34,'[1]Board Membewr 2022'!$S$34,'Employee 2022'!$AV$35,'Employee 2022'!$AZ$35,'[1]Board Membewr 2022'!$Z$34,'[1]Board Membewr 2022'!$AH$34,'Employee 2022'!$BC$35,'Employee 2022'!$BG$35,'Employee 2022'!$BI$35</definedName>
    <definedName name="QB_FORMULA_6" localSheetId="1" hidden="1">'Employees 2021'!$U$34,'Employees 2021'!$W$34,'Employees 2021'!$AA$34,'Employees 2021'!$AC$34,'Employees 2021'!$AG$34,'Employees 2021'!$AI$34,'Employees 2021'!$AM$34,'Employees 2021'!$AO$34,'Employees 2021'!$AS$34,'Employees 2021'!$AU$34,'Employees 2021'!$AY$34,[2]Sheet1!$AC$33,[2]Sheet1!$AG$33,[2]Sheet1!$V$33,[2]Sheet1!$Z$33,'Employees 2021'!$BA$34</definedName>
    <definedName name="QB_FORMULA_7" localSheetId="0" hidden="1">'Employee 2022'!$BM$35,'[1]Board Membewr 2022'!$AO$34,'Employee 2022'!#REF!,'Employee 2022'!#REF!,'Employee 2022'!#REF!,'Employee 2022'!#REF!,'Employee 2022'!#REF!,'Employee 2022'!#REF!,'Employee 2022'!#REF!,'Employee 2022'!#REF!,'Employee 2022'!#REF!,'Employee 2022'!$I$44,'Employee 2022'!$O$44,'[1]Board Membewr 2022'!$E$43,'Employee 2022'!$V$44,'Employee 2022'!$AB$44</definedName>
    <definedName name="QB_FORMULA_7" localSheetId="1" hidden="1">'Employees 2021'!$BE$34,[2]Sheet1!$O$33,[2]Sheet1!$S$33,[2]Sheet1!$H$33,[2]Sheet1!$L$33,'Employees 2021'!$BG$34,'Employees 2021'!$BK$34,[2]Sheet1!$A$33,[2]Sheet1!$E$33,'Employees 2021'!#REF!,'Employees 2021'!#REF!,'Employees 2021'!#REF!,'Employees 2021'!#REF!,'Employees 2021'!#REF!,'Employees 2021'!#REF!,'Employees 2021'!#REF!</definedName>
    <definedName name="QB_FORMULA_8" localSheetId="0" hidden="1">'Employee 2022'!$AH$44,'Employee 2022'!$AN$44,'Employee 2022'!$AT$44,'[1]Board Membewr 2022'!$L$43,'[1]Board Membewr 2022'!$S$43,'Employee 2022'!$AZ$44,'[1]Board Membewr 2022'!$Z$43,'[1]Board Membewr 2022'!$AH$43,'Employee 2022'!$BG$44,'Employee 2022'!$BM$44,'[1]Board Membewr 2022'!$AO$43,'Employee 2022'!#REF!,'Employee 2022'!#REF!,'Employee 2022'!#REF!,'Employee 2022'!$I$48,'Employee 2022'!$O$48</definedName>
    <definedName name="QB_FORMULA_8" localSheetId="1" hidden="1">'Employees 2021'!#REF!,'Employees 2021'!#REF!,'Employees 2021'!$I$43,'Employees 2021'!$O$43,'Employees 2021'!$U$43,'Employees 2021'!$AA$43,'Employees 2021'!$AG$43,'Employees 2021'!$AM$43,'Employees 2021'!$AS$43,'Employees 2021'!$AY$43,[2]Sheet1!$AG$42,[2]Sheet1!$Z$42,'Employees 2021'!$BE$43,[2]Sheet1!$S$42,[2]Sheet1!$L$42,'Employees 2021'!$BK$43</definedName>
    <definedName name="QB_FORMULA_9" localSheetId="0" hidden="1">'[1]Board Membewr 2022'!$E$47,'Employee 2022'!$V$48,'Employee 2022'!$AB$48,'Employee 2022'!$AH$48,'Employee 2022'!$AN$48,'Employee 2022'!$AT$48,'[1]Board Membewr 2022'!$L$47,'[1]Board Membewr 2022'!$S$47,'Employee 2022'!$AZ$48,'[1]Board Membewr 2022'!$Z$47,'[1]Board Membewr 2022'!$AH$47,'Employee 2022'!$BG$48,'Employee 2022'!$BM$48,'[1]Board Membewr 2022'!$AO$47,'Employee 2022'!#REF!,'Employee 2022'!$E$49</definedName>
    <definedName name="QB_FORMULA_9" localSheetId="1" hidden="1">[2]Sheet1!$E$42,'Employees 2021'!#REF!,'Employees 2021'!#REF!,'Employees 2021'!#REF!,'Employees 2021'!$I$47,'Employees 2021'!$O$47,'Employees 2021'!$U$47,'Employees 2021'!$AA$47,'Employees 2021'!$AG$47,'Employees 2021'!$AM$47,'Employees 2021'!$AS$47,'Employees 2021'!$AY$47,[2]Sheet1!$AG$46,[2]Sheet1!$Z$46,'Employees 2021'!$BE$47,[2]Sheet1!$S$46</definedName>
    <definedName name="QB_ROW_10220" localSheetId="0" hidden="1">'Employee 2022'!$C$42</definedName>
    <definedName name="QB_ROW_10220" localSheetId="1" hidden="1">'Employees 2021'!$C$41</definedName>
    <definedName name="QB_ROW_11230" localSheetId="0" hidden="1">'Employee 2022'!$D$11</definedName>
    <definedName name="QB_ROW_11230" localSheetId="1" hidden="1">'Employees 2021'!$D$11</definedName>
    <definedName name="QB_ROW_1220" localSheetId="0" hidden="1">'Employee 2022'!$C$37</definedName>
    <definedName name="QB_ROW_1220" localSheetId="1" hidden="1">'Employees 2021'!$C$36</definedName>
    <definedName name="QB_ROW_12230" localSheetId="0" hidden="1">'Employee 2022'!$D$10</definedName>
    <definedName name="QB_ROW_12230" localSheetId="1" hidden="1">'Employees 2021'!$D$10</definedName>
    <definedName name="QB_ROW_132001" localSheetId="0" hidden="1">'Employee 2022'!$A$4</definedName>
    <definedName name="QB_ROW_132001" localSheetId="1" hidden="1">'Employees 2021'!$A$4</definedName>
    <definedName name="QB_ROW_13230" localSheetId="0" hidden="1">'Employee 2022'!$D$15</definedName>
    <definedName name="QB_ROW_13230" localSheetId="1" hidden="1">'Employees 2021'!$D$15</definedName>
    <definedName name="QB_ROW_132301" localSheetId="0" hidden="1">'Employee 2022'!$A$49</definedName>
    <definedName name="QB_ROW_132301" localSheetId="1" hidden="1">'Employees 2021'!$A$48</definedName>
    <definedName name="QB_ROW_133311" localSheetId="0" hidden="1">'Employee 2022'!$B$35</definedName>
    <definedName name="QB_ROW_133311" localSheetId="1" hidden="1">'Employees 2021'!$B$34</definedName>
    <definedName name="QB_ROW_134021" localSheetId="0" hidden="1">'Employee 2022'!$C$5</definedName>
    <definedName name="QB_ROW_134021" localSheetId="1" hidden="1">'Employees 2021'!$C$5</definedName>
    <definedName name="QB_ROW_134321" localSheetId="0" hidden="1">'Employee 2022'!$C$27</definedName>
    <definedName name="QB_ROW_134321" localSheetId="1" hidden="1">'Employees 2021'!$C$26</definedName>
    <definedName name="QB_ROW_136011" localSheetId="0" hidden="1">'Employee 2022'!$B$36</definedName>
    <definedName name="QB_ROW_136011" localSheetId="1" hidden="1">'Employees 2021'!$B$35</definedName>
    <definedName name="QB_ROW_136311" localSheetId="0" hidden="1">'Employee 2022'!$B$44</definedName>
    <definedName name="QB_ROW_136311" localSheetId="1" hidden="1">'Employees 2021'!$B$43</definedName>
    <definedName name="QB_ROW_139001" localSheetId="0" hidden="1">'Employee 2022'!$A$50</definedName>
    <definedName name="QB_ROW_139001" localSheetId="1" hidden="1">'Employees 2021'!$A$49</definedName>
    <definedName name="QB_ROW_139301" localSheetId="0" hidden="1">'Employee 2022'!$A$57</definedName>
    <definedName name="QB_ROW_139301" localSheetId="1" hidden="1">'Employees 2021'!$A$56</definedName>
    <definedName name="QB_ROW_14230" localSheetId="0" hidden="1">'Employee 2022'!$D$14</definedName>
    <definedName name="QB_ROW_14230" localSheetId="1" hidden="1">'Employees 2021'!$D$14</definedName>
    <definedName name="QB_ROW_144021" localSheetId="0" hidden="1">'Employee 2022'!$C$28</definedName>
    <definedName name="QB_ROW_144021" localSheetId="1" hidden="1">'Employees 2021'!$C$27</definedName>
    <definedName name="QB_ROW_144321" localSheetId="0" hidden="1">'Employee 2022'!$C$34</definedName>
    <definedName name="QB_ROW_144321" localSheetId="1" hidden="1">'Employees 2021'!$C$33</definedName>
    <definedName name="QB_ROW_146011" localSheetId="0" hidden="1">'Employee 2022'!$B$45</definedName>
    <definedName name="QB_ROW_146011" localSheetId="1" hidden="1">'Employees 2021'!$B$44</definedName>
    <definedName name="QB_ROW_146311" localSheetId="0" hidden="1">'Employee 2022'!$B$48</definedName>
    <definedName name="QB_ROW_146311" localSheetId="1" hidden="1">'Employees 2021'!$B$47</definedName>
    <definedName name="QB_ROW_15230" localSheetId="0" hidden="1">'Employee 2022'!$D$7</definedName>
    <definedName name="QB_ROW_15230" localSheetId="1" hidden="1">'Employees 2021'!$D$7</definedName>
    <definedName name="QB_ROW_16230" localSheetId="0" hidden="1">'Employee 2022'!$D$9</definedName>
    <definedName name="QB_ROW_16230" localSheetId="1" hidden="1">'Employees 2021'!$D$9</definedName>
    <definedName name="QB_ROW_17230" localSheetId="0" hidden="1">'Employee 2022'!$D$8</definedName>
    <definedName name="QB_ROW_17230" localSheetId="1" hidden="1">'Employees 2021'!$D$8</definedName>
    <definedName name="QB_ROW_20230" localSheetId="0" hidden="1">'Employee 2022'!$D$13</definedName>
    <definedName name="QB_ROW_20230" localSheetId="1" hidden="1">'Employees 2021'!$D$13</definedName>
    <definedName name="QB_ROW_21230" localSheetId="0" hidden="1">'Employee 2022'!$D$12</definedName>
    <definedName name="QB_ROW_21230" localSheetId="1" hidden="1">'Employees 2021'!$D$12</definedName>
    <definedName name="QB_ROW_2210" localSheetId="0" hidden="1">'Employee 2022'!$B$53</definedName>
    <definedName name="QB_ROW_2210" localSheetId="1" hidden="1">'Employees 2021'!$B$52</definedName>
    <definedName name="QB_ROW_22230" localSheetId="0" hidden="1">'Employee 2022'!$D$6</definedName>
    <definedName name="QB_ROW_22230" localSheetId="1" hidden="1">'Employees 2021'!$D$6</definedName>
    <definedName name="QB_ROW_23230" localSheetId="0" hidden="1">'Employee 2022'!$D$22</definedName>
    <definedName name="QB_ROW_23230" localSheetId="1" hidden="1">'Employees 2021'!$D$22</definedName>
    <definedName name="QB_ROW_24230" localSheetId="0" hidden="1">'Employee 2022'!$D$18</definedName>
    <definedName name="QB_ROW_24230" localSheetId="1" hidden="1">'Employees 2021'!$D$18</definedName>
    <definedName name="QB_ROW_25230" localSheetId="0" hidden="1">'Employee 2022'!$D$25</definedName>
    <definedName name="QB_ROW_25230" localSheetId="1" hidden="1">'Employees 2021'!$D$25</definedName>
    <definedName name="QB_ROW_26230" localSheetId="0" hidden="1">'Employee 2022'!$D$26</definedName>
    <definedName name="QB_ROW_27220" localSheetId="0" hidden="1">'Employee 2022'!$C$46</definedName>
    <definedName name="QB_ROW_27220" localSheetId="1" hidden="1">'Employees 2021'!$C$45</definedName>
    <definedName name="QB_ROW_30230" localSheetId="0" hidden="1">'Employee 2022'!$D$31</definedName>
    <definedName name="QB_ROW_30230" localSheetId="1" hidden="1">'Employees 2021'!$D$30</definedName>
    <definedName name="QB_ROW_31230" localSheetId="0" hidden="1">'Employee 2022'!$D$32</definedName>
    <definedName name="QB_ROW_31230" localSheetId="1" hidden="1">'Employees 2021'!$D$31</definedName>
    <definedName name="QB_ROW_3220" localSheetId="0" hidden="1">'Employee 2022'!$C$39</definedName>
    <definedName name="QB_ROW_3220" localSheetId="1" hidden="1">'Employees 2021'!$C$38</definedName>
    <definedName name="QB_ROW_32210" localSheetId="0" hidden="1">'Employee 2022'!$B$55</definedName>
    <definedName name="QB_ROW_32210" localSheetId="1" hidden="1">'Employees 2021'!$B$54</definedName>
    <definedName name="QB_ROW_33230" localSheetId="0" hidden="1">'Employee 2022'!$D$17</definedName>
    <definedName name="QB_ROW_33230" localSheetId="1" hidden="1">'Employees 2021'!$D$17</definedName>
    <definedName name="QB_ROW_34230" localSheetId="0" hidden="1">'Employee 2022'!$D$16</definedName>
    <definedName name="QB_ROW_34230" localSheetId="1" hidden="1">'Employees 2021'!$D$16</definedName>
    <definedName name="QB_ROW_35230" localSheetId="0" hidden="1">'Employee 2022'!$D$20</definedName>
    <definedName name="QB_ROW_35230" localSheetId="1" hidden="1">'Employees 2021'!$D$20</definedName>
    <definedName name="QB_ROW_36230" localSheetId="0" hidden="1">'Employee 2022'!$D$19</definedName>
    <definedName name="QB_ROW_36230" localSheetId="1" hidden="1">'Employees 2021'!$D$19</definedName>
    <definedName name="QB_ROW_37230" localSheetId="0" hidden="1">'Employee 2022'!$D$24</definedName>
    <definedName name="QB_ROW_37230" localSheetId="1" hidden="1">'Employees 2021'!$D$24</definedName>
    <definedName name="QB_ROW_38230" localSheetId="0" hidden="1">'Employee 2022'!$D$29</definedName>
    <definedName name="QB_ROW_38230" localSheetId="1" hidden="1">'Employees 2021'!$D$28</definedName>
    <definedName name="QB_ROW_40230" localSheetId="0" hidden="1">'Employee 2022'!$D$30</definedName>
    <definedName name="QB_ROW_40230" localSheetId="1" hidden="1">'Employees 2021'!$D$29</definedName>
    <definedName name="QB_ROW_4210" localSheetId="0" hidden="1">'Employee 2022'!$B$51</definedName>
    <definedName name="QB_ROW_4210" localSheetId="1" hidden="1">'Employees 2021'!$B$50</definedName>
    <definedName name="QB_ROW_46230" localSheetId="0" hidden="1">'Employee 2022'!$D$21</definedName>
    <definedName name="QB_ROW_46230" localSheetId="1" hidden="1">'Employees 2021'!$D$21</definedName>
    <definedName name="QB_ROW_47230" localSheetId="0" hidden="1">'Employee 2022'!$D$23</definedName>
    <definedName name="QB_ROW_47230" localSheetId="1" hidden="1">'Employees 2021'!$D$23</definedName>
    <definedName name="QB_ROW_51230" localSheetId="0" hidden="1">'Employee 2022'!$D$33</definedName>
    <definedName name="QB_ROW_51230" localSheetId="1" hidden="1">'Employees 2021'!$D$32</definedName>
    <definedName name="QB_ROW_5210" localSheetId="0" hidden="1">'Employee 2022'!$B$52</definedName>
    <definedName name="QB_ROW_5210" localSheetId="1" hidden="1">'Employees 2021'!$B$51</definedName>
    <definedName name="QB_ROW_53220" localSheetId="0" hidden="1">'Employee 2022'!$C$43</definedName>
    <definedName name="QB_ROW_53220" localSheetId="1" hidden="1">'Employees 2021'!$C$42</definedName>
    <definedName name="QB_ROW_55210" localSheetId="0" hidden="1">'Employee 2022'!$B$56</definedName>
    <definedName name="QB_ROW_55210" localSheetId="1" hidden="1">'Employees 2021'!$B$55</definedName>
    <definedName name="QB_ROW_58220" localSheetId="0" hidden="1">'Employee 2022'!$C$47</definedName>
    <definedName name="QB_ROW_58220" localSheetId="1" hidden="1">'Employees 2021'!$C$46</definedName>
    <definedName name="QB_ROW_59220" localSheetId="0" hidden="1">'Employee 2022'!$C$41</definedName>
    <definedName name="QB_ROW_59220" localSheetId="1" hidden="1">'Employees 2021'!$C$40</definedName>
    <definedName name="QB_ROW_6220" localSheetId="0" hidden="1">'Employee 2022'!$C$38</definedName>
    <definedName name="QB_ROW_6220" localSheetId="1" hidden="1">'Employees 2021'!$C$37</definedName>
    <definedName name="QB_ROW_8220" localSheetId="0" hidden="1">'Employee 2022'!$C$40</definedName>
    <definedName name="QB_ROW_8220" localSheetId="1" hidden="1">'Employees 2021'!$C$39</definedName>
    <definedName name="QB_ROW_9210" localSheetId="0" hidden="1">'Employee 2022'!$B$54</definedName>
    <definedName name="QB_ROW_9210" localSheetId="1" hidden="1">'Employees 2021'!$B$53</definedName>
    <definedName name="QBCANSUPPORTUPDATE" localSheetId="0">TRUE</definedName>
    <definedName name="QBCANSUPPORTUPDATE" localSheetId="1">TRUE</definedName>
    <definedName name="QBCOMPANYFILENAME" localSheetId="0">"C:\Users\Public\Documents\Intuit\QuickBooks\Company Files\Henderson County Water District.QBW"</definedName>
    <definedName name="QBCOMPANYFILENAME" localSheetId="1">"C:\Users\Public\Documents\Intuit\QuickBooks\Company Files\Henderson County Water District.QBW"</definedName>
    <definedName name="QBENDDATE" localSheetId="0">20221231</definedName>
    <definedName name="QBENDDATE" localSheetId="1">20211231</definedName>
    <definedName name="QBHEADERSONSCREEN" localSheetId="0">FALSE</definedName>
    <definedName name="QBHEADERSONSCREEN" localSheetId="1">FALSE</definedName>
    <definedName name="QBMETADATASIZE" localSheetId="0">5924</definedName>
    <definedName name="QBMETADATASIZE" localSheetId="1">5924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17</definedName>
    <definedName name="QBREPORTCOLAXIS" localSheetId="1">17</definedName>
    <definedName name="QBREPORTCOMPANYID" localSheetId="0">"e580e7c420df4094a247cf10582d203f"</definedName>
    <definedName name="QBREPORTCOMPANYID" localSheetId="1">"e580e7c420df4094a247cf10582d203f"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FALSE</definedName>
    <definedName name="QBREPORTCOMPARECOL_BUDGET" localSheetId="1">FALSE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TRUE</definedName>
    <definedName name="QBREPORTCOMPARECOL_HOURS" localSheetId="1">TRUE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TRUE</definedName>
    <definedName name="QBREPORTCOMPARECOL_RATE" localSheetId="1">TRUE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61</definedName>
    <definedName name="QBREPORTROWAXIS" localSheetId="1">61</definedName>
    <definedName name="QBREPORTSUBCOLAXIS" localSheetId="0">24</definedName>
    <definedName name="QBREPORTSUBCOLAXIS" localSheetId="1">24</definedName>
    <definedName name="QBREPORTTYPE" localSheetId="0">104</definedName>
    <definedName name="QBREPORTTYPE" localSheetId="1">104</definedName>
    <definedName name="QBROWHEADERS" localSheetId="0">4</definedName>
    <definedName name="QBROWHEADERS" localSheetId="1">4</definedName>
    <definedName name="QBSTARTDATE" localSheetId="0">20220101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57" i="3" l="1"/>
  <c r="BG57" i="3"/>
  <c r="AZ57" i="3"/>
  <c r="AT57" i="3"/>
  <c r="AN57" i="3"/>
  <c r="AH57" i="3"/>
  <c r="AB57" i="3"/>
  <c r="V57" i="3"/>
  <c r="O57" i="3"/>
  <c r="I57" i="3"/>
  <c r="BM48" i="3"/>
  <c r="BG48" i="3"/>
  <c r="AZ48" i="3"/>
  <c r="AT48" i="3"/>
  <c r="AN48" i="3"/>
  <c r="AH48" i="3"/>
  <c r="AB48" i="3"/>
  <c r="V48" i="3"/>
  <c r="O48" i="3"/>
  <c r="I48" i="3"/>
  <c r="BM44" i="3"/>
  <c r="BG44" i="3"/>
  <c r="AZ44" i="3"/>
  <c r="AT44" i="3"/>
  <c r="AN44" i="3"/>
  <c r="AH44" i="3"/>
  <c r="AB44" i="3"/>
  <c r="V44" i="3"/>
  <c r="O44" i="3"/>
  <c r="I44" i="3"/>
  <c r="BM34" i="3"/>
  <c r="BG34" i="3"/>
  <c r="AZ34" i="3"/>
  <c r="AT34" i="3"/>
  <c r="AN34" i="3"/>
  <c r="AH34" i="3"/>
  <c r="AB34" i="3"/>
  <c r="V34" i="3"/>
  <c r="O34" i="3"/>
  <c r="I34" i="3"/>
  <c r="BM27" i="3"/>
  <c r="BI27" i="3"/>
  <c r="BI35" i="3" s="1"/>
  <c r="BI49" i="3" s="1"/>
  <c r="BG27" i="3"/>
  <c r="BC27" i="3"/>
  <c r="BC35" i="3" s="1"/>
  <c r="BC49" i="3" s="1"/>
  <c r="AZ27" i="3"/>
  <c r="AV27" i="3"/>
  <c r="AV35" i="3" s="1"/>
  <c r="AV49" i="3" s="1"/>
  <c r="AT27" i="3"/>
  <c r="AP27" i="3"/>
  <c r="AP35" i="3" s="1"/>
  <c r="AP49" i="3" s="1"/>
  <c r="AN27" i="3"/>
  <c r="AJ27" i="3"/>
  <c r="AJ35" i="3" s="1"/>
  <c r="AJ49" i="3" s="1"/>
  <c r="AH27" i="3"/>
  <c r="AD27" i="3"/>
  <c r="AD35" i="3" s="1"/>
  <c r="AD49" i="3" s="1"/>
  <c r="AB27" i="3"/>
  <c r="X27" i="3"/>
  <c r="X35" i="3" s="1"/>
  <c r="X49" i="3" s="1"/>
  <c r="V27" i="3"/>
  <c r="R27" i="3"/>
  <c r="R35" i="3" s="1"/>
  <c r="R49" i="3" s="1"/>
  <c r="O27" i="3"/>
  <c r="O35" i="3" s="1"/>
  <c r="K27" i="3"/>
  <c r="K35" i="3" s="1"/>
  <c r="K49" i="3" s="1"/>
  <c r="I27" i="3"/>
  <c r="E27" i="3"/>
  <c r="E35" i="3" s="1"/>
  <c r="V35" i="3" l="1"/>
  <c r="AT35" i="3"/>
  <c r="AT49" i="3" s="1"/>
  <c r="AH35" i="3"/>
  <c r="AH49" i="3" s="1"/>
  <c r="O49" i="3"/>
  <c r="AZ35" i="3"/>
  <c r="AZ49" i="3" s="1"/>
  <c r="AN35" i="3"/>
  <c r="AN49" i="3" s="1"/>
  <c r="BG35" i="3"/>
  <c r="BG49" i="3" s="1"/>
  <c r="BM35" i="3"/>
  <c r="BM49" i="3" s="1"/>
  <c r="AB35" i="3"/>
  <c r="AB49" i="3" s="1"/>
  <c r="I35" i="3"/>
  <c r="I49" i="3" s="1"/>
  <c r="V49" i="3"/>
  <c r="E49" i="3"/>
  <c r="BK56" i="1"/>
  <c r="BE56" i="1"/>
  <c r="AY56" i="1"/>
  <c r="AS56" i="1"/>
  <c r="AM56" i="1"/>
  <c r="AG56" i="1"/>
  <c r="AA56" i="1"/>
  <c r="U56" i="1"/>
  <c r="O56" i="1"/>
  <c r="I56" i="1"/>
  <c r="BK47" i="1"/>
  <c r="BE47" i="1"/>
  <c r="AY47" i="1"/>
  <c r="AS47" i="1"/>
  <c r="AM47" i="1"/>
  <c r="AG47" i="1"/>
  <c r="AA47" i="1"/>
  <c r="U47" i="1"/>
  <c r="O47" i="1"/>
  <c r="I47" i="1"/>
  <c r="BK43" i="1"/>
  <c r="BE43" i="1"/>
  <c r="AY43" i="1"/>
  <c r="AS43" i="1"/>
  <c r="AM43" i="1"/>
  <c r="AG43" i="1"/>
  <c r="AA43" i="1"/>
  <c r="U43" i="1"/>
  <c r="O43" i="1"/>
  <c r="I43" i="1"/>
  <c r="BK33" i="1"/>
  <c r="BE33" i="1"/>
  <c r="AY33" i="1"/>
  <c r="AS33" i="1"/>
  <c r="AM33" i="1"/>
  <c r="AG33" i="1"/>
  <c r="AA33" i="1"/>
  <c r="U33" i="1"/>
  <c r="O33" i="1"/>
  <c r="I33" i="1"/>
  <c r="BK26" i="1"/>
  <c r="BG26" i="1"/>
  <c r="BG34" i="1" s="1"/>
  <c r="BG48" i="1" s="1"/>
  <c r="BE26" i="1"/>
  <c r="BA26" i="1"/>
  <c r="BA34" i="1" s="1"/>
  <c r="BA48" i="1" s="1"/>
  <c r="AY26" i="1"/>
  <c r="AU26" i="1"/>
  <c r="AU34" i="1" s="1"/>
  <c r="AU48" i="1" s="1"/>
  <c r="AS26" i="1"/>
  <c r="AO26" i="1"/>
  <c r="AO34" i="1" s="1"/>
  <c r="AO48" i="1" s="1"/>
  <c r="AM26" i="1"/>
  <c r="AI26" i="1"/>
  <c r="AI34" i="1" s="1"/>
  <c r="AI48" i="1" s="1"/>
  <c r="AG26" i="1"/>
  <c r="AC26" i="1"/>
  <c r="AC34" i="1" s="1"/>
  <c r="AC48" i="1" s="1"/>
  <c r="AA26" i="1"/>
  <c r="W26" i="1"/>
  <c r="W34" i="1" s="1"/>
  <c r="W48" i="1" s="1"/>
  <c r="U26" i="1"/>
  <c r="Q26" i="1"/>
  <c r="Q34" i="1" s="1"/>
  <c r="Q48" i="1" s="1"/>
  <c r="O26" i="1"/>
  <c r="K26" i="1"/>
  <c r="K34" i="1" s="1"/>
  <c r="K48" i="1" s="1"/>
  <c r="I26" i="1"/>
  <c r="E26" i="1"/>
  <c r="E34" i="1" s="1"/>
  <c r="E48" i="1" s="1"/>
  <c r="BE34" i="1" l="1"/>
  <c r="BE48" i="1" s="1"/>
  <c r="U34" i="1"/>
  <c r="U48" i="1" s="1"/>
  <c r="AG34" i="1"/>
  <c r="AG48" i="1" s="1"/>
  <c r="AS34" i="1"/>
  <c r="AS48" i="1" s="1"/>
  <c r="AY34" i="1"/>
  <c r="AY48" i="1" s="1"/>
  <c r="AA34" i="1"/>
  <c r="AA48" i="1" s="1"/>
  <c r="O34" i="1"/>
  <c r="O48" i="1" s="1"/>
  <c r="AM34" i="1"/>
  <c r="AM48" i="1" s="1"/>
  <c r="BK34" i="1"/>
  <c r="BK48" i="1" s="1"/>
  <c r="I34" i="1"/>
  <c r="I48" i="1" l="1"/>
</calcChain>
</file>

<file path=xl/sharedStrings.xml><?xml version="1.0" encoding="utf-8"?>
<sst xmlns="http://schemas.openxmlformats.org/spreadsheetml/2006/main" count="226" uniqueCount="87">
  <si>
    <t>Brittain, Erica D</t>
  </si>
  <si>
    <t>Conrad, Peter R</t>
  </si>
  <si>
    <t>Gish, Lisa M</t>
  </si>
  <si>
    <t>Graves, Garrison S</t>
  </si>
  <si>
    <t>Graves, James E</t>
  </si>
  <si>
    <t>Hoggard, Courtney M</t>
  </si>
  <si>
    <t>Pitsonbarger, Brittany N</t>
  </si>
  <si>
    <t>Powell, Mark A</t>
  </si>
  <si>
    <t>Robards, Brian K</t>
  </si>
  <si>
    <t>Wallace, Olivia C</t>
  </si>
  <si>
    <t>Hours</t>
  </si>
  <si>
    <t>Rate</t>
  </si>
  <si>
    <t>Jan - Dec 21</t>
  </si>
  <si>
    <t>Employee Wages, Taxes and Adjustments</t>
  </si>
  <si>
    <t>Gross Pay</t>
  </si>
  <si>
    <t>Commissioners</t>
  </si>
  <si>
    <t>Office Salaries</t>
  </si>
  <si>
    <t>Billing - OT</t>
  </si>
  <si>
    <t>Billing - Reg</t>
  </si>
  <si>
    <t>Maintenance of Mains - OT</t>
  </si>
  <si>
    <t>Maintenance of Mains - Reg</t>
  </si>
  <si>
    <t>Meter Installation - OT</t>
  </si>
  <si>
    <t>Meter Installation - Reg</t>
  </si>
  <si>
    <t>Meter Reading - OT</t>
  </si>
  <si>
    <t>Meter Reading - Reg</t>
  </si>
  <si>
    <t>office-OT</t>
  </si>
  <si>
    <t>office-reg</t>
  </si>
  <si>
    <t>On Call</t>
  </si>
  <si>
    <t>Shop - OT (Hend local)</t>
  </si>
  <si>
    <t>Shop - Reg (Hend local)</t>
  </si>
  <si>
    <t>Sick</t>
  </si>
  <si>
    <t>Unassigned - Reg</t>
  </si>
  <si>
    <t>Vacation</t>
  </si>
  <si>
    <t>Mileage -addition</t>
  </si>
  <si>
    <t>Bonus</t>
  </si>
  <si>
    <t>Total Gross Pay</t>
  </si>
  <si>
    <t>Deductions from Gross Pay</t>
  </si>
  <si>
    <t>401k Emp.</t>
  </si>
  <si>
    <t>457 contribution</t>
  </si>
  <si>
    <t>Anthem Blue Cross</t>
  </si>
  <si>
    <t>Retirement</t>
  </si>
  <si>
    <t>Retirement 1% insurance fund</t>
  </si>
  <si>
    <t>Total Deductions from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</si>
  <si>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</si>
  <si>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</si>
  <si>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</si>
  <si>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</si>
  <si>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</si>
  <si>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</si>
  <si>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County Tax 1%</t>
  </si>
  <si>
    <t>Henderson local</t>
  </si>
  <si>
    <t>Medicare Employee Addl Tax</t>
  </si>
  <si>
    <t>Total Taxes Withheld</t>
  </si>
  <si>
    <t>Deductions from Net Pay</t>
  </si>
  <si>
    <t>Mileage deduction</t>
  </si>
  <si>
    <t>Roth IRA</t>
  </si>
  <si>
    <t>Total Deductions from Net Pay</t>
  </si>
  <si>
    <t>Net Pay</t>
  </si>
  <si>
    <t>Employer Taxes and Contributions</t>
  </si>
  <si>
    <t>Federal Unemployment</t>
  </si>
  <si>
    <t>Medicare Company</t>
  </si>
  <si>
    <t>Social Security Company</t>
  </si>
  <si>
    <t>KY - Unemployment Company</t>
  </si>
  <si>
    <t>Retirement - employer match</t>
  </si>
  <si>
    <t>KY - Surcharge</t>
  </si>
  <si>
    <t>Total Employer Taxes and Contributions</t>
  </si>
  <si>
    <t>Billing Clerk</t>
  </si>
  <si>
    <t>Superintendent</t>
  </si>
  <si>
    <t>Office Manager</t>
  </si>
  <si>
    <t>Field Crew Supervisor</t>
  </si>
  <si>
    <t>Field Crew</t>
  </si>
  <si>
    <t>Meter Reader</t>
  </si>
  <si>
    <t>Customer Service</t>
  </si>
  <si>
    <t>10/14/2013 To Present</t>
  </si>
  <si>
    <t>08/22/2013 to Present</t>
  </si>
  <si>
    <t>4/12/2001 to Present</t>
  </si>
  <si>
    <t>06/03/2019 to 08/19/2021</t>
  </si>
  <si>
    <t>04/01/1996 to Present</t>
  </si>
  <si>
    <t>04/23/2014 to Present</t>
  </si>
  <si>
    <t>11/08/2019 to 05/05/2022</t>
  </si>
  <si>
    <t>07/02/2001 to Present</t>
  </si>
  <si>
    <t>10/12/2020 to 03/30/2023</t>
  </si>
  <si>
    <t>06/09/2016 To Present</t>
  </si>
  <si>
    <t>Stinson, Steven R</t>
  </si>
  <si>
    <t>Jan - Dec 22</t>
  </si>
  <si>
    <t>Mileage addition</t>
  </si>
  <si>
    <t>6/27/22 to 11/28/2022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</si>
</sst>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0###;\-#,##0.00###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3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295275</xdr:colOff>
          <xdr:row>2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295275</xdr:colOff>
          <xdr:row>2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295275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295275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ish\Documents\Board%20Members%20pay%202021%20&amp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ard Members 2021"/>
      <sheetName val="Board Membewr 2022"/>
    </sheetNames>
    <sheetDataSet>
      <sheetData sheetId="0"/>
      <sheetData sheetId="1">
        <row r="1">
          <cell r="A1" t="str">
            <v>Eblen, Jonathan W</v>
          </cell>
          <cell r="H1" t="str">
            <v>Pritchett, Brian K</v>
          </cell>
        </row>
        <row r="2">
          <cell r="A2" t="str">
            <v>Hours</v>
          </cell>
          <cell r="C2" t="str">
            <v>Rate</v>
          </cell>
          <cell r="E2" t="str">
            <v>Jan - Dec 22</v>
          </cell>
          <cell r="H2" t="str">
            <v>Hours</v>
          </cell>
          <cell r="J2" t="str">
            <v>Rate</v>
          </cell>
          <cell r="L2" t="str">
            <v>Jan - Dec 22</v>
          </cell>
          <cell r="O2" t="str">
            <v>Hours</v>
          </cell>
          <cell r="Q2" t="str">
            <v>Rate</v>
          </cell>
          <cell r="S2" t="str">
            <v>Jan - Dec 22</v>
          </cell>
          <cell r="V2" t="str">
            <v>Hours</v>
          </cell>
          <cell r="X2" t="str">
            <v>Rate</v>
          </cell>
          <cell r="Z2" t="str">
            <v>Jan - Dec 22</v>
          </cell>
          <cell r="AD2" t="str">
            <v>Hours</v>
          </cell>
          <cell r="AF2" t="str">
            <v>Rate</v>
          </cell>
          <cell r="AH2" t="str">
            <v>Jan - Dec 22</v>
          </cell>
          <cell r="AK2" t="str">
            <v>Hours</v>
          </cell>
          <cell r="AM2" t="str">
            <v>Rate</v>
          </cell>
          <cell r="AO2" t="str">
            <v>Jan - Dec 22</v>
          </cell>
        </row>
        <row r="26">
          <cell r="E26">
            <v>900</v>
          </cell>
          <cell r="L26">
            <v>1800</v>
          </cell>
          <cell r="S26">
            <v>2100</v>
          </cell>
          <cell r="Z26">
            <v>600</v>
          </cell>
          <cell r="AH26">
            <v>1200</v>
          </cell>
          <cell r="AO26">
            <v>2100</v>
          </cell>
        </row>
        <row r="33">
          <cell r="E33">
            <v>0</v>
          </cell>
          <cell r="L33">
            <v>0</v>
          </cell>
          <cell r="S33">
            <v>0</v>
          </cell>
          <cell r="Z33">
            <v>0</v>
          </cell>
          <cell r="AH33">
            <v>0</v>
          </cell>
          <cell r="AO33">
            <v>0</v>
          </cell>
        </row>
        <row r="34">
          <cell r="E34">
            <v>900</v>
          </cell>
          <cell r="L34">
            <v>1800</v>
          </cell>
          <cell r="S34">
            <v>2100</v>
          </cell>
          <cell r="Z34">
            <v>600</v>
          </cell>
          <cell r="AH34">
            <v>1200</v>
          </cell>
          <cell r="AO34">
            <v>2100</v>
          </cell>
        </row>
        <row r="43">
          <cell r="E43">
            <v>-82.29</v>
          </cell>
          <cell r="L43">
            <v>-164.58</v>
          </cell>
          <cell r="S43">
            <v>-192.01</v>
          </cell>
          <cell r="Z43">
            <v>-54.86</v>
          </cell>
          <cell r="AH43">
            <v>-109.72</v>
          </cell>
          <cell r="AO43">
            <v>-192.01</v>
          </cell>
        </row>
        <row r="47">
          <cell r="E47">
            <v>0</v>
          </cell>
          <cell r="L47">
            <v>0</v>
          </cell>
          <cell r="S47">
            <v>0</v>
          </cell>
          <cell r="Z47">
            <v>0</v>
          </cell>
          <cell r="AH47">
            <v>0</v>
          </cell>
          <cell r="AO47">
            <v>0</v>
          </cell>
        </row>
        <row r="48">
          <cell r="E48">
            <v>817.71</v>
          </cell>
          <cell r="L48">
            <v>1635.42</v>
          </cell>
          <cell r="S48">
            <v>1907.99</v>
          </cell>
          <cell r="Z48">
            <v>545.14</v>
          </cell>
          <cell r="AH48">
            <v>1090.28</v>
          </cell>
          <cell r="AO48">
            <v>1907.99</v>
          </cell>
        </row>
        <row r="56">
          <cell r="E56">
            <v>77.400000000000006</v>
          </cell>
          <cell r="L56">
            <v>154.80000000000001</v>
          </cell>
          <cell r="S56">
            <v>180.6</v>
          </cell>
          <cell r="Z56">
            <v>51.6</v>
          </cell>
          <cell r="AH56">
            <v>103.2</v>
          </cell>
          <cell r="AO56">
            <v>180.6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Hours</v>
          </cell>
          <cell r="C2" t="str">
            <v>Rate</v>
          </cell>
          <cell r="E2" t="str">
            <v>Jan - Dec 21</v>
          </cell>
          <cell r="H2" t="str">
            <v>Hours</v>
          </cell>
          <cell r="J2" t="str">
            <v>Rate</v>
          </cell>
          <cell r="L2" t="str">
            <v>Jan - Dec 21</v>
          </cell>
          <cell r="O2" t="str">
            <v>Hours</v>
          </cell>
          <cell r="Q2" t="str">
            <v>Rate</v>
          </cell>
          <cell r="S2" t="str">
            <v>Jan - Dec 21</v>
          </cell>
          <cell r="V2" t="str">
            <v>Hours</v>
          </cell>
          <cell r="X2" t="str">
            <v>Rate</v>
          </cell>
          <cell r="Z2" t="str">
            <v>Jan - Dec 21</v>
          </cell>
          <cell r="AC2" t="str">
            <v>Hours</v>
          </cell>
          <cell r="AE2" t="str">
            <v>Rate</v>
          </cell>
          <cell r="AG2" t="str">
            <v>Jan - Dec 21</v>
          </cell>
        </row>
        <row r="25">
          <cell r="A25">
            <v>1</v>
          </cell>
          <cell r="E25">
            <v>1800</v>
          </cell>
          <cell r="H25">
            <v>1</v>
          </cell>
          <cell r="L25">
            <v>1950</v>
          </cell>
          <cell r="O25">
            <v>1</v>
          </cell>
          <cell r="S25">
            <v>1200</v>
          </cell>
          <cell r="V25">
            <v>1</v>
          </cell>
          <cell r="Z25">
            <v>1950</v>
          </cell>
          <cell r="AC25">
            <v>1</v>
          </cell>
          <cell r="AG25">
            <v>1500</v>
          </cell>
        </row>
        <row r="32">
          <cell r="E32">
            <v>0</v>
          </cell>
          <cell r="L32">
            <v>0</v>
          </cell>
          <cell r="S32">
            <v>0</v>
          </cell>
          <cell r="Z32">
            <v>0</v>
          </cell>
          <cell r="AG32">
            <v>0</v>
          </cell>
        </row>
        <row r="33">
          <cell r="A33">
            <v>1</v>
          </cell>
          <cell r="E33">
            <v>1800</v>
          </cell>
          <cell r="H33">
            <v>1</v>
          </cell>
          <cell r="L33">
            <v>1950</v>
          </cell>
          <cell r="O33">
            <v>1</v>
          </cell>
          <cell r="S33">
            <v>1200</v>
          </cell>
          <cell r="V33">
            <v>1</v>
          </cell>
          <cell r="Z33">
            <v>1950</v>
          </cell>
          <cell r="AC33">
            <v>1</v>
          </cell>
          <cell r="AG33">
            <v>1500</v>
          </cell>
        </row>
        <row r="42">
          <cell r="E42">
            <v>-164.58</v>
          </cell>
          <cell r="L42">
            <v>-178.3</v>
          </cell>
          <cell r="S42">
            <v>-109.72</v>
          </cell>
          <cell r="Z42">
            <v>-178.3</v>
          </cell>
          <cell r="AG42">
            <v>-137.15</v>
          </cell>
        </row>
        <row r="46">
          <cell r="E46">
            <v>0</v>
          </cell>
          <cell r="L46">
            <v>0</v>
          </cell>
          <cell r="S46">
            <v>0</v>
          </cell>
          <cell r="Z46">
            <v>0</v>
          </cell>
          <cell r="AG46">
            <v>0</v>
          </cell>
        </row>
        <row r="47">
          <cell r="A47">
            <v>1</v>
          </cell>
          <cell r="E47">
            <v>1635.42</v>
          </cell>
          <cell r="H47">
            <v>1</v>
          </cell>
          <cell r="L47">
            <v>1771.7</v>
          </cell>
          <cell r="O47">
            <v>1</v>
          </cell>
          <cell r="S47">
            <v>1090.28</v>
          </cell>
          <cell r="V47">
            <v>1</v>
          </cell>
          <cell r="Z47">
            <v>1771.7</v>
          </cell>
          <cell r="AC47">
            <v>1</v>
          </cell>
          <cell r="AG47">
            <v>1362.85</v>
          </cell>
        </row>
        <row r="55">
          <cell r="E55">
            <v>154.80000000000001</v>
          </cell>
          <cell r="L55">
            <v>167.71</v>
          </cell>
          <cell r="S55">
            <v>103.2</v>
          </cell>
          <cell r="Z55">
            <v>167.71</v>
          </cell>
          <cell r="AG55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F9CE-5716-40EB-BEBC-46D8625A3D99}">
  <sheetPr codeName="Sheet3"/>
  <dimension ref="A1:BO58"/>
  <sheetViews>
    <sheetView tabSelected="1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BQ9" sqref="BQ9"/>
    </sheetView>
  </sheetViews>
  <sheetFormatPr defaultRowHeight="14.25" x14ac:dyDescent="0.45"/>
  <cols>
    <col min="1" max="3" width="3" style="16" customWidth="1"/>
    <col min="4" max="4" width="24" style="16" customWidth="1"/>
    <col min="5" max="5" width="6.33203125" bestFit="1" customWidth="1"/>
    <col min="6" max="6" width="2.33203125" customWidth="1"/>
    <col min="7" max="7" width="4.33203125" bestFit="1" customWidth="1"/>
    <col min="8" max="8" width="2.33203125" customWidth="1"/>
    <col min="9" max="9" width="9.86328125" customWidth="1"/>
    <col min="10" max="10" width="2.33203125" customWidth="1"/>
    <col min="11" max="11" width="4.796875" bestFit="1" customWidth="1"/>
    <col min="12" max="12" width="2.33203125" customWidth="1"/>
    <col min="13" max="13" width="4" bestFit="1" customWidth="1"/>
    <col min="14" max="14" width="2.33203125" customWidth="1"/>
    <col min="15" max="15" width="11" customWidth="1"/>
    <col min="16" max="17" width="2.33203125" customWidth="1"/>
    <col min="18" max="18" width="6.33203125" bestFit="1" customWidth="1"/>
    <col min="19" max="19" width="2.33203125" customWidth="1"/>
    <col min="20" max="20" width="4.33203125" bestFit="1" customWidth="1"/>
    <col min="21" max="21" width="2.33203125" customWidth="1"/>
    <col min="22" max="22" width="11.19921875" customWidth="1"/>
    <col min="23" max="23" width="2.33203125" customWidth="1"/>
    <col min="24" max="24" width="6.33203125" bestFit="1" customWidth="1"/>
    <col min="25" max="25" width="2.33203125" customWidth="1"/>
    <col min="26" max="26" width="4.33203125" bestFit="1" customWidth="1"/>
    <col min="27" max="27" width="2.33203125" customWidth="1"/>
    <col min="28" max="28" width="17" customWidth="1"/>
    <col min="29" max="29" width="2.33203125" customWidth="1"/>
    <col min="30" max="30" width="6.33203125" bestFit="1" customWidth="1"/>
    <col min="31" max="31" width="2.33203125" customWidth="1"/>
    <col min="32" max="32" width="4.33203125" bestFit="1" customWidth="1"/>
    <col min="33" max="33" width="2.33203125" customWidth="1"/>
    <col min="34" max="34" width="9.33203125" bestFit="1" customWidth="1"/>
    <col min="35" max="35" width="2.33203125" customWidth="1"/>
    <col min="36" max="36" width="5.1328125" bestFit="1" customWidth="1"/>
    <col min="37" max="37" width="2.33203125" customWidth="1"/>
    <col min="38" max="38" width="4.33203125" bestFit="1" customWidth="1"/>
    <col min="39" max="39" width="3.6640625" customWidth="1"/>
    <col min="40" max="40" width="11.33203125" customWidth="1"/>
    <col min="41" max="41" width="2.33203125" customWidth="1"/>
    <col min="42" max="42" width="6.33203125" bestFit="1" customWidth="1"/>
    <col min="43" max="43" width="2.33203125" customWidth="1"/>
    <col min="44" max="44" width="4.33203125" bestFit="1" customWidth="1"/>
    <col min="45" max="45" width="2.33203125" customWidth="1"/>
    <col min="46" max="46" width="9.33203125" bestFit="1" customWidth="1"/>
    <col min="47" max="47" width="2.33203125" customWidth="1"/>
    <col min="48" max="48" width="6.33203125" bestFit="1" customWidth="1"/>
    <col min="49" max="49" width="2.33203125" customWidth="1"/>
    <col min="50" max="50" width="4.33203125" bestFit="1" customWidth="1"/>
    <col min="51" max="51" width="2.33203125" customWidth="1"/>
    <col min="52" max="52" width="12.6640625" customWidth="1"/>
    <col min="53" max="54" width="2.33203125" customWidth="1"/>
    <col min="55" max="55" width="5.1328125" bestFit="1" customWidth="1"/>
    <col min="56" max="56" width="2.33203125" customWidth="1"/>
    <col min="57" max="57" width="4.33203125" bestFit="1" customWidth="1"/>
    <col min="58" max="58" width="2.33203125" customWidth="1"/>
    <col min="59" max="59" width="11" customWidth="1"/>
    <col min="60" max="60" width="2.33203125" customWidth="1"/>
    <col min="61" max="61" width="6.33203125" bestFit="1" customWidth="1"/>
    <col min="62" max="62" width="2.33203125" customWidth="1"/>
    <col min="63" max="63" width="4.33203125" bestFit="1" customWidth="1"/>
    <col min="64" max="64" width="2.33203125" customWidth="1"/>
    <col min="65" max="65" width="15.6640625" customWidth="1"/>
    <col min="66" max="67" width="2.33203125" customWidth="1"/>
  </cols>
  <sheetData>
    <row r="1" spans="1:67" x14ac:dyDescent="0.45">
      <c r="E1" t="s">
        <v>73</v>
      </c>
      <c r="K1" t="s">
        <v>74</v>
      </c>
      <c r="R1" t="s">
        <v>75</v>
      </c>
      <c r="X1" t="s">
        <v>77</v>
      </c>
      <c r="AD1" t="s">
        <v>78</v>
      </c>
      <c r="AJ1" t="s">
        <v>79</v>
      </c>
      <c r="AP1" t="s">
        <v>80</v>
      </c>
      <c r="AV1" t="s">
        <v>81</v>
      </c>
      <c r="BC1" t="s">
        <v>86</v>
      </c>
      <c r="BI1" t="s">
        <v>82</v>
      </c>
    </row>
    <row r="2" spans="1:67" ht="14.65" thickBot="1" x14ac:dyDescent="0.5">
      <c r="A2" s="2"/>
      <c r="B2" s="2"/>
      <c r="C2" s="2"/>
      <c r="D2" s="2"/>
      <c r="E2" s="4" t="s">
        <v>0</v>
      </c>
      <c r="F2" s="3"/>
      <c r="G2" s="5"/>
      <c r="H2" s="3"/>
      <c r="I2" s="5" t="s">
        <v>66</v>
      </c>
      <c r="J2" s="1"/>
      <c r="K2" s="4" t="s">
        <v>1</v>
      </c>
      <c r="L2" s="3"/>
      <c r="M2" s="5"/>
      <c r="N2" s="3"/>
      <c r="O2" s="5" t="s">
        <v>67</v>
      </c>
      <c r="P2" s="1"/>
      <c r="Q2" s="1"/>
      <c r="R2" s="4" t="s">
        <v>2</v>
      </c>
      <c r="S2" s="3"/>
      <c r="T2" s="5"/>
      <c r="U2" s="3"/>
      <c r="V2" s="5" t="s">
        <v>68</v>
      </c>
      <c r="W2" s="1"/>
      <c r="X2" s="4" t="s">
        <v>4</v>
      </c>
      <c r="Y2" s="3"/>
      <c r="Z2" s="5"/>
      <c r="AA2" s="3"/>
      <c r="AB2" s="5" t="s">
        <v>69</v>
      </c>
      <c r="AC2" s="1"/>
      <c r="AD2" s="4" t="s">
        <v>5</v>
      </c>
      <c r="AE2" s="3"/>
      <c r="AF2" s="5"/>
      <c r="AG2" s="3"/>
      <c r="AH2" s="5" t="s">
        <v>70</v>
      </c>
      <c r="AI2" s="1"/>
      <c r="AJ2" s="4" t="s">
        <v>6</v>
      </c>
      <c r="AK2" s="3"/>
      <c r="AL2" s="5"/>
      <c r="AM2" s="3"/>
      <c r="AN2" s="5" t="s">
        <v>71</v>
      </c>
      <c r="AO2" s="1"/>
      <c r="AP2" s="4" t="s">
        <v>7</v>
      </c>
      <c r="AQ2" s="3"/>
      <c r="AR2" s="5"/>
      <c r="AS2" s="3"/>
      <c r="AT2" s="5" t="s">
        <v>70</v>
      </c>
      <c r="AU2" s="1"/>
      <c r="AV2" s="4" t="s">
        <v>8</v>
      </c>
      <c r="AW2" s="3"/>
      <c r="AX2" s="5"/>
      <c r="AY2" s="3"/>
      <c r="AZ2" s="5" t="s">
        <v>71</v>
      </c>
      <c r="BA2" s="1"/>
      <c r="BB2" s="1"/>
      <c r="BC2" s="4" t="s">
        <v>83</v>
      </c>
      <c r="BD2" s="3"/>
      <c r="BE2" s="5"/>
      <c r="BF2" s="3"/>
      <c r="BG2" s="5" t="s">
        <v>71</v>
      </c>
      <c r="BH2" s="1"/>
      <c r="BI2" s="4" t="s">
        <v>9</v>
      </c>
      <c r="BJ2" s="3"/>
      <c r="BK2" s="5"/>
      <c r="BL2" s="3"/>
      <c r="BM2" s="5" t="s">
        <v>72</v>
      </c>
      <c r="BN2" s="1"/>
      <c r="BO2" s="1"/>
    </row>
    <row r="3" spans="1:67" s="21" customFormat="1" ht="15" thickTop="1" thickBot="1" x14ac:dyDescent="0.5">
      <c r="A3" s="18"/>
      <c r="B3" s="18"/>
      <c r="C3" s="18"/>
      <c r="D3" s="18"/>
      <c r="E3" s="19" t="s">
        <v>10</v>
      </c>
      <c r="F3" s="20"/>
      <c r="G3" s="19" t="s">
        <v>11</v>
      </c>
      <c r="H3" s="20"/>
      <c r="I3" s="19" t="s">
        <v>84</v>
      </c>
      <c r="J3" s="20"/>
      <c r="K3" s="19" t="s">
        <v>10</v>
      </c>
      <c r="L3" s="20"/>
      <c r="M3" s="19" t="s">
        <v>11</v>
      </c>
      <c r="N3" s="20"/>
      <c r="O3" s="19" t="s">
        <v>84</v>
      </c>
      <c r="P3" s="20"/>
      <c r="Q3" s="20"/>
      <c r="R3" s="19" t="s">
        <v>10</v>
      </c>
      <c r="S3" s="20"/>
      <c r="T3" s="19" t="s">
        <v>11</v>
      </c>
      <c r="U3" s="20"/>
      <c r="V3" s="19" t="s">
        <v>84</v>
      </c>
      <c r="W3" s="20"/>
      <c r="X3" s="19" t="s">
        <v>10</v>
      </c>
      <c r="Y3" s="20"/>
      <c r="Z3" s="19" t="s">
        <v>11</v>
      </c>
      <c r="AA3" s="20"/>
      <c r="AB3" s="19" t="s">
        <v>84</v>
      </c>
      <c r="AC3" s="20"/>
      <c r="AD3" s="19" t="s">
        <v>10</v>
      </c>
      <c r="AE3" s="20"/>
      <c r="AF3" s="19" t="s">
        <v>11</v>
      </c>
      <c r="AG3" s="20"/>
      <c r="AH3" s="19" t="s">
        <v>84</v>
      </c>
      <c r="AI3" s="20"/>
      <c r="AJ3" s="19" t="s">
        <v>10</v>
      </c>
      <c r="AK3" s="20"/>
      <c r="AL3" s="19" t="s">
        <v>11</v>
      </c>
      <c r="AM3" s="20"/>
      <c r="AN3" s="19" t="s">
        <v>84</v>
      </c>
      <c r="AO3" s="20"/>
      <c r="AP3" s="19" t="s">
        <v>10</v>
      </c>
      <c r="AQ3" s="20"/>
      <c r="AR3" s="19" t="s">
        <v>11</v>
      </c>
      <c r="AS3" s="20"/>
      <c r="AT3" s="19" t="s">
        <v>84</v>
      </c>
      <c r="AU3" s="20"/>
      <c r="AV3" s="19" t="s">
        <v>10</v>
      </c>
      <c r="AW3" s="20"/>
      <c r="AX3" s="19" t="s">
        <v>11</v>
      </c>
      <c r="AY3" s="20"/>
      <c r="AZ3" s="19" t="s">
        <v>84</v>
      </c>
      <c r="BA3" s="20"/>
      <c r="BB3" s="20"/>
      <c r="BC3" s="19" t="s">
        <v>10</v>
      </c>
      <c r="BD3" s="20"/>
      <c r="BE3" s="19" t="s">
        <v>11</v>
      </c>
      <c r="BF3" s="20"/>
      <c r="BG3" s="19" t="s">
        <v>84</v>
      </c>
      <c r="BH3" s="20"/>
      <c r="BI3" s="19" t="s">
        <v>10</v>
      </c>
      <c r="BJ3" s="20"/>
      <c r="BK3" s="19" t="s">
        <v>11</v>
      </c>
      <c r="BL3" s="20"/>
      <c r="BM3" s="19" t="s">
        <v>84</v>
      </c>
      <c r="BN3" s="20"/>
      <c r="BO3" s="20"/>
    </row>
    <row r="4" spans="1:67" ht="14.65" thickTop="1" x14ac:dyDescent="0.45">
      <c r="A4" s="2" t="s">
        <v>13</v>
      </c>
      <c r="B4" s="2"/>
      <c r="C4" s="2"/>
      <c r="D4" s="2"/>
      <c r="E4" s="6"/>
      <c r="F4" s="7"/>
      <c r="G4" s="8"/>
      <c r="H4" s="7"/>
      <c r="I4" s="8"/>
      <c r="J4" s="7"/>
      <c r="K4" s="6"/>
      <c r="L4" s="7"/>
      <c r="M4" s="7"/>
      <c r="N4" s="7"/>
      <c r="O4" s="8"/>
      <c r="P4" s="7"/>
      <c r="Q4" s="7"/>
      <c r="R4" s="6"/>
      <c r="S4" s="7"/>
      <c r="T4" s="8"/>
      <c r="U4" s="7"/>
      <c r="V4" s="8"/>
      <c r="W4" s="7"/>
      <c r="X4" s="6"/>
      <c r="Y4" s="7"/>
      <c r="Z4" s="8"/>
      <c r="AA4" s="7"/>
      <c r="AB4" s="8"/>
      <c r="AC4" s="7"/>
      <c r="AD4" s="6"/>
      <c r="AE4" s="7"/>
      <c r="AF4" s="8"/>
      <c r="AG4" s="7"/>
      <c r="AH4" s="8"/>
      <c r="AI4" s="7"/>
      <c r="AJ4" s="6"/>
      <c r="AK4" s="7"/>
      <c r="AL4" s="8"/>
      <c r="AM4" s="7"/>
      <c r="AN4" s="8"/>
      <c r="AO4" s="7"/>
      <c r="AP4" s="6"/>
      <c r="AQ4" s="7"/>
      <c r="AR4" s="8"/>
      <c r="AS4" s="7"/>
      <c r="AT4" s="8"/>
      <c r="AU4" s="7"/>
      <c r="AV4" s="6"/>
      <c r="AW4" s="7"/>
      <c r="AX4" s="8"/>
      <c r="AY4" s="7"/>
      <c r="AZ4" s="8"/>
      <c r="BA4" s="7"/>
      <c r="BB4" s="7"/>
      <c r="BC4" s="6"/>
      <c r="BD4" s="7"/>
      <c r="BE4" s="8"/>
      <c r="BF4" s="7"/>
      <c r="BG4" s="8"/>
      <c r="BH4" s="7"/>
      <c r="BI4" s="6"/>
      <c r="BJ4" s="7"/>
      <c r="BK4" s="8"/>
      <c r="BL4" s="7"/>
      <c r="BM4" s="8"/>
      <c r="BN4" s="7"/>
      <c r="BO4" s="7"/>
    </row>
    <row r="5" spans="1:67" x14ac:dyDescent="0.45">
      <c r="A5" s="2"/>
      <c r="B5" s="2"/>
      <c r="C5" s="2" t="s">
        <v>14</v>
      </c>
      <c r="D5" s="2"/>
      <c r="E5" s="6"/>
      <c r="F5" s="7"/>
      <c r="G5" s="8"/>
      <c r="H5" s="7"/>
      <c r="I5" s="8"/>
      <c r="J5" s="7"/>
      <c r="K5" s="6"/>
      <c r="L5" s="7"/>
      <c r="M5" s="7"/>
      <c r="N5" s="7"/>
      <c r="O5" s="8"/>
      <c r="P5" s="7"/>
      <c r="Q5" s="7"/>
      <c r="R5" s="6"/>
      <c r="S5" s="7"/>
      <c r="T5" s="8"/>
      <c r="U5" s="7"/>
      <c r="V5" s="8"/>
      <c r="W5" s="7"/>
      <c r="X5" s="6"/>
      <c r="Y5" s="7"/>
      <c r="Z5" s="8"/>
      <c r="AA5" s="7"/>
      <c r="AB5" s="8"/>
      <c r="AC5" s="7"/>
      <c r="AD5" s="6"/>
      <c r="AE5" s="7"/>
      <c r="AF5" s="8"/>
      <c r="AG5" s="7"/>
      <c r="AH5" s="8"/>
      <c r="AI5" s="7"/>
      <c r="AJ5" s="6"/>
      <c r="AK5" s="7"/>
      <c r="AL5" s="8"/>
      <c r="AM5" s="7"/>
      <c r="AN5" s="8"/>
      <c r="AO5" s="7"/>
      <c r="AP5" s="6"/>
      <c r="AQ5" s="7"/>
      <c r="AR5" s="8"/>
      <c r="AS5" s="7"/>
      <c r="AT5" s="8"/>
      <c r="AU5" s="7"/>
      <c r="AV5" s="6"/>
      <c r="AW5" s="7"/>
      <c r="AX5" s="8"/>
      <c r="AY5" s="7"/>
      <c r="AZ5" s="8"/>
      <c r="BA5" s="7"/>
      <c r="BB5" s="7"/>
      <c r="BC5" s="6"/>
      <c r="BD5" s="7"/>
      <c r="BE5" s="8"/>
      <c r="BF5" s="7"/>
      <c r="BG5" s="8"/>
      <c r="BH5" s="7"/>
      <c r="BI5" s="6"/>
      <c r="BJ5" s="7"/>
      <c r="BK5" s="8"/>
      <c r="BL5" s="7"/>
      <c r="BM5" s="8"/>
      <c r="BN5" s="7"/>
      <c r="BO5" s="7"/>
    </row>
    <row r="6" spans="1:67" x14ac:dyDescent="0.45">
      <c r="A6" s="2"/>
      <c r="B6" s="2"/>
      <c r="C6" s="2"/>
      <c r="D6" s="2" t="s">
        <v>15</v>
      </c>
      <c r="E6" s="6"/>
      <c r="F6" s="7"/>
      <c r="G6" s="8"/>
      <c r="H6" s="7"/>
      <c r="I6" s="8">
        <v>0</v>
      </c>
      <c r="J6" s="7"/>
      <c r="K6" s="6"/>
      <c r="L6" s="7"/>
      <c r="M6" s="7"/>
      <c r="N6" s="7"/>
      <c r="O6" s="8">
        <v>0</v>
      </c>
      <c r="P6" s="7"/>
      <c r="Q6" s="7"/>
      <c r="R6" s="6"/>
      <c r="S6" s="7"/>
      <c r="T6" s="8"/>
      <c r="U6" s="7"/>
      <c r="V6" s="8">
        <v>0</v>
      </c>
      <c r="W6" s="7"/>
      <c r="X6" s="6"/>
      <c r="Y6" s="7"/>
      <c r="Z6" s="8"/>
      <c r="AA6" s="7"/>
      <c r="AB6" s="8">
        <v>0</v>
      </c>
      <c r="AC6" s="7"/>
      <c r="AD6" s="6"/>
      <c r="AE6" s="7"/>
      <c r="AF6" s="8"/>
      <c r="AG6" s="7"/>
      <c r="AH6" s="8">
        <v>0</v>
      </c>
      <c r="AI6" s="7"/>
      <c r="AJ6" s="6"/>
      <c r="AK6" s="7"/>
      <c r="AL6" s="8"/>
      <c r="AM6" s="7"/>
      <c r="AN6" s="8">
        <v>0</v>
      </c>
      <c r="AO6" s="7"/>
      <c r="AP6" s="6"/>
      <c r="AQ6" s="7"/>
      <c r="AR6" s="8"/>
      <c r="AS6" s="7"/>
      <c r="AT6" s="8">
        <v>0</v>
      </c>
      <c r="AU6" s="7"/>
      <c r="AV6" s="6"/>
      <c r="AW6" s="7"/>
      <c r="AX6" s="8"/>
      <c r="AY6" s="7"/>
      <c r="AZ6" s="8">
        <v>0</v>
      </c>
      <c r="BA6" s="7"/>
      <c r="BB6" s="7"/>
      <c r="BC6" s="6"/>
      <c r="BD6" s="7"/>
      <c r="BE6" s="8"/>
      <c r="BF6" s="7"/>
      <c r="BG6" s="8">
        <v>0</v>
      </c>
      <c r="BH6" s="7"/>
      <c r="BI6" s="6"/>
      <c r="BJ6" s="7"/>
      <c r="BK6" s="8"/>
      <c r="BL6" s="7"/>
      <c r="BM6" s="8">
        <v>0</v>
      </c>
      <c r="BN6" s="7"/>
      <c r="BO6" s="7"/>
    </row>
    <row r="7" spans="1:67" x14ac:dyDescent="0.45">
      <c r="A7" s="2"/>
      <c r="B7" s="2"/>
      <c r="C7" s="2"/>
      <c r="D7" s="2" t="s">
        <v>16</v>
      </c>
      <c r="E7" s="6"/>
      <c r="F7" s="7"/>
      <c r="G7" s="8"/>
      <c r="H7" s="7"/>
      <c r="I7" s="8">
        <v>0</v>
      </c>
      <c r="J7" s="7"/>
      <c r="K7" s="6">
        <v>3</v>
      </c>
      <c r="L7" s="7"/>
      <c r="M7" s="7"/>
      <c r="N7" s="7"/>
      <c r="O7" s="8">
        <v>74408.36</v>
      </c>
      <c r="P7" s="7"/>
      <c r="Q7" s="7"/>
      <c r="R7" s="6"/>
      <c r="S7" s="7"/>
      <c r="T7" s="8"/>
      <c r="U7" s="7"/>
      <c r="V7" s="8">
        <v>0</v>
      </c>
      <c r="W7" s="7"/>
      <c r="X7" s="6"/>
      <c r="Y7" s="7"/>
      <c r="Z7" s="8"/>
      <c r="AA7" s="7"/>
      <c r="AB7" s="8">
        <v>0</v>
      </c>
      <c r="AC7" s="7"/>
      <c r="AD7" s="6"/>
      <c r="AE7" s="7"/>
      <c r="AF7" s="8"/>
      <c r="AG7" s="7"/>
      <c r="AH7" s="8">
        <v>0</v>
      </c>
      <c r="AI7" s="7"/>
      <c r="AJ7" s="6"/>
      <c r="AK7" s="7"/>
      <c r="AL7" s="8"/>
      <c r="AM7" s="7"/>
      <c r="AN7" s="8">
        <v>0</v>
      </c>
      <c r="AO7" s="7"/>
      <c r="AP7" s="6"/>
      <c r="AQ7" s="7"/>
      <c r="AR7" s="8"/>
      <c r="AS7" s="7"/>
      <c r="AT7" s="8">
        <v>0</v>
      </c>
      <c r="AU7" s="7"/>
      <c r="AV7" s="6"/>
      <c r="AW7" s="7"/>
      <c r="AX7" s="8"/>
      <c r="AY7" s="7"/>
      <c r="AZ7" s="8">
        <v>0</v>
      </c>
      <c r="BA7" s="7"/>
      <c r="BB7" s="7"/>
      <c r="BC7" s="6"/>
      <c r="BD7" s="7"/>
      <c r="BE7" s="8"/>
      <c r="BF7" s="7"/>
      <c r="BG7" s="8">
        <v>0</v>
      </c>
      <c r="BH7" s="7"/>
      <c r="BI7" s="6"/>
      <c r="BJ7" s="7"/>
      <c r="BK7" s="8"/>
      <c r="BL7" s="7"/>
      <c r="BM7" s="8">
        <v>0</v>
      </c>
      <c r="BN7" s="7"/>
      <c r="BO7" s="7"/>
    </row>
    <row r="8" spans="1:67" x14ac:dyDescent="0.45">
      <c r="A8" s="2"/>
      <c r="B8" s="2"/>
      <c r="C8" s="2"/>
      <c r="D8" s="2" t="s">
        <v>17</v>
      </c>
      <c r="E8" s="6">
        <v>62.25</v>
      </c>
      <c r="F8" s="7"/>
      <c r="G8" s="8">
        <v>26.67</v>
      </c>
      <c r="H8" s="7"/>
      <c r="I8" s="8">
        <v>1660.25</v>
      </c>
      <c r="J8" s="7"/>
      <c r="K8" s="6"/>
      <c r="L8" s="7"/>
      <c r="M8" s="7"/>
      <c r="N8" s="7"/>
      <c r="O8" s="8">
        <v>0</v>
      </c>
      <c r="P8" s="7"/>
      <c r="Q8" s="7"/>
      <c r="R8" s="6"/>
      <c r="S8" s="7"/>
      <c r="T8" s="8"/>
      <c r="U8" s="7"/>
      <c r="V8" s="8">
        <v>0</v>
      </c>
      <c r="W8" s="7"/>
      <c r="X8" s="6"/>
      <c r="Y8" s="7"/>
      <c r="Z8" s="8"/>
      <c r="AA8" s="7"/>
      <c r="AB8" s="8">
        <v>0</v>
      </c>
      <c r="AC8" s="7"/>
      <c r="AD8" s="6"/>
      <c r="AE8" s="7"/>
      <c r="AF8" s="8"/>
      <c r="AG8" s="7"/>
      <c r="AH8" s="8">
        <v>0</v>
      </c>
      <c r="AI8" s="7"/>
      <c r="AJ8" s="6"/>
      <c r="AK8" s="7"/>
      <c r="AL8" s="8"/>
      <c r="AM8" s="7"/>
      <c r="AN8" s="8">
        <v>0</v>
      </c>
      <c r="AO8" s="7"/>
      <c r="AP8" s="6"/>
      <c r="AQ8" s="7"/>
      <c r="AR8" s="8"/>
      <c r="AS8" s="7"/>
      <c r="AT8" s="8">
        <v>0</v>
      </c>
      <c r="AU8" s="7"/>
      <c r="AV8" s="6"/>
      <c r="AW8" s="7"/>
      <c r="AX8" s="8"/>
      <c r="AY8" s="7"/>
      <c r="AZ8" s="8">
        <v>0</v>
      </c>
      <c r="BA8" s="7"/>
      <c r="BB8" s="7"/>
      <c r="BC8" s="6"/>
      <c r="BD8" s="7"/>
      <c r="BE8" s="8"/>
      <c r="BF8" s="7"/>
      <c r="BG8" s="8">
        <v>0</v>
      </c>
      <c r="BH8" s="7"/>
      <c r="BI8" s="6">
        <v>72</v>
      </c>
      <c r="BJ8" s="7"/>
      <c r="BK8" s="8">
        <v>24.89</v>
      </c>
      <c r="BL8" s="7"/>
      <c r="BM8" s="8">
        <v>1792.13</v>
      </c>
      <c r="BN8" s="7"/>
      <c r="BO8" s="7"/>
    </row>
    <row r="9" spans="1:67" x14ac:dyDescent="0.45">
      <c r="A9" s="2"/>
      <c r="B9" s="2"/>
      <c r="C9" s="2"/>
      <c r="D9" s="2" t="s">
        <v>18</v>
      </c>
      <c r="E9" s="6">
        <v>1748.25</v>
      </c>
      <c r="F9" s="7"/>
      <c r="G9" s="8">
        <v>17.78</v>
      </c>
      <c r="H9" s="7"/>
      <c r="I9" s="8">
        <v>31083.94</v>
      </c>
      <c r="J9" s="7"/>
      <c r="K9" s="6"/>
      <c r="L9" s="7"/>
      <c r="M9" s="7"/>
      <c r="N9" s="7"/>
      <c r="O9" s="8">
        <v>0</v>
      </c>
      <c r="P9" s="7"/>
      <c r="Q9" s="7"/>
      <c r="R9" s="6"/>
      <c r="S9" s="7"/>
      <c r="T9" s="8"/>
      <c r="U9" s="7"/>
      <c r="V9" s="8">
        <v>0</v>
      </c>
      <c r="W9" s="7"/>
      <c r="X9" s="6"/>
      <c r="Y9" s="7"/>
      <c r="Z9" s="8"/>
      <c r="AA9" s="7"/>
      <c r="AB9" s="8">
        <v>0</v>
      </c>
      <c r="AC9" s="7"/>
      <c r="AD9" s="6"/>
      <c r="AE9" s="7"/>
      <c r="AF9" s="8"/>
      <c r="AG9" s="7"/>
      <c r="AH9" s="8">
        <v>0</v>
      </c>
      <c r="AI9" s="7"/>
      <c r="AJ9" s="6"/>
      <c r="AK9" s="7"/>
      <c r="AL9" s="8"/>
      <c r="AM9" s="7"/>
      <c r="AN9" s="8">
        <v>0</v>
      </c>
      <c r="AO9" s="7"/>
      <c r="AP9" s="6"/>
      <c r="AQ9" s="7"/>
      <c r="AR9" s="8"/>
      <c r="AS9" s="7"/>
      <c r="AT9" s="8">
        <v>0</v>
      </c>
      <c r="AU9" s="7"/>
      <c r="AV9" s="6"/>
      <c r="AW9" s="7"/>
      <c r="AX9" s="8"/>
      <c r="AY9" s="7"/>
      <c r="AZ9" s="8">
        <v>0</v>
      </c>
      <c r="BA9" s="7"/>
      <c r="BB9" s="7"/>
      <c r="BC9" s="6"/>
      <c r="BD9" s="7"/>
      <c r="BE9" s="8"/>
      <c r="BF9" s="7"/>
      <c r="BG9" s="8">
        <v>0</v>
      </c>
      <c r="BH9" s="7"/>
      <c r="BI9" s="6">
        <v>1659.25</v>
      </c>
      <c r="BJ9" s="7"/>
      <c r="BK9" s="8">
        <v>16.59</v>
      </c>
      <c r="BL9" s="7"/>
      <c r="BM9" s="8">
        <v>27526.98</v>
      </c>
      <c r="BN9" s="7"/>
      <c r="BO9" s="7"/>
    </row>
    <row r="10" spans="1:67" x14ac:dyDescent="0.45">
      <c r="A10" s="2"/>
      <c r="B10" s="2"/>
      <c r="C10" s="2"/>
      <c r="D10" s="2" t="s">
        <v>19</v>
      </c>
      <c r="E10" s="6"/>
      <c r="F10" s="7"/>
      <c r="G10" s="8"/>
      <c r="H10" s="7"/>
      <c r="I10" s="8">
        <v>0</v>
      </c>
      <c r="J10" s="7"/>
      <c r="K10" s="6"/>
      <c r="L10" s="7"/>
      <c r="M10" s="7"/>
      <c r="N10" s="7"/>
      <c r="O10" s="8">
        <v>0</v>
      </c>
      <c r="P10" s="7"/>
      <c r="Q10" s="7"/>
      <c r="R10" s="6"/>
      <c r="S10" s="7"/>
      <c r="T10" s="8"/>
      <c r="U10" s="7"/>
      <c r="V10" s="8">
        <v>0</v>
      </c>
      <c r="W10" s="7"/>
      <c r="X10" s="6">
        <v>215</v>
      </c>
      <c r="Y10" s="7"/>
      <c r="Z10" s="8">
        <v>39.26</v>
      </c>
      <c r="AA10" s="7"/>
      <c r="AB10" s="8">
        <v>8440.91</v>
      </c>
      <c r="AC10" s="7"/>
      <c r="AD10" s="6">
        <v>130.75</v>
      </c>
      <c r="AE10" s="7"/>
      <c r="AF10" s="8">
        <v>27</v>
      </c>
      <c r="AG10" s="7"/>
      <c r="AH10" s="8">
        <v>3530.25</v>
      </c>
      <c r="AI10" s="7"/>
      <c r="AJ10" s="6">
        <v>16.5</v>
      </c>
      <c r="AK10" s="7"/>
      <c r="AL10" s="8">
        <v>20.93</v>
      </c>
      <c r="AM10" s="7"/>
      <c r="AN10" s="8">
        <v>345.36</v>
      </c>
      <c r="AO10" s="7"/>
      <c r="AP10" s="6">
        <v>101.25</v>
      </c>
      <c r="AQ10" s="7"/>
      <c r="AR10" s="8">
        <v>35.81</v>
      </c>
      <c r="AS10" s="7"/>
      <c r="AT10" s="8">
        <v>3625.86</v>
      </c>
      <c r="AU10" s="7"/>
      <c r="AV10" s="6">
        <v>48.75</v>
      </c>
      <c r="AW10" s="7"/>
      <c r="AX10" s="8">
        <v>22.13</v>
      </c>
      <c r="AY10" s="7"/>
      <c r="AZ10" s="8">
        <v>1078.8800000000001</v>
      </c>
      <c r="BA10" s="7"/>
      <c r="BB10" s="7"/>
      <c r="BC10" s="6">
        <v>26.75</v>
      </c>
      <c r="BD10" s="7"/>
      <c r="BE10" s="8">
        <v>19.5</v>
      </c>
      <c r="BF10" s="7"/>
      <c r="BG10" s="8">
        <v>531.19000000000005</v>
      </c>
      <c r="BH10" s="7"/>
      <c r="BI10" s="6"/>
      <c r="BJ10" s="7"/>
      <c r="BK10" s="8"/>
      <c r="BL10" s="7"/>
      <c r="BM10" s="8">
        <v>0</v>
      </c>
      <c r="BN10" s="7"/>
      <c r="BO10" s="7"/>
    </row>
    <row r="11" spans="1:67" x14ac:dyDescent="0.45">
      <c r="A11" s="2"/>
      <c r="B11" s="2"/>
      <c r="C11" s="2"/>
      <c r="D11" s="2" t="s">
        <v>20</v>
      </c>
      <c r="E11" s="6"/>
      <c r="F11" s="7"/>
      <c r="G11" s="8"/>
      <c r="H11" s="7"/>
      <c r="I11" s="8">
        <v>0</v>
      </c>
      <c r="J11" s="7"/>
      <c r="K11" s="6"/>
      <c r="L11" s="7"/>
      <c r="M11" s="7"/>
      <c r="N11" s="7"/>
      <c r="O11" s="8">
        <v>0</v>
      </c>
      <c r="P11" s="7"/>
      <c r="Q11" s="7"/>
      <c r="R11" s="6"/>
      <c r="S11" s="7"/>
      <c r="T11" s="8"/>
      <c r="U11" s="7"/>
      <c r="V11" s="8">
        <v>0</v>
      </c>
      <c r="W11" s="7"/>
      <c r="X11" s="6">
        <v>1690</v>
      </c>
      <c r="Y11" s="7"/>
      <c r="Z11" s="8">
        <v>26.17</v>
      </c>
      <c r="AA11" s="7"/>
      <c r="AB11" s="8">
        <v>44227.31</v>
      </c>
      <c r="AC11" s="7"/>
      <c r="AD11" s="6">
        <v>1402.5</v>
      </c>
      <c r="AE11" s="7"/>
      <c r="AF11" s="8">
        <v>18</v>
      </c>
      <c r="AG11" s="7"/>
      <c r="AH11" s="8">
        <v>25245</v>
      </c>
      <c r="AI11" s="7"/>
      <c r="AJ11" s="6">
        <v>355</v>
      </c>
      <c r="AK11" s="7"/>
      <c r="AL11" s="8">
        <v>13.95</v>
      </c>
      <c r="AM11" s="7"/>
      <c r="AN11" s="8">
        <v>4952.2700000000004</v>
      </c>
      <c r="AO11" s="7"/>
      <c r="AP11" s="6">
        <v>1301.5</v>
      </c>
      <c r="AQ11" s="7"/>
      <c r="AR11" s="8">
        <v>23.87</v>
      </c>
      <c r="AS11" s="7"/>
      <c r="AT11" s="8">
        <v>31066.880000000001</v>
      </c>
      <c r="AU11" s="7"/>
      <c r="AV11" s="6">
        <v>955.25</v>
      </c>
      <c r="AW11" s="7"/>
      <c r="AX11" s="8">
        <v>14.75</v>
      </c>
      <c r="AY11" s="7"/>
      <c r="AZ11" s="8">
        <v>14090</v>
      </c>
      <c r="BA11" s="7"/>
      <c r="BB11" s="7"/>
      <c r="BC11" s="6">
        <v>395</v>
      </c>
      <c r="BD11" s="7"/>
      <c r="BE11" s="8">
        <v>13</v>
      </c>
      <c r="BF11" s="7"/>
      <c r="BG11" s="8">
        <v>5195</v>
      </c>
      <c r="BH11" s="7"/>
      <c r="BI11" s="6"/>
      <c r="BJ11" s="7"/>
      <c r="BK11" s="8"/>
      <c r="BL11" s="7"/>
      <c r="BM11" s="8">
        <v>0</v>
      </c>
      <c r="BN11" s="7"/>
      <c r="BO11" s="7"/>
    </row>
    <row r="12" spans="1:67" x14ac:dyDescent="0.45">
      <c r="A12" s="2"/>
      <c r="B12" s="2"/>
      <c r="C12" s="2"/>
      <c r="D12" s="2" t="s">
        <v>21</v>
      </c>
      <c r="E12" s="6"/>
      <c r="F12" s="7"/>
      <c r="G12" s="8"/>
      <c r="H12" s="7"/>
      <c r="I12" s="8">
        <v>0</v>
      </c>
      <c r="J12" s="7"/>
      <c r="K12" s="6"/>
      <c r="L12" s="7"/>
      <c r="M12" s="7"/>
      <c r="N12" s="7"/>
      <c r="O12" s="8">
        <v>0</v>
      </c>
      <c r="P12" s="7"/>
      <c r="Q12" s="7"/>
      <c r="R12" s="6"/>
      <c r="S12" s="7"/>
      <c r="T12" s="8"/>
      <c r="U12" s="7"/>
      <c r="V12" s="8">
        <v>0</v>
      </c>
      <c r="W12" s="7"/>
      <c r="X12" s="6"/>
      <c r="Y12" s="7"/>
      <c r="Z12" s="8"/>
      <c r="AA12" s="7"/>
      <c r="AB12" s="8">
        <v>0</v>
      </c>
      <c r="AC12" s="7"/>
      <c r="AD12" s="6">
        <v>6</v>
      </c>
      <c r="AE12" s="7"/>
      <c r="AF12" s="8">
        <v>27</v>
      </c>
      <c r="AG12" s="7"/>
      <c r="AH12" s="8">
        <v>162</v>
      </c>
      <c r="AI12" s="7"/>
      <c r="AJ12" s="6"/>
      <c r="AK12" s="7"/>
      <c r="AL12" s="8"/>
      <c r="AM12" s="7"/>
      <c r="AN12" s="8">
        <v>0</v>
      </c>
      <c r="AO12" s="7"/>
      <c r="AP12" s="6">
        <v>7</v>
      </c>
      <c r="AQ12" s="7"/>
      <c r="AR12" s="8">
        <v>35.81</v>
      </c>
      <c r="AS12" s="7"/>
      <c r="AT12" s="8">
        <v>250.69</v>
      </c>
      <c r="AU12" s="7"/>
      <c r="AV12" s="6">
        <v>1</v>
      </c>
      <c r="AW12" s="7"/>
      <c r="AX12" s="8">
        <v>22.13</v>
      </c>
      <c r="AY12" s="7"/>
      <c r="AZ12" s="8">
        <v>22.13</v>
      </c>
      <c r="BA12" s="7"/>
      <c r="BB12" s="7"/>
      <c r="BC12" s="6"/>
      <c r="BD12" s="7"/>
      <c r="BE12" s="8"/>
      <c r="BF12" s="7"/>
      <c r="BG12" s="8">
        <v>0</v>
      </c>
      <c r="BH12" s="7"/>
      <c r="BI12" s="6"/>
      <c r="BJ12" s="7"/>
      <c r="BK12" s="8"/>
      <c r="BL12" s="7"/>
      <c r="BM12" s="8">
        <v>0</v>
      </c>
      <c r="BN12" s="7"/>
      <c r="BO12" s="7"/>
    </row>
    <row r="13" spans="1:67" x14ac:dyDescent="0.45">
      <c r="A13" s="2"/>
      <c r="B13" s="2"/>
      <c r="C13" s="2"/>
      <c r="D13" s="2" t="s">
        <v>22</v>
      </c>
      <c r="E13" s="6"/>
      <c r="F13" s="7"/>
      <c r="G13" s="8"/>
      <c r="H13" s="7"/>
      <c r="I13" s="8">
        <v>0</v>
      </c>
      <c r="J13" s="7"/>
      <c r="K13" s="6"/>
      <c r="L13" s="7"/>
      <c r="M13" s="7"/>
      <c r="N13" s="7"/>
      <c r="O13" s="8">
        <v>0</v>
      </c>
      <c r="P13" s="7"/>
      <c r="Q13" s="7"/>
      <c r="R13" s="6"/>
      <c r="S13" s="7"/>
      <c r="T13" s="8"/>
      <c r="U13" s="7"/>
      <c r="V13" s="8">
        <v>0</v>
      </c>
      <c r="W13" s="7"/>
      <c r="X13" s="6"/>
      <c r="Y13" s="7"/>
      <c r="Z13" s="8"/>
      <c r="AA13" s="7"/>
      <c r="AB13" s="8">
        <v>0</v>
      </c>
      <c r="AC13" s="7"/>
      <c r="AD13" s="6">
        <v>155.5</v>
      </c>
      <c r="AE13" s="7"/>
      <c r="AF13" s="8">
        <v>18</v>
      </c>
      <c r="AG13" s="7"/>
      <c r="AH13" s="8">
        <v>2799</v>
      </c>
      <c r="AI13" s="7"/>
      <c r="AJ13" s="6"/>
      <c r="AK13" s="7"/>
      <c r="AL13" s="8"/>
      <c r="AM13" s="7"/>
      <c r="AN13" s="8">
        <v>0</v>
      </c>
      <c r="AO13" s="7"/>
      <c r="AP13" s="6">
        <v>161</v>
      </c>
      <c r="AQ13" s="7"/>
      <c r="AR13" s="8">
        <v>23.87</v>
      </c>
      <c r="AS13" s="7"/>
      <c r="AT13" s="8">
        <v>3843.08</v>
      </c>
      <c r="AU13" s="7"/>
      <c r="AV13" s="6">
        <v>109.5</v>
      </c>
      <c r="AW13" s="7"/>
      <c r="AX13" s="8">
        <v>14.75</v>
      </c>
      <c r="AY13" s="7"/>
      <c r="AZ13" s="8">
        <v>1615.13</v>
      </c>
      <c r="BA13" s="7"/>
      <c r="BB13" s="7"/>
      <c r="BC13" s="6">
        <v>31.5</v>
      </c>
      <c r="BD13" s="7"/>
      <c r="BE13" s="8">
        <v>13</v>
      </c>
      <c r="BF13" s="7"/>
      <c r="BG13" s="8">
        <v>409.5</v>
      </c>
      <c r="BH13" s="7"/>
      <c r="BI13" s="6"/>
      <c r="BJ13" s="7"/>
      <c r="BK13" s="8"/>
      <c r="BL13" s="7"/>
      <c r="BM13" s="8">
        <v>0</v>
      </c>
      <c r="BN13" s="7"/>
      <c r="BO13" s="7"/>
    </row>
    <row r="14" spans="1:67" x14ac:dyDescent="0.45">
      <c r="A14" s="2"/>
      <c r="B14" s="2"/>
      <c r="C14" s="2"/>
      <c r="D14" s="2" t="s">
        <v>23</v>
      </c>
      <c r="E14" s="6"/>
      <c r="F14" s="7"/>
      <c r="G14" s="8"/>
      <c r="H14" s="7"/>
      <c r="I14" s="8">
        <v>0</v>
      </c>
      <c r="J14" s="7"/>
      <c r="K14" s="6"/>
      <c r="L14" s="7"/>
      <c r="M14" s="7"/>
      <c r="N14" s="7"/>
      <c r="O14" s="8">
        <v>0</v>
      </c>
      <c r="P14" s="7"/>
      <c r="Q14" s="7"/>
      <c r="R14" s="6"/>
      <c r="S14" s="7"/>
      <c r="T14" s="8"/>
      <c r="U14" s="7"/>
      <c r="V14" s="8">
        <v>0</v>
      </c>
      <c r="W14" s="7"/>
      <c r="X14" s="6">
        <v>7.5</v>
      </c>
      <c r="Y14" s="7"/>
      <c r="Z14" s="8">
        <v>39.26</v>
      </c>
      <c r="AA14" s="7"/>
      <c r="AB14" s="8">
        <v>294.45</v>
      </c>
      <c r="AC14" s="7"/>
      <c r="AD14" s="6">
        <v>10</v>
      </c>
      <c r="AE14" s="7"/>
      <c r="AF14" s="8">
        <v>27</v>
      </c>
      <c r="AG14" s="7"/>
      <c r="AH14" s="8">
        <v>270</v>
      </c>
      <c r="AI14" s="7"/>
      <c r="AJ14" s="6">
        <v>5.5</v>
      </c>
      <c r="AK14" s="7"/>
      <c r="AL14" s="8">
        <v>20.93</v>
      </c>
      <c r="AM14" s="7"/>
      <c r="AN14" s="8">
        <v>115.12</v>
      </c>
      <c r="AO14" s="7"/>
      <c r="AP14" s="6"/>
      <c r="AQ14" s="7"/>
      <c r="AR14" s="8"/>
      <c r="AS14" s="7"/>
      <c r="AT14" s="8">
        <v>0</v>
      </c>
      <c r="AU14" s="7"/>
      <c r="AV14" s="6">
        <v>15</v>
      </c>
      <c r="AW14" s="7"/>
      <c r="AX14" s="8">
        <v>22.13</v>
      </c>
      <c r="AY14" s="7"/>
      <c r="AZ14" s="8">
        <v>331.97</v>
      </c>
      <c r="BA14" s="7"/>
      <c r="BB14" s="7"/>
      <c r="BC14" s="6">
        <v>12.25</v>
      </c>
      <c r="BD14" s="7"/>
      <c r="BE14" s="8">
        <v>19.5</v>
      </c>
      <c r="BF14" s="7"/>
      <c r="BG14" s="8">
        <v>242.45</v>
      </c>
      <c r="BH14" s="7"/>
      <c r="BI14" s="6">
        <v>9</v>
      </c>
      <c r="BJ14" s="7"/>
      <c r="BK14" s="8">
        <v>24.89</v>
      </c>
      <c r="BL14" s="7"/>
      <c r="BM14" s="8">
        <v>224.01</v>
      </c>
      <c r="BN14" s="7"/>
      <c r="BO14" s="7"/>
    </row>
    <row r="15" spans="1:67" x14ac:dyDescent="0.45">
      <c r="A15" s="2"/>
      <c r="B15" s="2"/>
      <c r="C15" s="2"/>
      <c r="D15" s="2" t="s">
        <v>24</v>
      </c>
      <c r="E15" s="6"/>
      <c r="F15" s="7"/>
      <c r="G15" s="8"/>
      <c r="H15" s="7"/>
      <c r="I15" s="8">
        <v>0</v>
      </c>
      <c r="J15" s="7"/>
      <c r="K15" s="6"/>
      <c r="L15" s="7"/>
      <c r="M15" s="7"/>
      <c r="N15" s="7"/>
      <c r="O15" s="8">
        <v>0</v>
      </c>
      <c r="P15" s="7"/>
      <c r="Q15" s="7"/>
      <c r="R15" s="6"/>
      <c r="S15" s="7"/>
      <c r="T15" s="8"/>
      <c r="U15" s="7"/>
      <c r="V15" s="8">
        <v>0</v>
      </c>
      <c r="W15" s="7"/>
      <c r="X15" s="6">
        <v>41.5</v>
      </c>
      <c r="Y15" s="7"/>
      <c r="Z15" s="8">
        <v>26.17</v>
      </c>
      <c r="AA15" s="7"/>
      <c r="AB15" s="8">
        <v>1086.06</v>
      </c>
      <c r="AC15" s="7"/>
      <c r="AD15" s="6">
        <v>123.5</v>
      </c>
      <c r="AE15" s="7"/>
      <c r="AF15" s="8">
        <v>18</v>
      </c>
      <c r="AG15" s="7"/>
      <c r="AH15" s="8">
        <v>2223</v>
      </c>
      <c r="AI15" s="7"/>
      <c r="AJ15" s="6">
        <v>151.5</v>
      </c>
      <c r="AK15" s="7"/>
      <c r="AL15" s="8">
        <v>13.95</v>
      </c>
      <c r="AM15" s="7"/>
      <c r="AN15" s="8">
        <v>2113.44</v>
      </c>
      <c r="AO15" s="7"/>
      <c r="AP15" s="6">
        <v>11</v>
      </c>
      <c r="AQ15" s="7"/>
      <c r="AR15" s="8">
        <v>23.87</v>
      </c>
      <c r="AS15" s="7"/>
      <c r="AT15" s="8">
        <v>262.57</v>
      </c>
      <c r="AU15" s="7"/>
      <c r="AV15" s="6">
        <v>536.25</v>
      </c>
      <c r="AW15" s="7"/>
      <c r="AX15" s="8">
        <v>14.75</v>
      </c>
      <c r="AY15" s="7"/>
      <c r="AZ15" s="8">
        <v>7909.7</v>
      </c>
      <c r="BA15" s="7"/>
      <c r="BB15" s="7"/>
      <c r="BC15" s="6">
        <v>371</v>
      </c>
      <c r="BD15" s="7"/>
      <c r="BE15" s="8">
        <v>13</v>
      </c>
      <c r="BF15" s="7"/>
      <c r="BG15" s="8">
        <v>4911</v>
      </c>
      <c r="BH15" s="7"/>
      <c r="BI15" s="6">
        <v>48</v>
      </c>
      <c r="BJ15" s="7"/>
      <c r="BK15" s="8">
        <v>16.59</v>
      </c>
      <c r="BL15" s="7"/>
      <c r="BM15" s="8">
        <v>796.32</v>
      </c>
      <c r="BN15" s="7"/>
      <c r="BO15" s="7"/>
    </row>
    <row r="16" spans="1:67" x14ac:dyDescent="0.45">
      <c r="A16" s="2"/>
      <c r="B16" s="2"/>
      <c r="C16" s="2"/>
      <c r="D16" s="2" t="s">
        <v>25</v>
      </c>
      <c r="E16" s="6"/>
      <c r="F16" s="7"/>
      <c r="G16" s="8"/>
      <c r="H16" s="7"/>
      <c r="I16" s="8">
        <v>0</v>
      </c>
      <c r="J16" s="7"/>
      <c r="K16" s="6"/>
      <c r="L16" s="7"/>
      <c r="M16" s="7"/>
      <c r="N16" s="7"/>
      <c r="O16" s="8">
        <v>0</v>
      </c>
      <c r="P16" s="7"/>
      <c r="Q16" s="7"/>
      <c r="R16" s="6">
        <v>55</v>
      </c>
      <c r="S16" s="7"/>
      <c r="T16" s="8">
        <v>39.53</v>
      </c>
      <c r="U16" s="7"/>
      <c r="V16" s="8">
        <v>2174.1799999999998</v>
      </c>
      <c r="W16" s="7"/>
      <c r="X16" s="6">
        <v>4</v>
      </c>
      <c r="Y16" s="7"/>
      <c r="Z16" s="8">
        <v>39.26</v>
      </c>
      <c r="AA16" s="7"/>
      <c r="AB16" s="8">
        <v>157.04</v>
      </c>
      <c r="AC16" s="7"/>
      <c r="AD16" s="6"/>
      <c r="AE16" s="7"/>
      <c r="AF16" s="8"/>
      <c r="AG16" s="7"/>
      <c r="AH16" s="8">
        <v>0</v>
      </c>
      <c r="AI16" s="7"/>
      <c r="AJ16" s="6"/>
      <c r="AK16" s="7"/>
      <c r="AL16" s="8"/>
      <c r="AM16" s="7"/>
      <c r="AN16" s="8">
        <v>0</v>
      </c>
      <c r="AO16" s="7"/>
      <c r="AP16" s="6"/>
      <c r="AQ16" s="7"/>
      <c r="AR16" s="8"/>
      <c r="AS16" s="7"/>
      <c r="AT16" s="8">
        <v>0</v>
      </c>
      <c r="AU16" s="7"/>
      <c r="AV16" s="6"/>
      <c r="AW16" s="7"/>
      <c r="AX16" s="8"/>
      <c r="AY16" s="7"/>
      <c r="AZ16" s="8">
        <v>0</v>
      </c>
      <c r="BA16" s="7"/>
      <c r="BB16" s="7"/>
      <c r="BC16" s="6"/>
      <c r="BD16" s="7"/>
      <c r="BE16" s="8"/>
      <c r="BF16" s="7"/>
      <c r="BG16" s="8">
        <v>0</v>
      </c>
      <c r="BH16" s="7"/>
      <c r="BI16" s="6"/>
      <c r="BJ16" s="7"/>
      <c r="BK16" s="8"/>
      <c r="BL16" s="7"/>
      <c r="BM16" s="8">
        <v>0</v>
      </c>
      <c r="BN16" s="7"/>
      <c r="BO16" s="7"/>
    </row>
    <row r="17" spans="1:67" x14ac:dyDescent="0.45">
      <c r="A17" s="2"/>
      <c r="B17" s="2"/>
      <c r="C17" s="2"/>
      <c r="D17" s="2" t="s">
        <v>26</v>
      </c>
      <c r="E17" s="6"/>
      <c r="F17" s="7"/>
      <c r="G17" s="8"/>
      <c r="H17" s="7"/>
      <c r="I17" s="8">
        <v>0</v>
      </c>
      <c r="J17" s="7"/>
      <c r="K17" s="6"/>
      <c r="L17" s="7"/>
      <c r="M17" s="7"/>
      <c r="N17" s="7"/>
      <c r="O17" s="8">
        <v>0</v>
      </c>
      <c r="P17" s="7"/>
      <c r="Q17" s="7"/>
      <c r="R17" s="6">
        <v>1593.5</v>
      </c>
      <c r="S17" s="7"/>
      <c r="T17" s="8">
        <v>26.35</v>
      </c>
      <c r="U17" s="7"/>
      <c r="V17" s="8">
        <v>41988.76</v>
      </c>
      <c r="W17" s="7"/>
      <c r="X17" s="6"/>
      <c r="Y17" s="7"/>
      <c r="Z17" s="8"/>
      <c r="AA17" s="7"/>
      <c r="AB17" s="8">
        <v>0</v>
      </c>
      <c r="AC17" s="7"/>
      <c r="AD17" s="6"/>
      <c r="AE17" s="7"/>
      <c r="AF17" s="8"/>
      <c r="AG17" s="7"/>
      <c r="AH17" s="8">
        <v>0</v>
      </c>
      <c r="AI17" s="7"/>
      <c r="AJ17" s="6"/>
      <c r="AK17" s="7"/>
      <c r="AL17" s="8"/>
      <c r="AM17" s="7"/>
      <c r="AN17" s="8">
        <v>0</v>
      </c>
      <c r="AO17" s="7"/>
      <c r="AP17" s="6"/>
      <c r="AQ17" s="7"/>
      <c r="AR17" s="8"/>
      <c r="AS17" s="7"/>
      <c r="AT17" s="8">
        <v>0</v>
      </c>
      <c r="AU17" s="7"/>
      <c r="AV17" s="6"/>
      <c r="AW17" s="7"/>
      <c r="AX17" s="8"/>
      <c r="AY17" s="7"/>
      <c r="AZ17" s="8">
        <v>0</v>
      </c>
      <c r="BA17" s="7"/>
      <c r="BB17" s="7"/>
      <c r="BC17" s="6"/>
      <c r="BD17" s="7"/>
      <c r="BE17" s="8"/>
      <c r="BF17" s="7"/>
      <c r="BG17" s="8">
        <v>0</v>
      </c>
      <c r="BH17" s="7"/>
      <c r="BI17" s="6"/>
      <c r="BJ17" s="7"/>
      <c r="BK17" s="8"/>
      <c r="BL17" s="7"/>
      <c r="BM17" s="8">
        <v>0</v>
      </c>
      <c r="BN17" s="7"/>
      <c r="BO17" s="7"/>
    </row>
    <row r="18" spans="1:67" x14ac:dyDescent="0.45">
      <c r="A18" s="2"/>
      <c r="B18" s="2"/>
      <c r="C18" s="2"/>
      <c r="D18" s="2" t="s">
        <v>27</v>
      </c>
      <c r="E18" s="6"/>
      <c r="F18" s="7"/>
      <c r="G18" s="8"/>
      <c r="H18" s="7"/>
      <c r="I18" s="8">
        <v>0</v>
      </c>
      <c r="J18" s="7"/>
      <c r="K18" s="6"/>
      <c r="L18" s="7"/>
      <c r="M18" s="7"/>
      <c r="N18" s="7"/>
      <c r="O18" s="8">
        <v>0</v>
      </c>
      <c r="P18" s="7"/>
      <c r="Q18" s="7"/>
      <c r="R18" s="6"/>
      <c r="S18" s="7"/>
      <c r="T18" s="8"/>
      <c r="U18" s="7"/>
      <c r="V18" s="8">
        <v>0</v>
      </c>
      <c r="W18" s="7"/>
      <c r="X18" s="6">
        <v>336</v>
      </c>
      <c r="Y18" s="7"/>
      <c r="Z18" s="8">
        <v>26.17</v>
      </c>
      <c r="AA18" s="7"/>
      <c r="AB18" s="8">
        <v>8793.1200000000008</v>
      </c>
      <c r="AC18" s="7"/>
      <c r="AD18" s="6">
        <v>120</v>
      </c>
      <c r="AE18" s="7"/>
      <c r="AF18" s="8">
        <v>18</v>
      </c>
      <c r="AG18" s="7"/>
      <c r="AH18" s="8">
        <v>2160</v>
      </c>
      <c r="AI18" s="7"/>
      <c r="AJ18" s="6">
        <v>24</v>
      </c>
      <c r="AK18" s="7"/>
      <c r="AL18" s="8">
        <v>13.95</v>
      </c>
      <c r="AM18" s="7"/>
      <c r="AN18" s="8">
        <v>334.8</v>
      </c>
      <c r="AO18" s="7"/>
      <c r="AP18" s="6">
        <v>108</v>
      </c>
      <c r="AQ18" s="7"/>
      <c r="AR18" s="8">
        <v>23.87</v>
      </c>
      <c r="AS18" s="7"/>
      <c r="AT18" s="8">
        <v>2577.96</v>
      </c>
      <c r="AU18" s="7"/>
      <c r="AV18" s="6">
        <v>36</v>
      </c>
      <c r="AW18" s="7"/>
      <c r="AX18" s="8">
        <v>14.75</v>
      </c>
      <c r="AY18" s="7"/>
      <c r="AZ18" s="8">
        <v>531</v>
      </c>
      <c r="BA18" s="7"/>
      <c r="BB18" s="7"/>
      <c r="BC18" s="6"/>
      <c r="BD18" s="7"/>
      <c r="BE18" s="8"/>
      <c r="BF18" s="7"/>
      <c r="BG18" s="8">
        <v>0</v>
      </c>
      <c r="BH18" s="7"/>
      <c r="BI18" s="6"/>
      <c r="BJ18" s="7"/>
      <c r="BK18" s="8"/>
      <c r="BL18" s="7"/>
      <c r="BM18" s="8">
        <v>0</v>
      </c>
      <c r="BN18" s="7"/>
      <c r="BO18" s="7"/>
    </row>
    <row r="19" spans="1:67" x14ac:dyDescent="0.45">
      <c r="A19" s="2"/>
      <c r="B19" s="2"/>
      <c r="C19" s="2"/>
      <c r="D19" s="2" t="s">
        <v>28</v>
      </c>
      <c r="E19" s="6"/>
      <c r="F19" s="7"/>
      <c r="G19" s="8"/>
      <c r="H19" s="7"/>
      <c r="I19" s="8">
        <v>0</v>
      </c>
      <c r="J19" s="7"/>
      <c r="K19" s="6"/>
      <c r="L19" s="7"/>
      <c r="M19" s="7"/>
      <c r="N19" s="7"/>
      <c r="O19" s="8">
        <v>0</v>
      </c>
      <c r="P19" s="7"/>
      <c r="Q19" s="7"/>
      <c r="R19" s="6"/>
      <c r="S19" s="7"/>
      <c r="T19" s="8"/>
      <c r="U19" s="7"/>
      <c r="V19" s="8">
        <v>0</v>
      </c>
      <c r="W19" s="7"/>
      <c r="X19" s="6">
        <v>151</v>
      </c>
      <c r="Y19" s="7"/>
      <c r="Z19" s="8">
        <v>39.26</v>
      </c>
      <c r="AA19" s="7"/>
      <c r="AB19" s="8">
        <v>5928.26</v>
      </c>
      <c r="AC19" s="7"/>
      <c r="AD19" s="6">
        <v>6.5</v>
      </c>
      <c r="AE19" s="7"/>
      <c r="AF19" s="8">
        <v>27</v>
      </c>
      <c r="AG19" s="7"/>
      <c r="AH19" s="8">
        <v>175.5</v>
      </c>
      <c r="AI19" s="7"/>
      <c r="AJ19" s="6"/>
      <c r="AK19" s="7"/>
      <c r="AL19" s="8"/>
      <c r="AM19" s="7"/>
      <c r="AN19" s="8">
        <v>0</v>
      </c>
      <c r="AO19" s="7"/>
      <c r="AP19" s="6">
        <v>2.5</v>
      </c>
      <c r="AQ19" s="7"/>
      <c r="AR19" s="8">
        <v>35.81</v>
      </c>
      <c r="AS19" s="7"/>
      <c r="AT19" s="8">
        <v>89.54</v>
      </c>
      <c r="AU19" s="7"/>
      <c r="AV19" s="6">
        <v>0.5</v>
      </c>
      <c r="AW19" s="7"/>
      <c r="AX19" s="8">
        <v>22.13</v>
      </c>
      <c r="AY19" s="7"/>
      <c r="AZ19" s="8">
        <v>11.07</v>
      </c>
      <c r="BA19" s="7"/>
      <c r="BB19" s="7"/>
      <c r="BC19" s="6">
        <v>0.5</v>
      </c>
      <c r="BD19" s="7"/>
      <c r="BE19" s="8">
        <v>20.25</v>
      </c>
      <c r="BF19" s="7"/>
      <c r="BG19" s="8">
        <v>10.130000000000001</v>
      </c>
      <c r="BH19" s="7"/>
      <c r="BI19" s="6"/>
      <c r="BJ19" s="7"/>
      <c r="BK19" s="8"/>
      <c r="BL19" s="7"/>
      <c r="BM19" s="8">
        <v>0</v>
      </c>
      <c r="BN19" s="7"/>
      <c r="BO19" s="7"/>
    </row>
    <row r="20" spans="1:67" x14ac:dyDescent="0.45">
      <c r="A20" s="2"/>
      <c r="B20" s="2"/>
      <c r="C20" s="2"/>
      <c r="D20" s="2" t="s">
        <v>29</v>
      </c>
      <c r="E20" s="6"/>
      <c r="F20" s="7"/>
      <c r="G20" s="8"/>
      <c r="H20" s="7"/>
      <c r="I20" s="8">
        <v>0</v>
      </c>
      <c r="J20" s="7"/>
      <c r="K20" s="6"/>
      <c r="L20" s="7"/>
      <c r="M20" s="7"/>
      <c r="N20" s="7"/>
      <c r="O20" s="8">
        <v>0</v>
      </c>
      <c r="P20" s="7"/>
      <c r="Q20" s="7"/>
      <c r="R20" s="6"/>
      <c r="S20" s="7"/>
      <c r="T20" s="8"/>
      <c r="U20" s="7"/>
      <c r="V20" s="8">
        <v>0</v>
      </c>
      <c r="W20" s="7"/>
      <c r="X20" s="6">
        <v>32.5</v>
      </c>
      <c r="Y20" s="7"/>
      <c r="Z20" s="8">
        <v>26.17</v>
      </c>
      <c r="AA20" s="7"/>
      <c r="AB20" s="8">
        <v>850.53</v>
      </c>
      <c r="AC20" s="7"/>
      <c r="AD20" s="6">
        <v>108</v>
      </c>
      <c r="AE20" s="7"/>
      <c r="AF20" s="8">
        <v>18</v>
      </c>
      <c r="AG20" s="7"/>
      <c r="AH20" s="8">
        <v>1944</v>
      </c>
      <c r="AI20" s="7"/>
      <c r="AJ20" s="6"/>
      <c r="AK20" s="7"/>
      <c r="AL20" s="8">
        <v>13.95</v>
      </c>
      <c r="AM20" s="7"/>
      <c r="AN20" s="8">
        <v>0</v>
      </c>
      <c r="AO20" s="7"/>
      <c r="AP20" s="6">
        <v>222.5</v>
      </c>
      <c r="AQ20" s="7"/>
      <c r="AR20" s="8">
        <v>23.87</v>
      </c>
      <c r="AS20" s="7"/>
      <c r="AT20" s="8">
        <v>5311.11</v>
      </c>
      <c r="AU20" s="7"/>
      <c r="AV20" s="6">
        <v>84.5</v>
      </c>
      <c r="AW20" s="7"/>
      <c r="AX20" s="8">
        <v>14.75</v>
      </c>
      <c r="AY20" s="7"/>
      <c r="AZ20" s="8">
        <v>1246.4000000000001</v>
      </c>
      <c r="BA20" s="7"/>
      <c r="BB20" s="7"/>
      <c r="BC20" s="6">
        <v>34.5</v>
      </c>
      <c r="BD20" s="7"/>
      <c r="BE20" s="8">
        <v>13</v>
      </c>
      <c r="BF20" s="7"/>
      <c r="BG20" s="8">
        <v>453.25</v>
      </c>
      <c r="BH20" s="7"/>
      <c r="BI20" s="6"/>
      <c r="BJ20" s="7"/>
      <c r="BK20" s="8"/>
      <c r="BL20" s="7"/>
      <c r="BM20" s="8">
        <v>0</v>
      </c>
      <c r="BN20" s="7"/>
      <c r="BO20" s="7"/>
    </row>
    <row r="21" spans="1:67" x14ac:dyDescent="0.45">
      <c r="A21" s="2"/>
      <c r="B21" s="2"/>
      <c r="C21" s="2"/>
      <c r="D21" s="2" t="s">
        <v>30</v>
      </c>
      <c r="E21" s="6">
        <v>112</v>
      </c>
      <c r="F21" s="7"/>
      <c r="G21" s="8">
        <v>17.78</v>
      </c>
      <c r="H21" s="7"/>
      <c r="I21" s="8">
        <v>1991.36</v>
      </c>
      <c r="J21" s="7"/>
      <c r="K21" s="6"/>
      <c r="L21" s="7"/>
      <c r="M21" s="7"/>
      <c r="N21" s="7"/>
      <c r="O21" s="8">
        <v>0</v>
      </c>
      <c r="P21" s="7"/>
      <c r="Q21" s="7"/>
      <c r="R21" s="6">
        <v>224</v>
      </c>
      <c r="S21" s="7"/>
      <c r="T21" s="8">
        <v>26.35</v>
      </c>
      <c r="U21" s="7"/>
      <c r="V21" s="8">
        <v>5902.4</v>
      </c>
      <c r="W21" s="7"/>
      <c r="X21" s="6">
        <v>36</v>
      </c>
      <c r="Y21" s="7"/>
      <c r="Z21" s="8">
        <v>26.17</v>
      </c>
      <c r="AA21" s="7"/>
      <c r="AB21" s="8">
        <v>942.12</v>
      </c>
      <c r="AC21" s="7"/>
      <c r="AD21" s="6">
        <v>76</v>
      </c>
      <c r="AE21" s="7"/>
      <c r="AF21" s="8">
        <v>18</v>
      </c>
      <c r="AG21" s="7"/>
      <c r="AH21" s="8">
        <v>1368</v>
      </c>
      <c r="AI21" s="7"/>
      <c r="AJ21" s="6">
        <v>24</v>
      </c>
      <c r="AK21" s="7"/>
      <c r="AL21" s="8">
        <v>13.95</v>
      </c>
      <c r="AM21" s="7"/>
      <c r="AN21" s="8">
        <v>334.8</v>
      </c>
      <c r="AO21" s="7"/>
      <c r="AP21" s="6">
        <v>92</v>
      </c>
      <c r="AQ21" s="7"/>
      <c r="AR21" s="8">
        <v>23.87</v>
      </c>
      <c r="AS21" s="7"/>
      <c r="AT21" s="8">
        <v>2196.04</v>
      </c>
      <c r="AU21" s="7"/>
      <c r="AV21" s="6">
        <v>88</v>
      </c>
      <c r="AW21" s="7"/>
      <c r="AX21" s="8">
        <v>14.75</v>
      </c>
      <c r="AY21" s="7"/>
      <c r="AZ21" s="8">
        <v>1298</v>
      </c>
      <c r="BA21" s="7"/>
      <c r="BB21" s="7"/>
      <c r="BC21" s="6">
        <v>8</v>
      </c>
      <c r="BD21" s="7"/>
      <c r="BE21" s="8">
        <v>13.5</v>
      </c>
      <c r="BF21" s="7"/>
      <c r="BG21" s="8">
        <v>108</v>
      </c>
      <c r="BH21" s="7"/>
      <c r="BI21" s="6">
        <v>84</v>
      </c>
      <c r="BJ21" s="7"/>
      <c r="BK21" s="8">
        <v>16.59</v>
      </c>
      <c r="BL21" s="7"/>
      <c r="BM21" s="8">
        <v>1393.56</v>
      </c>
      <c r="BN21" s="7"/>
      <c r="BO21" s="7"/>
    </row>
    <row r="22" spans="1:67" x14ac:dyDescent="0.45">
      <c r="A22" s="2"/>
      <c r="B22" s="2"/>
      <c r="C22" s="2"/>
      <c r="D22" s="2" t="s">
        <v>31</v>
      </c>
      <c r="E22" s="6">
        <v>120</v>
      </c>
      <c r="F22" s="7"/>
      <c r="G22" s="8">
        <v>17.78</v>
      </c>
      <c r="H22" s="7"/>
      <c r="I22" s="8">
        <v>2133.6</v>
      </c>
      <c r="J22" s="7"/>
      <c r="K22" s="6"/>
      <c r="L22" s="7"/>
      <c r="M22" s="7"/>
      <c r="N22" s="7"/>
      <c r="O22" s="8">
        <v>0</v>
      </c>
      <c r="P22" s="7"/>
      <c r="Q22" s="7"/>
      <c r="R22" s="6">
        <v>112</v>
      </c>
      <c r="S22" s="7"/>
      <c r="T22" s="8">
        <v>26.35</v>
      </c>
      <c r="U22" s="7"/>
      <c r="V22" s="8">
        <v>2951.2</v>
      </c>
      <c r="W22" s="7"/>
      <c r="X22" s="6">
        <v>96</v>
      </c>
      <c r="Y22" s="7"/>
      <c r="Z22" s="8">
        <v>26.17</v>
      </c>
      <c r="AA22" s="7"/>
      <c r="AB22" s="8">
        <v>2512.3200000000002</v>
      </c>
      <c r="AC22" s="7"/>
      <c r="AD22" s="6">
        <v>96</v>
      </c>
      <c r="AE22" s="7"/>
      <c r="AF22" s="8">
        <v>18</v>
      </c>
      <c r="AG22" s="7"/>
      <c r="AH22" s="8">
        <v>1728</v>
      </c>
      <c r="AI22" s="7"/>
      <c r="AJ22" s="6">
        <v>40</v>
      </c>
      <c r="AK22" s="7"/>
      <c r="AL22" s="8">
        <v>13.95</v>
      </c>
      <c r="AM22" s="7"/>
      <c r="AN22" s="8">
        <v>558</v>
      </c>
      <c r="AO22" s="7"/>
      <c r="AP22" s="6">
        <v>136</v>
      </c>
      <c r="AQ22" s="7"/>
      <c r="AR22" s="8">
        <v>23.87</v>
      </c>
      <c r="AS22" s="7"/>
      <c r="AT22" s="8">
        <v>3246.32</v>
      </c>
      <c r="AU22" s="7"/>
      <c r="AV22" s="6">
        <v>96</v>
      </c>
      <c r="AW22" s="7"/>
      <c r="AX22" s="8">
        <v>14.75</v>
      </c>
      <c r="AY22" s="7"/>
      <c r="AZ22" s="8">
        <v>1416</v>
      </c>
      <c r="BA22" s="7"/>
      <c r="BB22" s="7"/>
      <c r="BC22" s="6">
        <v>40</v>
      </c>
      <c r="BD22" s="7"/>
      <c r="BE22" s="8">
        <v>13</v>
      </c>
      <c r="BF22" s="7"/>
      <c r="BG22" s="8">
        <v>532</v>
      </c>
      <c r="BH22" s="7"/>
      <c r="BI22" s="6">
        <v>192</v>
      </c>
      <c r="BJ22" s="7"/>
      <c r="BK22" s="8">
        <v>16.59</v>
      </c>
      <c r="BL22" s="7"/>
      <c r="BM22" s="8">
        <v>3185.28</v>
      </c>
      <c r="BN22" s="7"/>
      <c r="BO22" s="7"/>
    </row>
    <row r="23" spans="1:67" x14ac:dyDescent="0.45">
      <c r="A23" s="2"/>
      <c r="B23" s="2"/>
      <c r="C23" s="2"/>
      <c r="D23" s="2" t="s">
        <v>32</v>
      </c>
      <c r="E23" s="6">
        <v>116</v>
      </c>
      <c r="F23" s="7"/>
      <c r="G23" s="8">
        <v>17.78</v>
      </c>
      <c r="H23" s="7"/>
      <c r="I23" s="8">
        <v>2062.48</v>
      </c>
      <c r="J23" s="7"/>
      <c r="K23" s="6"/>
      <c r="L23" s="7"/>
      <c r="M23" s="7"/>
      <c r="N23" s="7"/>
      <c r="O23" s="8">
        <v>0</v>
      </c>
      <c r="P23" s="7"/>
      <c r="Q23" s="7"/>
      <c r="R23" s="6">
        <v>156</v>
      </c>
      <c r="S23" s="7"/>
      <c r="T23" s="8">
        <v>26.35</v>
      </c>
      <c r="U23" s="7"/>
      <c r="V23" s="8">
        <v>4110.6000000000004</v>
      </c>
      <c r="W23" s="7"/>
      <c r="X23" s="6">
        <v>196</v>
      </c>
      <c r="Y23" s="7"/>
      <c r="Z23" s="8">
        <v>26.17</v>
      </c>
      <c r="AA23" s="7"/>
      <c r="AB23" s="8">
        <v>5129.32</v>
      </c>
      <c r="AC23" s="7"/>
      <c r="AD23" s="6">
        <v>128</v>
      </c>
      <c r="AE23" s="7"/>
      <c r="AF23" s="8">
        <v>18</v>
      </c>
      <c r="AG23" s="7"/>
      <c r="AH23" s="8">
        <v>2304</v>
      </c>
      <c r="AI23" s="7"/>
      <c r="AJ23" s="6">
        <v>80</v>
      </c>
      <c r="AK23" s="7"/>
      <c r="AL23" s="8">
        <v>13.95</v>
      </c>
      <c r="AM23" s="7"/>
      <c r="AN23" s="8">
        <v>1116</v>
      </c>
      <c r="AO23" s="7"/>
      <c r="AP23" s="6">
        <v>168</v>
      </c>
      <c r="AQ23" s="7"/>
      <c r="AR23" s="8">
        <v>23.87</v>
      </c>
      <c r="AS23" s="7"/>
      <c r="AT23" s="8">
        <v>4010.16</v>
      </c>
      <c r="AU23" s="7"/>
      <c r="AV23" s="6">
        <v>72</v>
      </c>
      <c r="AW23" s="7"/>
      <c r="AX23" s="8">
        <v>14.75</v>
      </c>
      <c r="AY23" s="7"/>
      <c r="AZ23" s="8">
        <v>1062</v>
      </c>
      <c r="BA23" s="7"/>
      <c r="BB23" s="7"/>
      <c r="BC23" s="6"/>
      <c r="BD23" s="7"/>
      <c r="BE23" s="8"/>
      <c r="BF23" s="7"/>
      <c r="BG23" s="8">
        <v>0</v>
      </c>
      <c r="BH23" s="7"/>
      <c r="BI23" s="6">
        <v>104</v>
      </c>
      <c r="BJ23" s="7"/>
      <c r="BK23" s="8">
        <v>16.59</v>
      </c>
      <c r="BL23" s="7"/>
      <c r="BM23" s="8">
        <v>1725.36</v>
      </c>
      <c r="BN23" s="7"/>
      <c r="BO23" s="7"/>
    </row>
    <row r="24" spans="1:67" x14ac:dyDescent="0.45">
      <c r="A24" s="2"/>
      <c r="B24" s="2"/>
      <c r="C24" s="2"/>
      <c r="D24" s="2" t="s">
        <v>33</v>
      </c>
      <c r="E24" s="6"/>
      <c r="F24" s="7"/>
      <c r="G24" s="8"/>
      <c r="H24" s="7"/>
      <c r="I24" s="8">
        <v>0</v>
      </c>
      <c r="J24" s="7"/>
      <c r="K24" s="6"/>
      <c r="L24" s="7"/>
      <c r="M24" s="7"/>
      <c r="N24" s="7"/>
      <c r="O24" s="8">
        <v>780</v>
      </c>
      <c r="P24" s="7"/>
      <c r="Q24" s="7"/>
      <c r="R24" s="6"/>
      <c r="S24" s="7"/>
      <c r="T24" s="8"/>
      <c r="U24" s="7"/>
      <c r="V24" s="8">
        <v>0</v>
      </c>
      <c r="W24" s="7"/>
      <c r="X24" s="6"/>
      <c r="Y24" s="7"/>
      <c r="Z24" s="8"/>
      <c r="AA24" s="7"/>
      <c r="AB24" s="8">
        <v>780</v>
      </c>
      <c r="AC24" s="7"/>
      <c r="AD24" s="6"/>
      <c r="AE24" s="7"/>
      <c r="AF24" s="8"/>
      <c r="AG24" s="7"/>
      <c r="AH24" s="8">
        <v>150</v>
      </c>
      <c r="AI24" s="7"/>
      <c r="AJ24" s="6"/>
      <c r="AK24" s="7"/>
      <c r="AL24" s="8"/>
      <c r="AM24" s="7"/>
      <c r="AN24" s="8">
        <v>30</v>
      </c>
      <c r="AO24" s="7"/>
      <c r="AP24" s="6"/>
      <c r="AQ24" s="7"/>
      <c r="AR24" s="8"/>
      <c r="AS24" s="7"/>
      <c r="AT24" s="8">
        <v>135</v>
      </c>
      <c r="AU24" s="7"/>
      <c r="AV24" s="6"/>
      <c r="AW24" s="7"/>
      <c r="AX24" s="8"/>
      <c r="AY24" s="7"/>
      <c r="AZ24" s="8">
        <v>45</v>
      </c>
      <c r="BA24" s="7"/>
      <c r="BB24" s="7"/>
      <c r="BC24" s="6"/>
      <c r="BD24" s="7"/>
      <c r="BE24" s="8"/>
      <c r="BF24" s="7"/>
      <c r="BG24" s="8">
        <v>0</v>
      </c>
      <c r="BH24" s="7"/>
      <c r="BI24" s="6"/>
      <c r="BJ24" s="7"/>
      <c r="BK24" s="8"/>
      <c r="BL24" s="7"/>
      <c r="BM24" s="8">
        <v>0</v>
      </c>
      <c r="BN24" s="7"/>
      <c r="BO24" s="7"/>
    </row>
    <row r="25" spans="1:67" x14ac:dyDescent="0.45">
      <c r="A25" s="2"/>
      <c r="B25" s="2"/>
      <c r="C25" s="2"/>
      <c r="D25" s="2" t="s">
        <v>34</v>
      </c>
      <c r="E25" s="6"/>
      <c r="F25" s="7"/>
      <c r="G25" s="8"/>
      <c r="H25" s="7"/>
      <c r="I25" s="8">
        <v>432.59</v>
      </c>
      <c r="J25" s="7"/>
      <c r="K25" s="6"/>
      <c r="L25" s="7"/>
      <c r="M25" s="7"/>
      <c r="N25" s="7"/>
      <c r="O25" s="8">
        <v>432.59</v>
      </c>
      <c r="P25" s="7"/>
      <c r="Q25" s="7"/>
      <c r="R25" s="6"/>
      <c r="S25" s="7"/>
      <c r="T25" s="8"/>
      <c r="U25" s="7"/>
      <c r="V25" s="8">
        <v>599.85</v>
      </c>
      <c r="W25" s="7"/>
      <c r="X25" s="6"/>
      <c r="Y25" s="7"/>
      <c r="Z25" s="8"/>
      <c r="AA25" s="7"/>
      <c r="AB25" s="8">
        <v>673.01</v>
      </c>
      <c r="AC25" s="7"/>
      <c r="AD25" s="6"/>
      <c r="AE25" s="7"/>
      <c r="AF25" s="8"/>
      <c r="AG25" s="7"/>
      <c r="AH25" s="8">
        <v>432.59</v>
      </c>
      <c r="AI25" s="7"/>
      <c r="AJ25" s="6"/>
      <c r="AK25" s="7"/>
      <c r="AL25" s="8"/>
      <c r="AM25" s="7"/>
      <c r="AN25" s="8">
        <v>0</v>
      </c>
      <c r="AO25" s="7"/>
      <c r="AP25" s="6"/>
      <c r="AQ25" s="7"/>
      <c r="AR25" s="8"/>
      <c r="AS25" s="7"/>
      <c r="AT25" s="8">
        <v>599.85</v>
      </c>
      <c r="AU25" s="7"/>
      <c r="AV25" s="6"/>
      <c r="AW25" s="7"/>
      <c r="AX25" s="8"/>
      <c r="AY25" s="7"/>
      <c r="AZ25" s="8">
        <v>432.59</v>
      </c>
      <c r="BA25" s="7"/>
      <c r="BB25" s="7"/>
      <c r="BC25" s="6"/>
      <c r="BD25" s="7"/>
      <c r="BE25" s="8"/>
      <c r="BF25" s="7"/>
      <c r="BG25" s="8">
        <v>0</v>
      </c>
      <c r="BH25" s="7"/>
      <c r="BI25" s="6"/>
      <c r="BJ25" s="7"/>
      <c r="BK25" s="8"/>
      <c r="BL25" s="7"/>
      <c r="BM25" s="8">
        <v>432.59</v>
      </c>
      <c r="BN25" s="7"/>
      <c r="BO25" s="7"/>
    </row>
    <row r="26" spans="1:67" ht="14.65" thickBot="1" x14ac:dyDescent="0.5">
      <c r="A26" s="2"/>
      <c r="B26" s="2"/>
      <c r="C26" s="2"/>
      <c r="D26" s="2" t="s">
        <v>85</v>
      </c>
      <c r="E26" s="9"/>
      <c r="F26" s="7"/>
      <c r="G26" s="8"/>
      <c r="H26" s="7"/>
      <c r="I26" s="10">
        <v>0</v>
      </c>
      <c r="J26" s="7"/>
      <c r="K26" s="9"/>
      <c r="L26" s="7"/>
      <c r="M26" s="7"/>
      <c r="N26" s="7"/>
      <c r="O26" s="10">
        <v>0</v>
      </c>
      <c r="P26" s="7"/>
      <c r="Q26" s="7"/>
      <c r="R26" s="9"/>
      <c r="S26" s="7"/>
      <c r="T26" s="8"/>
      <c r="U26" s="7"/>
      <c r="V26" s="10">
        <v>0</v>
      </c>
      <c r="W26" s="7"/>
      <c r="X26" s="9"/>
      <c r="Y26" s="7"/>
      <c r="Z26" s="8"/>
      <c r="AA26" s="7"/>
      <c r="AB26" s="10">
        <v>15</v>
      </c>
      <c r="AC26" s="7"/>
      <c r="AD26" s="9"/>
      <c r="AE26" s="7"/>
      <c r="AF26" s="8"/>
      <c r="AG26" s="7"/>
      <c r="AH26" s="10">
        <v>0</v>
      </c>
      <c r="AI26" s="7"/>
      <c r="AJ26" s="9"/>
      <c r="AK26" s="7"/>
      <c r="AL26" s="8"/>
      <c r="AM26" s="7"/>
      <c r="AN26" s="10">
        <v>0</v>
      </c>
      <c r="AO26" s="7"/>
      <c r="AP26" s="9"/>
      <c r="AQ26" s="7"/>
      <c r="AR26" s="8"/>
      <c r="AS26" s="7"/>
      <c r="AT26" s="10">
        <v>0</v>
      </c>
      <c r="AU26" s="7"/>
      <c r="AV26" s="9"/>
      <c r="AW26" s="7"/>
      <c r="AX26" s="8"/>
      <c r="AY26" s="7"/>
      <c r="AZ26" s="10">
        <v>0</v>
      </c>
      <c r="BA26" s="7"/>
      <c r="BB26" s="7"/>
      <c r="BC26" s="9"/>
      <c r="BD26" s="7"/>
      <c r="BE26" s="8"/>
      <c r="BF26" s="7"/>
      <c r="BG26" s="10">
        <v>0</v>
      </c>
      <c r="BH26" s="7"/>
      <c r="BI26" s="9"/>
      <c r="BJ26" s="7"/>
      <c r="BK26" s="8"/>
      <c r="BL26" s="7"/>
      <c r="BM26" s="10">
        <v>0</v>
      </c>
      <c r="BN26" s="7"/>
      <c r="BO26" s="7"/>
    </row>
    <row r="27" spans="1:67" x14ac:dyDescent="0.45">
      <c r="A27" s="2"/>
      <c r="B27" s="2"/>
      <c r="C27" s="2" t="s">
        <v>35</v>
      </c>
      <c r="D27" s="2"/>
      <c r="E27" s="6">
        <f>ROUND(SUM(E5:E26),5)</f>
        <v>2158.5</v>
      </c>
      <c r="F27" s="7"/>
      <c r="G27" s="8"/>
      <c r="H27" s="7"/>
      <c r="I27" s="8">
        <f>ROUND(SUM(I5:I26),5)</f>
        <v>39364.22</v>
      </c>
      <c r="J27" s="7"/>
      <c r="K27" s="6">
        <f>ROUND(SUM(K5:K26),5)</f>
        <v>3</v>
      </c>
      <c r="L27" s="7"/>
      <c r="M27" s="7"/>
      <c r="N27" s="7"/>
      <c r="O27" s="8">
        <f>ROUND(SUM(O5:O26),5)</f>
        <v>75620.95</v>
      </c>
      <c r="P27" s="7"/>
      <c r="Q27" s="7"/>
      <c r="R27" s="6">
        <f>ROUND(SUM(R5:R26),5)</f>
        <v>2140.5</v>
      </c>
      <c r="S27" s="7"/>
      <c r="T27" s="8"/>
      <c r="U27" s="7"/>
      <c r="V27" s="8">
        <f>ROUND(SUM(V5:V26),5)</f>
        <v>57726.99</v>
      </c>
      <c r="W27" s="7"/>
      <c r="X27" s="6">
        <f>ROUND(SUM(X5:X26),5)</f>
        <v>2805.5</v>
      </c>
      <c r="Y27" s="7"/>
      <c r="Z27" s="8"/>
      <c r="AA27" s="7"/>
      <c r="AB27" s="8">
        <f>ROUND(SUM(AB5:AB26),5)</f>
        <v>79829.45</v>
      </c>
      <c r="AC27" s="7"/>
      <c r="AD27" s="6">
        <f>ROUND(SUM(AD5:AD26),5)</f>
        <v>2362.75</v>
      </c>
      <c r="AE27" s="7"/>
      <c r="AF27" s="8"/>
      <c r="AG27" s="7"/>
      <c r="AH27" s="8">
        <f>ROUND(SUM(AH5:AH26),5)</f>
        <v>44491.34</v>
      </c>
      <c r="AI27" s="7"/>
      <c r="AJ27" s="6">
        <f>ROUND(SUM(AJ5:AJ26),5)</f>
        <v>696.5</v>
      </c>
      <c r="AK27" s="7"/>
      <c r="AL27" s="8"/>
      <c r="AM27" s="7"/>
      <c r="AN27" s="8">
        <f>ROUND(SUM(AN5:AN26),5)</f>
        <v>9899.7900000000009</v>
      </c>
      <c r="AO27" s="7"/>
      <c r="AP27" s="6">
        <f>ROUND(SUM(AP5:AP26),5)</f>
        <v>2310.75</v>
      </c>
      <c r="AQ27" s="7"/>
      <c r="AR27" s="8"/>
      <c r="AS27" s="7"/>
      <c r="AT27" s="8">
        <f>ROUND(SUM(AT5:AT26),5)</f>
        <v>57215.06</v>
      </c>
      <c r="AU27" s="7"/>
      <c r="AV27" s="6">
        <f>ROUND(SUM(AV5:AV26),5)</f>
        <v>2042.75</v>
      </c>
      <c r="AW27" s="7"/>
      <c r="AX27" s="8"/>
      <c r="AY27" s="7"/>
      <c r="AZ27" s="8">
        <f>ROUND(SUM(AZ5:AZ26),5)</f>
        <v>31089.87</v>
      </c>
      <c r="BA27" s="7"/>
      <c r="BB27" s="7"/>
      <c r="BC27" s="6">
        <f>ROUND(SUM(BC5:BC26),5)</f>
        <v>919.5</v>
      </c>
      <c r="BD27" s="7"/>
      <c r="BE27" s="8"/>
      <c r="BF27" s="7"/>
      <c r="BG27" s="8">
        <f>ROUND(SUM(BG5:BG26),5)</f>
        <v>12392.52</v>
      </c>
      <c r="BH27" s="7"/>
      <c r="BI27" s="6">
        <f>ROUND(SUM(BI5:BI26),5)</f>
        <v>2168.25</v>
      </c>
      <c r="BJ27" s="7"/>
      <c r="BK27" s="8"/>
      <c r="BL27" s="7"/>
      <c r="BM27" s="8">
        <f>ROUND(SUM(BM5:BM26),5)</f>
        <v>37076.230000000003</v>
      </c>
      <c r="BN27" s="7"/>
      <c r="BO27" s="7"/>
    </row>
    <row r="28" spans="1:67" x14ac:dyDescent="0.45">
      <c r="A28" s="2"/>
      <c r="B28" s="2"/>
      <c r="C28" s="2" t="s">
        <v>36</v>
      </c>
      <c r="D28" s="2"/>
      <c r="E28" s="6"/>
      <c r="F28" s="7"/>
      <c r="G28" s="8"/>
      <c r="H28" s="7"/>
      <c r="I28" s="8"/>
      <c r="J28" s="7"/>
      <c r="K28" s="6"/>
      <c r="L28" s="7"/>
      <c r="M28" s="7"/>
      <c r="N28" s="7"/>
      <c r="O28" s="8"/>
      <c r="P28" s="7"/>
      <c r="Q28" s="7"/>
      <c r="R28" s="6"/>
      <c r="S28" s="7"/>
      <c r="T28" s="8"/>
      <c r="U28" s="7"/>
      <c r="V28" s="8"/>
      <c r="W28" s="7"/>
      <c r="X28" s="6"/>
      <c r="Y28" s="7"/>
      <c r="Z28" s="8"/>
      <c r="AA28" s="7"/>
      <c r="AB28" s="8"/>
      <c r="AC28" s="7"/>
      <c r="AD28" s="6"/>
      <c r="AE28" s="7"/>
      <c r="AF28" s="8"/>
      <c r="AG28" s="7"/>
      <c r="AH28" s="8"/>
      <c r="AI28" s="7"/>
      <c r="AJ28" s="6"/>
      <c r="AK28" s="7"/>
      <c r="AL28" s="8"/>
      <c r="AM28" s="7"/>
      <c r="AN28" s="8"/>
      <c r="AO28" s="7"/>
      <c r="AP28" s="6"/>
      <c r="AQ28" s="7"/>
      <c r="AR28" s="8"/>
      <c r="AS28" s="7"/>
      <c r="AT28" s="8"/>
      <c r="AU28" s="7"/>
      <c r="AV28" s="6"/>
      <c r="AW28" s="7"/>
      <c r="AX28" s="8"/>
      <c r="AY28" s="7"/>
      <c r="AZ28" s="8"/>
      <c r="BA28" s="7"/>
      <c r="BB28" s="7"/>
      <c r="BC28" s="6"/>
      <c r="BD28" s="7"/>
      <c r="BE28" s="8"/>
      <c r="BF28" s="7"/>
      <c r="BG28" s="8"/>
      <c r="BH28" s="7"/>
      <c r="BI28" s="6"/>
      <c r="BJ28" s="7"/>
      <c r="BK28" s="8"/>
      <c r="BL28" s="7"/>
      <c r="BM28" s="8"/>
      <c r="BN28" s="7"/>
      <c r="BO28" s="7"/>
    </row>
    <row r="29" spans="1:67" x14ac:dyDescent="0.45">
      <c r="A29" s="2"/>
      <c r="B29" s="2"/>
      <c r="C29" s="2"/>
      <c r="D29" s="2" t="s">
        <v>37</v>
      </c>
      <c r="E29" s="6"/>
      <c r="F29" s="7"/>
      <c r="G29" s="8"/>
      <c r="H29" s="7"/>
      <c r="I29" s="8">
        <v>-1300</v>
      </c>
      <c r="J29" s="7"/>
      <c r="K29" s="6"/>
      <c r="L29" s="7"/>
      <c r="M29" s="7"/>
      <c r="N29" s="7"/>
      <c r="O29" s="8">
        <v>-3640</v>
      </c>
      <c r="P29" s="7"/>
      <c r="Q29" s="7"/>
      <c r="R29" s="6"/>
      <c r="S29" s="7"/>
      <c r="T29" s="8"/>
      <c r="U29" s="7"/>
      <c r="V29" s="8">
        <v>-13800</v>
      </c>
      <c r="W29" s="7"/>
      <c r="X29" s="6"/>
      <c r="Y29" s="7"/>
      <c r="Z29" s="8"/>
      <c r="AA29" s="7"/>
      <c r="AB29" s="8">
        <v>0</v>
      </c>
      <c r="AC29" s="7"/>
      <c r="AD29" s="6"/>
      <c r="AE29" s="7"/>
      <c r="AF29" s="8"/>
      <c r="AG29" s="7"/>
      <c r="AH29" s="8">
        <v>-520</v>
      </c>
      <c r="AI29" s="7"/>
      <c r="AJ29" s="6"/>
      <c r="AK29" s="7"/>
      <c r="AL29" s="8"/>
      <c r="AM29" s="7"/>
      <c r="AN29" s="8">
        <v>0</v>
      </c>
      <c r="AO29" s="7"/>
      <c r="AP29" s="6"/>
      <c r="AQ29" s="7"/>
      <c r="AR29" s="8"/>
      <c r="AS29" s="7"/>
      <c r="AT29" s="8">
        <v>0</v>
      </c>
      <c r="AU29" s="7"/>
      <c r="AV29" s="6"/>
      <c r="AW29" s="7"/>
      <c r="AX29" s="8"/>
      <c r="AY29" s="7"/>
      <c r="AZ29" s="8">
        <v>0</v>
      </c>
      <c r="BA29" s="7"/>
      <c r="BB29" s="7"/>
      <c r="BC29" s="6"/>
      <c r="BD29" s="7"/>
      <c r="BE29" s="8"/>
      <c r="BF29" s="7"/>
      <c r="BG29" s="8">
        <v>0</v>
      </c>
      <c r="BH29" s="7"/>
      <c r="BI29" s="6"/>
      <c r="BJ29" s="7"/>
      <c r="BK29" s="8"/>
      <c r="BL29" s="7"/>
      <c r="BM29" s="8">
        <v>-416</v>
      </c>
      <c r="BN29" s="7"/>
      <c r="BO29" s="7"/>
    </row>
    <row r="30" spans="1:67" x14ac:dyDescent="0.45">
      <c r="A30" s="2"/>
      <c r="B30" s="2"/>
      <c r="C30" s="2"/>
      <c r="D30" s="2" t="s">
        <v>38</v>
      </c>
      <c r="E30" s="6"/>
      <c r="F30" s="7"/>
      <c r="G30" s="8"/>
      <c r="H30" s="7"/>
      <c r="I30" s="8">
        <v>0</v>
      </c>
      <c r="J30" s="7"/>
      <c r="K30" s="6"/>
      <c r="L30" s="7"/>
      <c r="M30" s="7"/>
      <c r="N30" s="7"/>
      <c r="O30" s="8">
        <v>0</v>
      </c>
      <c r="P30" s="7"/>
      <c r="Q30" s="7"/>
      <c r="R30" s="6"/>
      <c r="S30" s="7"/>
      <c r="T30" s="8"/>
      <c r="U30" s="7"/>
      <c r="V30" s="8">
        <v>0</v>
      </c>
      <c r="W30" s="7"/>
      <c r="X30" s="6"/>
      <c r="Y30" s="7"/>
      <c r="Z30" s="8"/>
      <c r="AA30" s="7"/>
      <c r="AB30" s="8">
        <v>-1730</v>
      </c>
      <c r="AC30" s="7"/>
      <c r="AD30" s="6"/>
      <c r="AE30" s="7"/>
      <c r="AF30" s="8"/>
      <c r="AG30" s="7"/>
      <c r="AH30" s="8">
        <v>0</v>
      </c>
      <c r="AI30" s="7"/>
      <c r="AJ30" s="6"/>
      <c r="AK30" s="7"/>
      <c r="AL30" s="8"/>
      <c r="AM30" s="7"/>
      <c r="AN30" s="8">
        <v>0</v>
      </c>
      <c r="AO30" s="7"/>
      <c r="AP30" s="6"/>
      <c r="AQ30" s="7"/>
      <c r="AR30" s="8"/>
      <c r="AS30" s="7"/>
      <c r="AT30" s="8">
        <v>0</v>
      </c>
      <c r="AU30" s="7"/>
      <c r="AV30" s="6"/>
      <c r="AW30" s="7"/>
      <c r="AX30" s="8"/>
      <c r="AY30" s="7"/>
      <c r="AZ30" s="8">
        <v>0</v>
      </c>
      <c r="BA30" s="7"/>
      <c r="BB30" s="7"/>
      <c r="BC30" s="6"/>
      <c r="BD30" s="7"/>
      <c r="BE30" s="8"/>
      <c r="BF30" s="7"/>
      <c r="BG30" s="8">
        <v>0</v>
      </c>
      <c r="BH30" s="7"/>
      <c r="BI30" s="6"/>
      <c r="BJ30" s="7"/>
      <c r="BK30" s="8"/>
      <c r="BL30" s="7"/>
      <c r="BM30" s="8">
        <v>0</v>
      </c>
      <c r="BN30" s="7"/>
      <c r="BO30" s="7"/>
    </row>
    <row r="31" spans="1:67" x14ac:dyDescent="0.45">
      <c r="A31" s="2"/>
      <c r="B31" s="2"/>
      <c r="C31" s="2"/>
      <c r="D31" s="2" t="s">
        <v>39</v>
      </c>
      <c r="E31" s="6"/>
      <c r="F31" s="7"/>
      <c r="G31" s="8"/>
      <c r="H31" s="7"/>
      <c r="I31" s="8">
        <v>-2093</v>
      </c>
      <c r="J31" s="7"/>
      <c r="K31" s="6"/>
      <c r="L31" s="7"/>
      <c r="M31" s="7"/>
      <c r="N31" s="7"/>
      <c r="O31" s="8">
        <v>-2093</v>
      </c>
      <c r="P31" s="7"/>
      <c r="Q31" s="7"/>
      <c r="R31" s="6"/>
      <c r="S31" s="7"/>
      <c r="T31" s="8"/>
      <c r="U31" s="7"/>
      <c r="V31" s="8">
        <v>-2093</v>
      </c>
      <c r="W31" s="7"/>
      <c r="X31" s="6"/>
      <c r="Y31" s="7"/>
      <c r="Z31" s="8"/>
      <c r="AA31" s="7"/>
      <c r="AB31" s="8">
        <v>-1278.08</v>
      </c>
      <c r="AC31" s="7"/>
      <c r="AD31" s="6"/>
      <c r="AE31" s="7"/>
      <c r="AF31" s="8"/>
      <c r="AG31" s="7"/>
      <c r="AH31" s="8">
        <v>-1529.92</v>
      </c>
      <c r="AI31" s="7"/>
      <c r="AJ31" s="6"/>
      <c r="AK31" s="7"/>
      <c r="AL31" s="8"/>
      <c r="AM31" s="7"/>
      <c r="AN31" s="8">
        <v>-1319.26</v>
      </c>
      <c r="AO31" s="7"/>
      <c r="AP31" s="6"/>
      <c r="AQ31" s="7"/>
      <c r="AR31" s="8"/>
      <c r="AS31" s="7"/>
      <c r="AT31" s="8">
        <v>-408.96</v>
      </c>
      <c r="AU31" s="7"/>
      <c r="AV31" s="6"/>
      <c r="AW31" s="7"/>
      <c r="AX31" s="8"/>
      <c r="AY31" s="7"/>
      <c r="AZ31" s="8">
        <v>-1529.92</v>
      </c>
      <c r="BA31" s="7"/>
      <c r="BB31" s="7"/>
      <c r="BC31" s="6"/>
      <c r="BD31" s="7"/>
      <c r="BE31" s="8"/>
      <c r="BF31" s="7"/>
      <c r="BG31" s="8">
        <v>-586.04</v>
      </c>
      <c r="BH31" s="7"/>
      <c r="BI31" s="6"/>
      <c r="BJ31" s="7"/>
      <c r="BK31" s="8"/>
      <c r="BL31" s="7"/>
      <c r="BM31" s="8">
        <v>-1529.92</v>
      </c>
      <c r="BN31" s="7"/>
      <c r="BO31" s="7"/>
    </row>
    <row r="32" spans="1:67" x14ac:dyDescent="0.45">
      <c r="A32" s="2"/>
      <c r="B32" s="2"/>
      <c r="C32" s="2"/>
      <c r="D32" s="2" t="s">
        <v>40</v>
      </c>
      <c r="E32" s="6"/>
      <c r="F32" s="7"/>
      <c r="G32" s="8"/>
      <c r="H32" s="7"/>
      <c r="I32" s="8">
        <v>-1968.24</v>
      </c>
      <c r="J32" s="7"/>
      <c r="K32" s="6"/>
      <c r="L32" s="7"/>
      <c r="M32" s="7"/>
      <c r="N32" s="7"/>
      <c r="O32" s="8">
        <v>-3781.23</v>
      </c>
      <c r="P32" s="7"/>
      <c r="Q32" s="7"/>
      <c r="R32" s="6"/>
      <c r="S32" s="7"/>
      <c r="T32" s="8"/>
      <c r="U32" s="7"/>
      <c r="V32" s="8">
        <v>-2886.38</v>
      </c>
      <c r="W32" s="7"/>
      <c r="X32" s="6"/>
      <c r="Y32" s="7"/>
      <c r="Z32" s="8"/>
      <c r="AA32" s="7"/>
      <c r="AB32" s="8">
        <v>-3990.75</v>
      </c>
      <c r="AC32" s="7"/>
      <c r="AD32" s="6"/>
      <c r="AE32" s="7"/>
      <c r="AF32" s="8"/>
      <c r="AG32" s="7"/>
      <c r="AH32" s="8">
        <v>-2224.6799999999998</v>
      </c>
      <c r="AI32" s="7"/>
      <c r="AJ32" s="6"/>
      <c r="AK32" s="7"/>
      <c r="AL32" s="8"/>
      <c r="AM32" s="7"/>
      <c r="AN32" s="8">
        <v>-495.01</v>
      </c>
      <c r="AO32" s="7"/>
      <c r="AP32" s="6"/>
      <c r="AQ32" s="7"/>
      <c r="AR32" s="8"/>
      <c r="AS32" s="7"/>
      <c r="AT32" s="8">
        <v>-2860.78</v>
      </c>
      <c r="AU32" s="7"/>
      <c r="AV32" s="6"/>
      <c r="AW32" s="7"/>
      <c r="AX32" s="8"/>
      <c r="AY32" s="7"/>
      <c r="AZ32" s="8">
        <v>-1554.51</v>
      </c>
      <c r="BA32" s="7"/>
      <c r="BB32" s="7"/>
      <c r="BC32" s="6"/>
      <c r="BD32" s="7"/>
      <c r="BE32" s="8"/>
      <c r="BF32" s="7"/>
      <c r="BG32" s="8">
        <v>-619.65</v>
      </c>
      <c r="BH32" s="7"/>
      <c r="BI32" s="6"/>
      <c r="BJ32" s="7"/>
      <c r="BK32" s="8"/>
      <c r="BL32" s="7"/>
      <c r="BM32" s="8">
        <v>-1853.84</v>
      </c>
      <c r="BN32" s="7"/>
      <c r="BO32" s="7"/>
    </row>
    <row r="33" spans="1:67" ht="14.65" thickBot="1" x14ac:dyDescent="0.5">
      <c r="A33" s="2"/>
      <c r="B33" s="2"/>
      <c r="C33" s="2"/>
      <c r="D33" s="2" t="s">
        <v>41</v>
      </c>
      <c r="E33" s="6"/>
      <c r="F33" s="7"/>
      <c r="G33" s="8"/>
      <c r="H33" s="7"/>
      <c r="I33" s="8">
        <v>-393.69</v>
      </c>
      <c r="J33" s="7"/>
      <c r="K33" s="6"/>
      <c r="L33" s="7"/>
      <c r="M33" s="7"/>
      <c r="N33" s="7"/>
      <c r="O33" s="8">
        <v>-756.25</v>
      </c>
      <c r="P33" s="7"/>
      <c r="Q33" s="7"/>
      <c r="R33" s="6"/>
      <c r="S33" s="7"/>
      <c r="T33" s="8"/>
      <c r="U33" s="7"/>
      <c r="V33" s="8">
        <v>0</v>
      </c>
      <c r="W33" s="7"/>
      <c r="X33" s="6"/>
      <c r="Y33" s="7"/>
      <c r="Z33" s="8"/>
      <c r="AA33" s="7"/>
      <c r="AB33" s="8">
        <v>0</v>
      </c>
      <c r="AC33" s="7"/>
      <c r="AD33" s="6"/>
      <c r="AE33" s="7"/>
      <c r="AF33" s="8"/>
      <c r="AG33" s="7"/>
      <c r="AH33" s="8">
        <v>-445.03</v>
      </c>
      <c r="AI33" s="7"/>
      <c r="AJ33" s="6"/>
      <c r="AK33" s="7"/>
      <c r="AL33" s="8"/>
      <c r="AM33" s="7"/>
      <c r="AN33" s="8">
        <v>-98.98</v>
      </c>
      <c r="AO33" s="7"/>
      <c r="AP33" s="6"/>
      <c r="AQ33" s="7"/>
      <c r="AR33" s="8"/>
      <c r="AS33" s="7"/>
      <c r="AT33" s="8">
        <v>0</v>
      </c>
      <c r="AU33" s="7"/>
      <c r="AV33" s="6"/>
      <c r="AW33" s="7"/>
      <c r="AX33" s="8"/>
      <c r="AY33" s="7"/>
      <c r="AZ33" s="8">
        <v>-310.88</v>
      </c>
      <c r="BA33" s="7"/>
      <c r="BB33" s="7"/>
      <c r="BC33" s="6"/>
      <c r="BD33" s="7"/>
      <c r="BE33" s="8"/>
      <c r="BF33" s="7"/>
      <c r="BG33" s="8">
        <v>-123.94</v>
      </c>
      <c r="BH33" s="7"/>
      <c r="BI33" s="6"/>
      <c r="BJ33" s="7"/>
      <c r="BK33" s="8"/>
      <c r="BL33" s="7"/>
      <c r="BM33" s="8">
        <v>-370.74</v>
      </c>
      <c r="BN33" s="7"/>
      <c r="BO33" s="7"/>
    </row>
    <row r="34" spans="1:67" ht="14.65" thickBot="1" x14ac:dyDescent="0.5">
      <c r="A34" s="2"/>
      <c r="B34" s="2"/>
      <c r="C34" s="2" t="s">
        <v>42</v>
      </c>
      <c r="D34" s="2"/>
      <c r="E34" s="9"/>
      <c r="F34" s="7"/>
      <c r="G34" s="8"/>
      <c r="H34" s="7"/>
      <c r="I34" s="11">
        <f>ROUND(SUM(I28:I33),5)</f>
        <v>-5754.93</v>
      </c>
      <c r="J34" s="7"/>
      <c r="K34" s="9"/>
      <c r="L34" s="7"/>
      <c r="M34" s="7"/>
      <c r="N34" s="7"/>
      <c r="O34" s="11">
        <f>ROUND(SUM(O28:O33),5)</f>
        <v>-10270.48</v>
      </c>
      <c r="P34" s="7"/>
      <c r="Q34" s="7"/>
      <c r="R34" s="9"/>
      <c r="S34" s="7"/>
      <c r="T34" s="8"/>
      <c r="U34" s="7"/>
      <c r="V34" s="11">
        <f>ROUND(SUM(V28:V33),5)</f>
        <v>-18779.38</v>
      </c>
      <c r="W34" s="7"/>
      <c r="X34" s="9"/>
      <c r="Y34" s="7"/>
      <c r="Z34" s="8"/>
      <c r="AA34" s="7"/>
      <c r="AB34" s="11">
        <f>ROUND(SUM(AB28:AB33),5)</f>
        <v>-6998.83</v>
      </c>
      <c r="AC34" s="7"/>
      <c r="AD34" s="9"/>
      <c r="AE34" s="7"/>
      <c r="AF34" s="8"/>
      <c r="AG34" s="7"/>
      <c r="AH34" s="11">
        <f>ROUND(SUM(AH28:AH33),5)</f>
        <v>-4719.63</v>
      </c>
      <c r="AI34" s="7"/>
      <c r="AJ34" s="9"/>
      <c r="AK34" s="7"/>
      <c r="AL34" s="8"/>
      <c r="AM34" s="7"/>
      <c r="AN34" s="11">
        <f>ROUND(SUM(AN28:AN33),5)</f>
        <v>-1913.25</v>
      </c>
      <c r="AO34" s="7"/>
      <c r="AP34" s="9"/>
      <c r="AQ34" s="7"/>
      <c r="AR34" s="8"/>
      <c r="AS34" s="7"/>
      <c r="AT34" s="11">
        <f>ROUND(SUM(AT28:AT33),5)</f>
        <v>-3269.74</v>
      </c>
      <c r="AU34" s="7"/>
      <c r="AV34" s="9"/>
      <c r="AW34" s="7"/>
      <c r="AX34" s="8"/>
      <c r="AY34" s="7"/>
      <c r="AZ34" s="11">
        <f>ROUND(SUM(AZ28:AZ33),5)</f>
        <v>-3395.31</v>
      </c>
      <c r="BA34" s="7"/>
      <c r="BB34" s="7"/>
      <c r="BC34" s="9"/>
      <c r="BD34" s="7"/>
      <c r="BE34" s="8"/>
      <c r="BF34" s="7"/>
      <c r="BG34" s="11">
        <f>ROUND(SUM(BG28:BG33),5)</f>
        <v>-1329.63</v>
      </c>
      <c r="BH34" s="7"/>
      <c r="BI34" s="9"/>
      <c r="BJ34" s="7"/>
      <c r="BK34" s="8"/>
      <c r="BL34" s="7"/>
      <c r="BM34" s="11">
        <f>ROUND(SUM(BM28:BM33),5)</f>
        <v>-4170.5</v>
      </c>
      <c r="BN34" s="7"/>
      <c r="BO34" s="7"/>
    </row>
    <row r="35" spans="1:67" x14ac:dyDescent="0.45">
      <c r="A35" s="2"/>
      <c r="B35" s="2" t="s">
        <v>43</v>
      </c>
      <c r="C35" s="2"/>
      <c r="D35" s="2"/>
      <c r="E35" s="6">
        <f>ROUND(E27+E34,5)</f>
        <v>2158.5</v>
      </c>
      <c r="F35" s="7"/>
      <c r="G35" s="8"/>
      <c r="H35" s="7"/>
      <c r="I35" s="8">
        <f>ROUND(I27+I34,5)</f>
        <v>33609.29</v>
      </c>
      <c r="J35" s="7"/>
      <c r="K35" s="6">
        <f>ROUND(K27+K34,5)</f>
        <v>3</v>
      </c>
      <c r="L35" s="7"/>
      <c r="M35" s="7"/>
      <c r="N35" s="7"/>
      <c r="O35" s="8">
        <f>ROUND(O27+O34,5)</f>
        <v>65350.47</v>
      </c>
      <c r="P35" s="7"/>
      <c r="Q35" s="7"/>
      <c r="R35" s="6">
        <f>ROUND(R27+R34,5)</f>
        <v>2140.5</v>
      </c>
      <c r="S35" s="7"/>
      <c r="T35" s="8"/>
      <c r="U35" s="7"/>
      <c r="V35" s="8">
        <f>ROUND(V27+V34,5)</f>
        <v>38947.61</v>
      </c>
      <c r="W35" s="7"/>
      <c r="X35" s="6">
        <f>ROUND(X27+X34,5)</f>
        <v>2805.5</v>
      </c>
      <c r="Y35" s="7"/>
      <c r="Z35" s="8"/>
      <c r="AA35" s="7"/>
      <c r="AB35" s="8">
        <f>ROUND(AB27+AB34,5)</f>
        <v>72830.62</v>
      </c>
      <c r="AC35" s="7"/>
      <c r="AD35" s="6">
        <f>ROUND(AD27+AD34,5)</f>
        <v>2362.75</v>
      </c>
      <c r="AE35" s="7"/>
      <c r="AF35" s="8"/>
      <c r="AG35" s="7"/>
      <c r="AH35" s="8">
        <f>ROUND(AH27+AH34,5)</f>
        <v>39771.71</v>
      </c>
      <c r="AI35" s="7"/>
      <c r="AJ35" s="6">
        <f>ROUND(AJ27+AJ34,5)</f>
        <v>696.5</v>
      </c>
      <c r="AK35" s="7"/>
      <c r="AL35" s="8"/>
      <c r="AM35" s="7"/>
      <c r="AN35" s="8">
        <f>ROUND(AN27+AN34,5)</f>
        <v>7986.54</v>
      </c>
      <c r="AO35" s="7"/>
      <c r="AP35" s="6">
        <f>ROUND(AP27+AP34,5)</f>
        <v>2310.75</v>
      </c>
      <c r="AQ35" s="7"/>
      <c r="AR35" s="8"/>
      <c r="AS35" s="7"/>
      <c r="AT35" s="8">
        <f>ROUND(AT27+AT34,5)</f>
        <v>53945.32</v>
      </c>
      <c r="AU35" s="7"/>
      <c r="AV35" s="6">
        <f>ROUND(AV27+AV34,5)</f>
        <v>2042.75</v>
      </c>
      <c r="AW35" s="7"/>
      <c r="AX35" s="8"/>
      <c r="AY35" s="7"/>
      <c r="AZ35" s="8">
        <f>ROUND(AZ27+AZ34,5)</f>
        <v>27694.560000000001</v>
      </c>
      <c r="BA35" s="7"/>
      <c r="BB35" s="7"/>
      <c r="BC35" s="6">
        <f>ROUND(BC27+BC34,5)</f>
        <v>919.5</v>
      </c>
      <c r="BD35" s="7"/>
      <c r="BE35" s="8"/>
      <c r="BF35" s="7"/>
      <c r="BG35" s="8">
        <f>ROUND(BG27+BG34,5)</f>
        <v>11062.89</v>
      </c>
      <c r="BH35" s="7"/>
      <c r="BI35" s="6">
        <f>ROUND(BI27+BI34,5)</f>
        <v>2168.25</v>
      </c>
      <c r="BJ35" s="7"/>
      <c r="BK35" s="8"/>
      <c r="BL35" s="7"/>
      <c r="BM35" s="8">
        <f>ROUND(BM27+BM34,5)</f>
        <v>32905.730000000003</v>
      </c>
      <c r="BN35" s="7"/>
      <c r="BO35" s="7"/>
    </row>
    <row r="36" spans="1:67" x14ac:dyDescent="0.45">
      <c r="A36" s="2"/>
      <c r="B36" s="2" t="s">
        <v>44</v>
      </c>
      <c r="C36" s="2"/>
      <c r="D36" s="2"/>
      <c r="E36" s="6"/>
      <c r="F36" s="7"/>
      <c r="G36" s="8"/>
      <c r="H36" s="7"/>
      <c r="I36" s="8"/>
      <c r="J36" s="7"/>
      <c r="K36" s="6"/>
      <c r="L36" s="7"/>
      <c r="M36" s="7"/>
      <c r="N36" s="7"/>
      <c r="O36" s="8"/>
      <c r="P36" s="7"/>
      <c r="Q36" s="7"/>
      <c r="R36" s="6"/>
      <c r="S36" s="7"/>
      <c r="T36" s="8"/>
      <c r="U36" s="7"/>
      <c r="V36" s="8"/>
      <c r="W36" s="7"/>
      <c r="X36" s="6"/>
      <c r="Y36" s="7"/>
      <c r="Z36" s="8"/>
      <c r="AA36" s="7"/>
      <c r="AB36" s="8"/>
      <c r="AC36" s="7"/>
      <c r="AD36" s="6"/>
      <c r="AE36" s="7"/>
      <c r="AF36" s="8"/>
      <c r="AG36" s="7"/>
      <c r="AH36" s="8"/>
      <c r="AI36" s="7"/>
      <c r="AJ36" s="6"/>
      <c r="AK36" s="7"/>
      <c r="AL36" s="8"/>
      <c r="AM36" s="7"/>
      <c r="AN36" s="8"/>
      <c r="AO36" s="7"/>
      <c r="AP36" s="6"/>
      <c r="AQ36" s="7"/>
      <c r="AR36" s="8"/>
      <c r="AS36" s="7"/>
      <c r="AT36" s="8"/>
      <c r="AU36" s="7"/>
      <c r="AV36" s="6"/>
      <c r="AW36" s="7"/>
      <c r="AX36" s="8"/>
      <c r="AY36" s="7"/>
      <c r="AZ36" s="8"/>
      <c r="BA36" s="7"/>
      <c r="BB36" s="7"/>
      <c r="BC36" s="6"/>
      <c r="BD36" s="7"/>
      <c r="BE36" s="8"/>
      <c r="BF36" s="7"/>
      <c r="BG36" s="8"/>
      <c r="BH36" s="7"/>
      <c r="BI36" s="6"/>
      <c r="BJ36" s="7"/>
      <c r="BK36" s="8"/>
      <c r="BL36" s="7"/>
      <c r="BM36" s="8"/>
      <c r="BN36" s="7"/>
      <c r="BO36" s="7"/>
    </row>
    <row r="37" spans="1:67" x14ac:dyDescent="0.45">
      <c r="A37" s="2"/>
      <c r="B37" s="2"/>
      <c r="C37" s="2" t="s">
        <v>45</v>
      </c>
      <c r="D37" s="2"/>
      <c r="E37" s="6"/>
      <c r="F37" s="7"/>
      <c r="G37" s="8"/>
      <c r="H37" s="7"/>
      <c r="I37" s="8">
        <v>-2739.87</v>
      </c>
      <c r="J37" s="7"/>
      <c r="K37" s="6"/>
      <c r="L37" s="7"/>
      <c r="M37" s="7"/>
      <c r="N37" s="7"/>
      <c r="O37" s="8">
        <v>-8049.13</v>
      </c>
      <c r="P37" s="7"/>
      <c r="Q37" s="7"/>
      <c r="R37" s="6"/>
      <c r="S37" s="7"/>
      <c r="T37" s="8"/>
      <c r="U37" s="7"/>
      <c r="V37" s="8">
        <v>-3756.21</v>
      </c>
      <c r="W37" s="7"/>
      <c r="X37" s="6"/>
      <c r="Y37" s="7"/>
      <c r="Z37" s="8"/>
      <c r="AA37" s="7"/>
      <c r="AB37" s="8">
        <v>-10558</v>
      </c>
      <c r="AC37" s="7"/>
      <c r="AD37" s="6"/>
      <c r="AE37" s="7"/>
      <c r="AF37" s="8"/>
      <c r="AG37" s="7"/>
      <c r="AH37" s="8">
        <v>-4168</v>
      </c>
      <c r="AI37" s="7"/>
      <c r="AJ37" s="6"/>
      <c r="AK37" s="7"/>
      <c r="AL37" s="8"/>
      <c r="AM37" s="7"/>
      <c r="AN37" s="8">
        <v>-117</v>
      </c>
      <c r="AO37" s="7"/>
      <c r="AP37" s="6"/>
      <c r="AQ37" s="7"/>
      <c r="AR37" s="8"/>
      <c r="AS37" s="7"/>
      <c r="AT37" s="8">
        <v>-6720</v>
      </c>
      <c r="AU37" s="7"/>
      <c r="AV37" s="6"/>
      <c r="AW37" s="7"/>
      <c r="AX37" s="8"/>
      <c r="AY37" s="7"/>
      <c r="AZ37" s="8">
        <v>-54.54</v>
      </c>
      <c r="BA37" s="7"/>
      <c r="BB37" s="7"/>
      <c r="BC37" s="6"/>
      <c r="BD37" s="7"/>
      <c r="BE37" s="8"/>
      <c r="BF37" s="7"/>
      <c r="BG37" s="8">
        <v>-1016</v>
      </c>
      <c r="BH37" s="7"/>
      <c r="BI37" s="6"/>
      <c r="BJ37" s="7"/>
      <c r="BK37" s="8"/>
      <c r="BL37" s="7"/>
      <c r="BM37" s="8">
        <v>-3737</v>
      </c>
      <c r="BN37" s="7"/>
      <c r="BO37" s="7"/>
    </row>
    <row r="38" spans="1:67" x14ac:dyDescent="0.45">
      <c r="A38" s="2"/>
      <c r="B38" s="2"/>
      <c r="C38" s="2" t="s">
        <v>46</v>
      </c>
      <c r="D38" s="2"/>
      <c r="E38" s="6"/>
      <c r="F38" s="7"/>
      <c r="G38" s="8"/>
      <c r="H38" s="7"/>
      <c r="I38" s="8">
        <v>-540.42999999999995</v>
      </c>
      <c r="J38" s="7"/>
      <c r="K38" s="6"/>
      <c r="L38" s="7"/>
      <c r="M38" s="7"/>
      <c r="N38" s="7"/>
      <c r="O38" s="8">
        <v>-1066.1600000000001</v>
      </c>
      <c r="P38" s="7"/>
      <c r="Q38" s="7"/>
      <c r="R38" s="6"/>
      <c r="S38" s="7"/>
      <c r="T38" s="8"/>
      <c r="U38" s="7"/>
      <c r="V38" s="8">
        <v>-806.69</v>
      </c>
      <c r="W38" s="7"/>
      <c r="X38" s="6"/>
      <c r="Y38" s="7"/>
      <c r="Z38" s="8"/>
      <c r="AA38" s="7"/>
      <c r="AB38" s="8">
        <v>-1138.99</v>
      </c>
      <c r="AC38" s="7"/>
      <c r="AD38" s="6"/>
      <c r="AE38" s="7"/>
      <c r="AF38" s="8"/>
      <c r="AG38" s="7"/>
      <c r="AH38" s="8">
        <v>-622.94000000000005</v>
      </c>
      <c r="AI38" s="7"/>
      <c r="AJ38" s="6"/>
      <c r="AK38" s="7"/>
      <c r="AL38" s="8"/>
      <c r="AM38" s="7"/>
      <c r="AN38" s="8">
        <v>-124.42</v>
      </c>
      <c r="AO38" s="7"/>
      <c r="AP38" s="6"/>
      <c r="AQ38" s="7"/>
      <c r="AR38" s="8"/>
      <c r="AS38" s="7"/>
      <c r="AT38" s="8">
        <v>-823.69</v>
      </c>
      <c r="AU38" s="7"/>
      <c r="AV38" s="6"/>
      <c r="AW38" s="7"/>
      <c r="AX38" s="8"/>
      <c r="AY38" s="7"/>
      <c r="AZ38" s="8">
        <v>-428.62</v>
      </c>
      <c r="BA38" s="7"/>
      <c r="BB38" s="7"/>
      <c r="BC38" s="6"/>
      <c r="BD38" s="7"/>
      <c r="BE38" s="8"/>
      <c r="BF38" s="7"/>
      <c r="BG38" s="8">
        <v>-171.19</v>
      </c>
      <c r="BH38" s="7"/>
      <c r="BI38" s="6"/>
      <c r="BJ38" s="7"/>
      <c r="BK38" s="8"/>
      <c r="BL38" s="7"/>
      <c r="BM38" s="8">
        <v>-515.41999999999996</v>
      </c>
      <c r="BN38" s="7"/>
      <c r="BO38" s="7"/>
    </row>
    <row r="39" spans="1:67" x14ac:dyDescent="0.45">
      <c r="A39" s="2"/>
      <c r="B39" s="2"/>
      <c r="C39" s="2" t="s">
        <v>47</v>
      </c>
      <c r="D39" s="2"/>
      <c r="E39" s="6"/>
      <c r="F39" s="7"/>
      <c r="G39" s="8"/>
      <c r="H39" s="7"/>
      <c r="I39" s="8">
        <v>-2310.8200000000002</v>
      </c>
      <c r="J39" s="7"/>
      <c r="K39" s="6"/>
      <c r="L39" s="7"/>
      <c r="M39" s="7"/>
      <c r="N39" s="7"/>
      <c r="O39" s="8">
        <v>-4558.7299999999996</v>
      </c>
      <c r="P39" s="7"/>
      <c r="Q39" s="7"/>
      <c r="R39" s="6"/>
      <c r="S39" s="7"/>
      <c r="T39" s="8"/>
      <c r="U39" s="7"/>
      <c r="V39" s="8">
        <v>-3449.31</v>
      </c>
      <c r="W39" s="7"/>
      <c r="X39" s="6"/>
      <c r="Y39" s="7"/>
      <c r="Z39" s="8"/>
      <c r="AA39" s="7"/>
      <c r="AB39" s="8">
        <v>-4870.18</v>
      </c>
      <c r="AC39" s="7"/>
      <c r="AD39" s="6"/>
      <c r="AE39" s="7"/>
      <c r="AF39" s="8"/>
      <c r="AG39" s="7"/>
      <c r="AH39" s="8">
        <v>-2663.61</v>
      </c>
      <c r="AI39" s="7"/>
      <c r="AJ39" s="6"/>
      <c r="AK39" s="7"/>
      <c r="AL39" s="8"/>
      <c r="AM39" s="7"/>
      <c r="AN39" s="8">
        <v>-531.99</v>
      </c>
      <c r="AO39" s="7"/>
      <c r="AP39" s="6"/>
      <c r="AQ39" s="7"/>
      <c r="AR39" s="8"/>
      <c r="AS39" s="7"/>
      <c r="AT39" s="8">
        <v>-3521.98</v>
      </c>
      <c r="AU39" s="7"/>
      <c r="AV39" s="6"/>
      <c r="AW39" s="7"/>
      <c r="AX39" s="8"/>
      <c r="AY39" s="7"/>
      <c r="AZ39" s="8">
        <v>-1832.72</v>
      </c>
      <c r="BA39" s="7"/>
      <c r="BB39" s="7"/>
      <c r="BC39" s="6"/>
      <c r="BD39" s="7"/>
      <c r="BE39" s="8"/>
      <c r="BF39" s="7"/>
      <c r="BG39" s="8">
        <v>-732</v>
      </c>
      <c r="BH39" s="7"/>
      <c r="BI39" s="6"/>
      <c r="BJ39" s="7"/>
      <c r="BK39" s="8"/>
      <c r="BL39" s="7"/>
      <c r="BM39" s="8">
        <v>-2203.87</v>
      </c>
      <c r="BN39" s="7"/>
      <c r="BO39" s="7"/>
    </row>
    <row r="40" spans="1:67" x14ac:dyDescent="0.45">
      <c r="A40" s="2"/>
      <c r="B40" s="2"/>
      <c r="C40" s="2" t="s">
        <v>48</v>
      </c>
      <c r="D40" s="2"/>
      <c r="E40" s="6"/>
      <c r="F40" s="7"/>
      <c r="G40" s="8"/>
      <c r="H40" s="7"/>
      <c r="I40" s="8">
        <v>-2737.79</v>
      </c>
      <c r="J40" s="7"/>
      <c r="K40" s="6"/>
      <c r="L40" s="7"/>
      <c r="M40" s="7"/>
      <c r="N40" s="7"/>
      <c r="O40" s="8">
        <v>-3134.72</v>
      </c>
      <c r="P40" s="7"/>
      <c r="Q40" s="7"/>
      <c r="R40" s="6"/>
      <c r="S40" s="7"/>
      <c r="T40" s="8"/>
      <c r="U40" s="7"/>
      <c r="V40" s="8">
        <v>-1806.38</v>
      </c>
      <c r="W40" s="7"/>
      <c r="X40" s="6"/>
      <c r="Y40" s="7"/>
      <c r="Z40" s="8"/>
      <c r="AA40" s="7"/>
      <c r="AB40" s="8">
        <v>-3514.36</v>
      </c>
      <c r="AC40" s="7"/>
      <c r="AD40" s="6"/>
      <c r="AE40" s="7"/>
      <c r="AF40" s="8"/>
      <c r="AG40" s="7"/>
      <c r="AH40" s="8">
        <v>-1864.1</v>
      </c>
      <c r="AI40" s="7"/>
      <c r="AJ40" s="6"/>
      <c r="AK40" s="7"/>
      <c r="AL40" s="8"/>
      <c r="AM40" s="7"/>
      <c r="AN40" s="8">
        <v>-351.52</v>
      </c>
      <c r="AO40" s="7"/>
      <c r="AP40" s="6"/>
      <c r="AQ40" s="7"/>
      <c r="AR40" s="8"/>
      <c r="AS40" s="7"/>
      <c r="AT40" s="8">
        <v>-2735.41</v>
      </c>
      <c r="AU40" s="7"/>
      <c r="AV40" s="6"/>
      <c r="AW40" s="7"/>
      <c r="AX40" s="8"/>
      <c r="AY40" s="7"/>
      <c r="AZ40" s="8">
        <v>-1243.79</v>
      </c>
      <c r="BA40" s="7"/>
      <c r="BB40" s="7"/>
      <c r="BC40" s="6"/>
      <c r="BD40" s="7"/>
      <c r="BE40" s="8"/>
      <c r="BF40" s="7"/>
      <c r="BG40" s="8">
        <v>-721.89</v>
      </c>
      <c r="BH40" s="7"/>
      <c r="BI40" s="6"/>
      <c r="BJ40" s="7"/>
      <c r="BK40" s="8"/>
      <c r="BL40" s="7"/>
      <c r="BM40" s="8">
        <v>-1508.73</v>
      </c>
      <c r="BN40" s="7"/>
      <c r="BO40" s="7"/>
    </row>
    <row r="41" spans="1:67" x14ac:dyDescent="0.45">
      <c r="A41" s="2"/>
      <c r="B41" s="2"/>
      <c r="C41" s="2" t="s">
        <v>49</v>
      </c>
      <c r="D41" s="2"/>
      <c r="E41" s="6"/>
      <c r="F41" s="7"/>
      <c r="G41" s="8"/>
      <c r="H41" s="7"/>
      <c r="I41" s="8">
        <v>0</v>
      </c>
      <c r="J41" s="7"/>
      <c r="K41" s="6"/>
      <c r="L41" s="7"/>
      <c r="M41" s="7"/>
      <c r="N41" s="7"/>
      <c r="O41" s="8">
        <v>0</v>
      </c>
      <c r="P41" s="7"/>
      <c r="Q41" s="7"/>
      <c r="R41" s="6"/>
      <c r="S41" s="7"/>
      <c r="T41" s="8"/>
      <c r="U41" s="7"/>
      <c r="V41" s="8">
        <v>0</v>
      </c>
      <c r="W41" s="7"/>
      <c r="X41" s="6"/>
      <c r="Y41" s="7"/>
      <c r="Z41" s="8"/>
      <c r="AA41" s="7"/>
      <c r="AB41" s="8">
        <v>-728.82</v>
      </c>
      <c r="AC41" s="7"/>
      <c r="AD41" s="6"/>
      <c r="AE41" s="7"/>
      <c r="AF41" s="8"/>
      <c r="AG41" s="7"/>
      <c r="AH41" s="8">
        <v>-424.14</v>
      </c>
      <c r="AI41" s="7"/>
      <c r="AJ41" s="6"/>
      <c r="AK41" s="7"/>
      <c r="AL41" s="8"/>
      <c r="AM41" s="7"/>
      <c r="AN41" s="8">
        <v>-98.98</v>
      </c>
      <c r="AO41" s="7"/>
      <c r="AP41" s="6"/>
      <c r="AQ41" s="7"/>
      <c r="AR41" s="8"/>
      <c r="AS41" s="7"/>
      <c r="AT41" s="8">
        <v>-518.16999999999996</v>
      </c>
      <c r="AU41" s="7"/>
      <c r="AV41" s="6"/>
      <c r="AW41" s="7"/>
      <c r="AX41" s="8"/>
      <c r="AY41" s="7"/>
      <c r="AZ41" s="8">
        <v>-298.24</v>
      </c>
      <c r="BA41" s="7"/>
      <c r="BB41" s="7"/>
      <c r="BC41" s="6"/>
      <c r="BD41" s="7"/>
      <c r="BE41" s="8"/>
      <c r="BF41" s="7"/>
      <c r="BG41" s="8">
        <v>-119.32</v>
      </c>
      <c r="BH41" s="7"/>
      <c r="BI41" s="6"/>
      <c r="BJ41" s="7"/>
      <c r="BK41" s="8"/>
      <c r="BL41" s="7"/>
      <c r="BM41" s="8">
        <v>-16.920000000000002</v>
      </c>
      <c r="BN41" s="7"/>
      <c r="BO41" s="7"/>
    </row>
    <row r="42" spans="1:67" x14ac:dyDescent="0.45">
      <c r="A42" s="2"/>
      <c r="B42" s="2"/>
      <c r="C42" s="2" t="s">
        <v>50</v>
      </c>
      <c r="D42" s="2"/>
      <c r="E42" s="6"/>
      <c r="F42" s="7"/>
      <c r="G42" s="8"/>
      <c r="H42" s="7"/>
      <c r="I42" s="8">
        <v>-586.76</v>
      </c>
      <c r="J42" s="7"/>
      <c r="K42" s="6"/>
      <c r="L42" s="7"/>
      <c r="M42" s="7"/>
      <c r="N42" s="7"/>
      <c r="O42" s="8">
        <v>-1126.31</v>
      </c>
      <c r="P42" s="7"/>
      <c r="Q42" s="7"/>
      <c r="R42" s="6"/>
      <c r="S42" s="7"/>
      <c r="T42" s="8"/>
      <c r="U42" s="7"/>
      <c r="V42" s="8">
        <v>-860.08</v>
      </c>
      <c r="W42" s="7"/>
      <c r="X42" s="6"/>
      <c r="Y42" s="7"/>
      <c r="Z42" s="8"/>
      <c r="AA42" s="7"/>
      <c r="AB42" s="8">
        <v>-103.26</v>
      </c>
      <c r="AC42" s="7"/>
      <c r="AD42" s="6"/>
      <c r="AE42" s="7"/>
      <c r="AF42" s="8"/>
      <c r="AG42" s="7"/>
      <c r="AH42" s="8">
        <v>-31.15</v>
      </c>
      <c r="AI42" s="7"/>
      <c r="AJ42" s="6"/>
      <c r="AK42" s="7"/>
      <c r="AL42" s="8"/>
      <c r="AM42" s="7"/>
      <c r="AN42" s="8">
        <v>0</v>
      </c>
      <c r="AO42" s="7"/>
      <c r="AP42" s="6"/>
      <c r="AQ42" s="7"/>
      <c r="AR42" s="8"/>
      <c r="AS42" s="7"/>
      <c r="AT42" s="8">
        <v>-80.459999999999994</v>
      </c>
      <c r="AU42" s="7"/>
      <c r="AV42" s="6"/>
      <c r="AW42" s="7"/>
      <c r="AX42" s="8"/>
      <c r="AY42" s="7"/>
      <c r="AZ42" s="8">
        <v>-18.75</v>
      </c>
      <c r="BA42" s="7"/>
      <c r="BB42" s="7"/>
      <c r="BC42" s="6"/>
      <c r="BD42" s="7"/>
      <c r="BE42" s="8"/>
      <c r="BF42" s="7"/>
      <c r="BG42" s="8">
        <v>-6.88</v>
      </c>
      <c r="BH42" s="7"/>
      <c r="BI42" s="6"/>
      <c r="BJ42" s="7"/>
      <c r="BK42" s="8"/>
      <c r="BL42" s="7"/>
      <c r="BM42" s="8">
        <v>-527.25</v>
      </c>
      <c r="BN42" s="7"/>
      <c r="BO42" s="7"/>
    </row>
    <row r="43" spans="1:67" ht="14.65" thickBot="1" x14ac:dyDescent="0.5">
      <c r="A43" s="2"/>
      <c r="B43" s="2"/>
      <c r="C43" s="2" t="s">
        <v>51</v>
      </c>
      <c r="D43" s="2"/>
      <c r="E43" s="6"/>
      <c r="F43" s="7"/>
      <c r="G43" s="8"/>
      <c r="H43" s="7"/>
      <c r="I43" s="10">
        <v>0</v>
      </c>
      <c r="J43" s="7"/>
      <c r="K43" s="6"/>
      <c r="L43" s="7"/>
      <c r="M43" s="7"/>
      <c r="N43" s="7"/>
      <c r="O43" s="10">
        <v>0</v>
      </c>
      <c r="P43" s="7"/>
      <c r="Q43" s="7"/>
      <c r="R43" s="6"/>
      <c r="S43" s="7"/>
      <c r="T43" s="8"/>
      <c r="U43" s="7"/>
      <c r="V43" s="10">
        <v>0</v>
      </c>
      <c r="W43" s="7"/>
      <c r="X43" s="6"/>
      <c r="Y43" s="7"/>
      <c r="Z43" s="8"/>
      <c r="AA43" s="7"/>
      <c r="AB43" s="10">
        <v>0</v>
      </c>
      <c r="AC43" s="7"/>
      <c r="AD43" s="6"/>
      <c r="AE43" s="7"/>
      <c r="AF43" s="8"/>
      <c r="AG43" s="7"/>
      <c r="AH43" s="10">
        <v>0</v>
      </c>
      <c r="AI43" s="7"/>
      <c r="AJ43" s="6"/>
      <c r="AK43" s="7"/>
      <c r="AL43" s="8"/>
      <c r="AM43" s="7"/>
      <c r="AN43" s="10">
        <v>0</v>
      </c>
      <c r="AO43" s="7"/>
      <c r="AP43" s="6"/>
      <c r="AQ43" s="7"/>
      <c r="AR43" s="8"/>
      <c r="AS43" s="7"/>
      <c r="AT43" s="10">
        <v>0</v>
      </c>
      <c r="AU43" s="7"/>
      <c r="AV43" s="6"/>
      <c r="AW43" s="7"/>
      <c r="AX43" s="8"/>
      <c r="AY43" s="7"/>
      <c r="AZ43" s="10">
        <v>0</v>
      </c>
      <c r="BA43" s="7"/>
      <c r="BB43" s="7"/>
      <c r="BC43" s="6"/>
      <c r="BD43" s="7"/>
      <c r="BE43" s="8"/>
      <c r="BF43" s="7"/>
      <c r="BG43" s="10">
        <v>0</v>
      </c>
      <c r="BH43" s="7"/>
      <c r="BI43" s="6"/>
      <c r="BJ43" s="7"/>
      <c r="BK43" s="8"/>
      <c r="BL43" s="7"/>
      <c r="BM43" s="10">
        <v>0</v>
      </c>
      <c r="BN43" s="7"/>
      <c r="BO43" s="7"/>
    </row>
    <row r="44" spans="1:67" x14ac:dyDescent="0.45">
      <c r="A44" s="2"/>
      <c r="B44" s="2" t="s">
        <v>52</v>
      </c>
      <c r="C44" s="2"/>
      <c r="D44" s="2"/>
      <c r="E44" s="6"/>
      <c r="F44" s="7"/>
      <c r="G44" s="8"/>
      <c r="H44" s="7"/>
      <c r="I44" s="8">
        <f>ROUND(SUM(I36:I43),5)</f>
        <v>-8915.67</v>
      </c>
      <c r="J44" s="7"/>
      <c r="K44" s="6"/>
      <c r="L44" s="7"/>
      <c r="M44" s="7"/>
      <c r="N44" s="7"/>
      <c r="O44" s="8">
        <f>ROUND(SUM(O36:O43),5)</f>
        <v>-17935.05</v>
      </c>
      <c r="P44" s="7"/>
      <c r="Q44" s="7"/>
      <c r="R44" s="6"/>
      <c r="S44" s="7"/>
      <c r="T44" s="8"/>
      <c r="U44" s="7"/>
      <c r="V44" s="8">
        <f>ROUND(SUM(V36:V43),5)</f>
        <v>-10678.67</v>
      </c>
      <c r="W44" s="7"/>
      <c r="X44" s="6"/>
      <c r="Y44" s="7"/>
      <c r="Z44" s="8"/>
      <c r="AA44" s="7"/>
      <c r="AB44" s="8">
        <f>ROUND(SUM(AB36:AB43),5)</f>
        <v>-20913.61</v>
      </c>
      <c r="AC44" s="7"/>
      <c r="AD44" s="6"/>
      <c r="AE44" s="7"/>
      <c r="AF44" s="8"/>
      <c r="AG44" s="7"/>
      <c r="AH44" s="8">
        <f>ROUND(SUM(AH36:AH43),5)</f>
        <v>-9773.94</v>
      </c>
      <c r="AI44" s="7"/>
      <c r="AJ44" s="6"/>
      <c r="AK44" s="7"/>
      <c r="AL44" s="8"/>
      <c r="AM44" s="7"/>
      <c r="AN44" s="8">
        <f>ROUND(SUM(AN36:AN43),5)</f>
        <v>-1223.9100000000001</v>
      </c>
      <c r="AO44" s="7"/>
      <c r="AP44" s="6"/>
      <c r="AQ44" s="7"/>
      <c r="AR44" s="8"/>
      <c r="AS44" s="7"/>
      <c r="AT44" s="8">
        <f>ROUND(SUM(AT36:AT43),5)</f>
        <v>-14399.71</v>
      </c>
      <c r="AU44" s="7"/>
      <c r="AV44" s="6"/>
      <c r="AW44" s="7"/>
      <c r="AX44" s="8"/>
      <c r="AY44" s="7"/>
      <c r="AZ44" s="8">
        <f>ROUND(SUM(AZ36:AZ43),5)</f>
        <v>-3876.66</v>
      </c>
      <c r="BA44" s="7"/>
      <c r="BB44" s="7"/>
      <c r="BC44" s="6"/>
      <c r="BD44" s="7"/>
      <c r="BE44" s="8"/>
      <c r="BF44" s="7"/>
      <c r="BG44" s="8">
        <f>ROUND(SUM(BG36:BG43),5)</f>
        <v>-2767.28</v>
      </c>
      <c r="BH44" s="7"/>
      <c r="BI44" s="6"/>
      <c r="BJ44" s="7"/>
      <c r="BK44" s="8"/>
      <c r="BL44" s="7"/>
      <c r="BM44" s="8">
        <f>ROUND(SUM(BM36:BM43),5)</f>
        <v>-8509.19</v>
      </c>
      <c r="BN44" s="7"/>
      <c r="BO44" s="7"/>
    </row>
    <row r="45" spans="1:67" x14ac:dyDescent="0.45">
      <c r="A45" s="2"/>
      <c r="B45" s="2" t="s">
        <v>53</v>
      </c>
      <c r="C45" s="2"/>
      <c r="D45" s="2"/>
      <c r="E45" s="6"/>
      <c r="F45" s="7"/>
      <c r="G45" s="8"/>
      <c r="H45" s="7"/>
      <c r="I45" s="8"/>
      <c r="J45" s="7"/>
      <c r="K45" s="6"/>
      <c r="L45" s="7"/>
      <c r="M45" s="7"/>
      <c r="N45" s="7"/>
      <c r="O45" s="8"/>
      <c r="P45" s="7"/>
      <c r="Q45" s="7"/>
      <c r="R45" s="6"/>
      <c r="S45" s="7"/>
      <c r="T45" s="8"/>
      <c r="U45" s="7"/>
      <c r="V45" s="8"/>
      <c r="W45" s="7"/>
      <c r="X45" s="6"/>
      <c r="Y45" s="7"/>
      <c r="Z45" s="8"/>
      <c r="AA45" s="7"/>
      <c r="AB45" s="8"/>
      <c r="AC45" s="7"/>
      <c r="AD45" s="6"/>
      <c r="AE45" s="7"/>
      <c r="AF45" s="8"/>
      <c r="AG45" s="7"/>
      <c r="AH45" s="8"/>
      <c r="AI45" s="7"/>
      <c r="AJ45" s="6"/>
      <c r="AK45" s="7"/>
      <c r="AL45" s="8"/>
      <c r="AM45" s="7"/>
      <c r="AN45" s="8"/>
      <c r="AO45" s="7"/>
      <c r="AP45" s="6"/>
      <c r="AQ45" s="7"/>
      <c r="AR45" s="8"/>
      <c r="AS45" s="7"/>
      <c r="AT45" s="8"/>
      <c r="AU45" s="7"/>
      <c r="AV45" s="6"/>
      <c r="AW45" s="7"/>
      <c r="AX45" s="8"/>
      <c r="AY45" s="7"/>
      <c r="AZ45" s="8"/>
      <c r="BA45" s="7"/>
      <c r="BB45" s="7"/>
      <c r="BC45" s="6"/>
      <c r="BD45" s="7"/>
      <c r="BE45" s="8"/>
      <c r="BF45" s="7"/>
      <c r="BG45" s="8"/>
      <c r="BH45" s="7"/>
      <c r="BI45" s="6"/>
      <c r="BJ45" s="7"/>
      <c r="BK45" s="8"/>
      <c r="BL45" s="7"/>
      <c r="BM45" s="8"/>
      <c r="BN45" s="7"/>
      <c r="BO45" s="7"/>
    </row>
    <row r="46" spans="1:67" x14ac:dyDescent="0.45">
      <c r="A46" s="2"/>
      <c r="B46" s="2"/>
      <c r="C46" s="2" t="s">
        <v>54</v>
      </c>
      <c r="D46" s="2"/>
      <c r="E46" s="6"/>
      <c r="F46" s="7"/>
      <c r="G46" s="8"/>
      <c r="H46" s="7"/>
      <c r="I46" s="8">
        <v>0</v>
      </c>
      <c r="J46" s="7"/>
      <c r="K46" s="6"/>
      <c r="L46" s="7"/>
      <c r="M46" s="7"/>
      <c r="N46" s="7"/>
      <c r="O46" s="8">
        <v>-780</v>
      </c>
      <c r="P46" s="7"/>
      <c r="Q46" s="7"/>
      <c r="R46" s="6"/>
      <c r="S46" s="7"/>
      <c r="T46" s="8"/>
      <c r="U46" s="7"/>
      <c r="V46" s="8">
        <v>0</v>
      </c>
      <c r="W46" s="7"/>
      <c r="X46" s="6"/>
      <c r="Y46" s="7"/>
      <c r="Z46" s="8"/>
      <c r="AA46" s="7"/>
      <c r="AB46" s="8">
        <v>-765</v>
      </c>
      <c r="AC46" s="7"/>
      <c r="AD46" s="6"/>
      <c r="AE46" s="7"/>
      <c r="AF46" s="8"/>
      <c r="AG46" s="7"/>
      <c r="AH46" s="8">
        <v>-150</v>
      </c>
      <c r="AI46" s="7"/>
      <c r="AJ46" s="6"/>
      <c r="AK46" s="7"/>
      <c r="AL46" s="8"/>
      <c r="AM46" s="7"/>
      <c r="AN46" s="8">
        <v>-30</v>
      </c>
      <c r="AO46" s="7"/>
      <c r="AP46" s="6"/>
      <c r="AQ46" s="7"/>
      <c r="AR46" s="8"/>
      <c r="AS46" s="7"/>
      <c r="AT46" s="8">
        <v>-120</v>
      </c>
      <c r="AU46" s="7"/>
      <c r="AV46" s="6"/>
      <c r="AW46" s="7"/>
      <c r="AX46" s="8"/>
      <c r="AY46" s="7"/>
      <c r="AZ46" s="8">
        <v>-45</v>
      </c>
      <c r="BA46" s="7"/>
      <c r="BB46" s="7"/>
      <c r="BC46" s="6"/>
      <c r="BD46" s="7"/>
      <c r="BE46" s="8"/>
      <c r="BF46" s="7"/>
      <c r="BG46" s="8">
        <v>0</v>
      </c>
      <c r="BH46" s="7"/>
      <c r="BI46" s="6"/>
      <c r="BJ46" s="7"/>
      <c r="BK46" s="8"/>
      <c r="BL46" s="7"/>
      <c r="BM46" s="8">
        <v>0</v>
      </c>
      <c r="BN46" s="7"/>
      <c r="BO46" s="7"/>
    </row>
    <row r="47" spans="1:67" ht="14.65" thickBot="1" x14ac:dyDescent="0.5">
      <c r="A47" s="2"/>
      <c r="B47" s="2"/>
      <c r="C47" s="2" t="s">
        <v>55</v>
      </c>
      <c r="D47" s="2"/>
      <c r="E47" s="6"/>
      <c r="F47" s="7"/>
      <c r="G47" s="8"/>
      <c r="H47" s="7"/>
      <c r="I47" s="8">
        <v>0</v>
      </c>
      <c r="J47" s="7"/>
      <c r="K47" s="6"/>
      <c r="L47" s="7"/>
      <c r="M47" s="7"/>
      <c r="N47" s="7"/>
      <c r="O47" s="8">
        <v>-3640</v>
      </c>
      <c r="P47" s="7"/>
      <c r="Q47" s="7"/>
      <c r="R47" s="6"/>
      <c r="S47" s="7"/>
      <c r="T47" s="8"/>
      <c r="U47" s="7"/>
      <c r="V47" s="8">
        <v>0</v>
      </c>
      <c r="W47" s="7"/>
      <c r="X47" s="6"/>
      <c r="Y47" s="7"/>
      <c r="Z47" s="8"/>
      <c r="AA47" s="7"/>
      <c r="AB47" s="8">
        <v>0</v>
      </c>
      <c r="AC47" s="7"/>
      <c r="AD47" s="6"/>
      <c r="AE47" s="7"/>
      <c r="AF47" s="8"/>
      <c r="AG47" s="7"/>
      <c r="AH47" s="8">
        <v>0</v>
      </c>
      <c r="AI47" s="7"/>
      <c r="AJ47" s="6"/>
      <c r="AK47" s="7"/>
      <c r="AL47" s="8"/>
      <c r="AM47" s="7"/>
      <c r="AN47" s="8">
        <v>0</v>
      </c>
      <c r="AO47" s="7"/>
      <c r="AP47" s="6"/>
      <c r="AQ47" s="7"/>
      <c r="AR47" s="8"/>
      <c r="AS47" s="7"/>
      <c r="AT47" s="8">
        <v>0</v>
      </c>
      <c r="AU47" s="7"/>
      <c r="AV47" s="6"/>
      <c r="AW47" s="7"/>
      <c r="AX47" s="8"/>
      <c r="AY47" s="7"/>
      <c r="AZ47" s="8">
        <v>0</v>
      </c>
      <c r="BA47" s="7"/>
      <c r="BB47" s="7"/>
      <c r="BC47" s="6"/>
      <c r="BD47" s="7"/>
      <c r="BE47" s="8"/>
      <c r="BF47" s="7"/>
      <c r="BG47" s="8">
        <v>0</v>
      </c>
      <c r="BH47" s="7"/>
      <c r="BI47" s="6"/>
      <c r="BJ47" s="7"/>
      <c r="BK47" s="8"/>
      <c r="BL47" s="7"/>
      <c r="BM47" s="8">
        <v>0</v>
      </c>
      <c r="BN47" s="7"/>
      <c r="BO47" s="7"/>
    </row>
    <row r="48" spans="1:67" ht="14.65" thickBot="1" x14ac:dyDescent="0.5">
      <c r="A48" s="2"/>
      <c r="B48" s="2" t="s">
        <v>56</v>
      </c>
      <c r="C48" s="2"/>
      <c r="D48" s="2"/>
      <c r="E48" s="6"/>
      <c r="F48" s="7"/>
      <c r="G48" s="8"/>
      <c r="H48" s="7"/>
      <c r="I48" s="12">
        <f>ROUND(SUM(I45:I47),5)</f>
        <v>0</v>
      </c>
      <c r="J48" s="7"/>
      <c r="K48" s="6"/>
      <c r="L48" s="7"/>
      <c r="M48" s="7"/>
      <c r="N48" s="7"/>
      <c r="O48" s="12">
        <f>ROUND(SUM(O45:O47),5)</f>
        <v>-4420</v>
      </c>
      <c r="P48" s="7"/>
      <c r="Q48" s="7"/>
      <c r="R48" s="6"/>
      <c r="S48" s="7"/>
      <c r="T48" s="8"/>
      <c r="U48" s="7"/>
      <c r="V48" s="12">
        <f>ROUND(SUM(V45:V47),5)</f>
        <v>0</v>
      </c>
      <c r="W48" s="7"/>
      <c r="X48" s="6"/>
      <c r="Y48" s="7"/>
      <c r="Z48" s="8"/>
      <c r="AA48" s="7"/>
      <c r="AB48" s="12">
        <f>ROUND(SUM(AB45:AB47),5)</f>
        <v>-765</v>
      </c>
      <c r="AC48" s="7"/>
      <c r="AD48" s="6"/>
      <c r="AE48" s="7"/>
      <c r="AF48" s="8"/>
      <c r="AG48" s="7"/>
      <c r="AH48" s="12">
        <f>ROUND(SUM(AH45:AH47),5)</f>
        <v>-150</v>
      </c>
      <c r="AI48" s="7"/>
      <c r="AJ48" s="6"/>
      <c r="AK48" s="7"/>
      <c r="AL48" s="8"/>
      <c r="AM48" s="7"/>
      <c r="AN48" s="12">
        <f>ROUND(SUM(AN45:AN47),5)</f>
        <v>-30</v>
      </c>
      <c r="AO48" s="7"/>
      <c r="AP48" s="6"/>
      <c r="AQ48" s="7"/>
      <c r="AR48" s="8"/>
      <c r="AS48" s="7"/>
      <c r="AT48" s="12">
        <f>ROUND(SUM(AT45:AT47),5)</f>
        <v>-120</v>
      </c>
      <c r="AU48" s="7"/>
      <c r="AV48" s="6"/>
      <c r="AW48" s="7"/>
      <c r="AX48" s="8"/>
      <c r="AY48" s="7"/>
      <c r="AZ48" s="12">
        <f>ROUND(SUM(AZ45:AZ47),5)</f>
        <v>-45</v>
      </c>
      <c r="BA48" s="7"/>
      <c r="BB48" s="7"/>
      <c r="BC48" s="6"/>
      <c r="BD48" s="7"/>
      <c r="BE48" s="8"/>
      <c r="BF48" s="7"/>
      <c r="BG48" s="12">
        <f>ROUND(SUM(BG45:BG47),5)</f>
        <v>0</v>
      </c>
      <c r="BH48" s="7"/>
      <c r="BI48" s="6"/>
      <c r="BJ48" s="7"/>
      <c r="BK48" s="8"/>
      <c r="BL48" s="7"/>
      <c r="BM48" s="12">
        <f>ROUND(SUM(BM45:BM47),5)</f>
        <v>0</v>
      </c>
      <c r="BN48" s="7"/>
      <c r="BO48" s="7"/>
    </row>
    <row r="49" spans="1:67" s="16" customFormat="1" ht="10.5" thickBot="1" x14ac:dyDescent="0.35">
      <c r="A49" s="2" t="s">
        <v>57</v>
      </c>
      <c r="B49" s="2"/>
      <c r="C49" s="2"/>
      <c r="D49" s="2"/>
      <c r="E49" s="13">
        <f>ROUND(E4+E35+E44+E48,5)</f>
        <v>2158.5</v>
      </c>
      <c r="F49" s="2"/>
      <c r="G49" s="14"/>
      <c r="H49" s="2"/>
      <c r="I49" s="15">
        <f>ROUND(I4+I35+I44+I48,5)</f>
        <v>24693.62</v>
      </c>
      <c r="J49" s="2"/>
      <c r="K49" s="13">
        <f>ROUND(K4+K35+K44+K48,5)</f>
        <v>3</v>
      </c>
      <c r="L49" s="2"/>
      <c r="M49" s="2"/>
      <c r="N49" s="2"/>
      <c r="O49" s="15">
        <f>ROUND(O4+O35+O44+O48,5)</f>
        <v>42995.42</v>
      </c>
      <c r="P49" s="2"/>
      <c r="Q49" s="2"/>
      <c r="R49" s="13">
        <f>ROUND(R4+R35+R44+R48,5)</f>
        <v>2140.5</v>
      </c>
      <c r="S49" s="2"/>
      <c r="T49" s="14"/>
      <c r="U49" s="2"/>
      <c r="V49" s="15">
        <f>ROUND(V4+V35+V44+V48,5)</f>
        <v>28268.94</v>
      </c>
      <c r="W49" s="2"/>
      <c r="X49" s="13">
        <f>ROUND(X4+X35+X44+X48,5)</f>
        <v>2805.5</v>
      </c>
      <c r="Y49" s="2"/>
      <c r="Z49" s="14"/>
      <c r="AA49" s="2"/>
      <c r="AB49" s="15">
        <f>ROUND(AB4+AB35+AB44+AB48,5)</f>
        <v>51152.01</v>
      </c>
      <c r="AC49" s="2"/>
      <c r="AD49" s="13">
        <f>ROUND(AD4+AD35+AD44+AD48,5)</f>
        <v>2362.75</v>
      </c>
      <c r="AE49" s="2"/>
      <c r="AF49" s="14"/>
      <c r="AG49" s="2"/>
      <c r="AH49" s="15">
        <f>ROUND(AH4+AH35+AH44+AH48,5)</f>
        <v>29847.77</v>
      </c>
      <c r="AI49" s="2"/>
      <c r="AJ49" s="13">
        <f>ROUND(AJ4+AJ35+AJ44+AJ48,5)</f>
        <v>696.5</v>
      </c>
      <c r="AK49" s="2"/>
      <c r="AL49" s="14"/>
      <c r="AM49" s="2"/>
      <c r="AN49" s="15">
        <f>ROUND(AN4+AN35+AN44+AN48,5)</f>
        <v>6732.63</v>
      </c>
      <c r="AO49" s="2"/>
      <c r="AP49" s="13">
        <f>ROUND(AP4+AP35+AP44+AP48,5)</f>
        <v>2310.75</v>
      </c>
      <c r="AQ49" s="2"/>
      <c r="AR49" s="14"/>
      <c r="AS49" s="2"/>
      <c r="AT49" s="15">
        <f>ROUND(AT4+AT35+AT44+AT48,5)</f>
        <v>39425.61</v>
      </c>
      <c r="AU49" s="2"/>
      <c r="AV49" s="13">
        <f>ROUND(AV4+AV35+AV44+AV48,5)</f>
        <v>2042.75</v>
      </c>
      <c r="AW49" s="2"/>
      <c r="AX49" s="14"/>
      <c r="AY49" s="2"/>
      <c r="AZ49" s="15">
        <f>ROUND(AZ4+AZ35+AZ44+AZ48,5)</f>
        <v>23772.9</v>
      </c>
      <c r="BA49" s="2"/>
      <c r="BB49" s="2"/>
      <c r="BC49" s="13">
        <f>ROUND(BC4+BC35+BC44+BC48,5)</f>
        <v>919.5</v>
      </c>
      <c r="BD49" s="2"/>
      <c r="BE49" s="14"/>
      <c r="BF49" s="2"/>
      <c r="BG49" s="15">
        <f>ROUND(BG4+BG35+BG44+BG48,5)</f>
        <v>8295.61</v>
      </c>
      <c r="BH49" s="2"/>
      <c r="BI49" s="13">
        <f>ROUND(BI4+BI35+BI44+BI48,5)</f>
        <v>2168.25</v>
      </c>
      <c r="BJ49" s="2"/>
      <c r="BK49" s="14"/>
      <c r="BL49" s="2"/>
      <c r="BM49" s="15">
        <f>ROUND(BM4+BM35+BM44+BM48,5)</f>
        <v>24396.54</v>
      </c>
      <c r="BN49" s="2"/>
      <c r="BO49" s="2"/>
    </row>
    <row r="50" spans="1:67" ht="14.65" thickTop="1" x14ac:dyDescent="0.45">
      <c r="A50" s="2" t="s">
        <v>58</v>
      </c>
      <c r="B50" s="2"/>
      <c r="C50" s="2"/>
      <c r="D50" s="2"/>
      <c r="E50" s="6"/>
      <c r="F50" s="7"/>
      <c r="G50" s="8"/>
      <c r="H50" s="7"/>
      <c r="I50" s="8"/>
      <c r="J50" s="7"/>
      <c r="K50" s="6"/>
      <c r="L50" s="7"/>
      <c r="M50" s="7"/>
      <c r="N50" s="7"/>
      <c r="O50" s="8"/>
      <c r="P50" s="7"/>
      <c r="Q50" s="7"/>
      <c r="R50" s="6"/>
      <c r="S50" s="7"/>
      <c r="T50" s="8"/>
      <c r="U50" s="7"/>
      <c r="V50" s="8"/>
      <c r="W50" s="7"/>
      <c r="X50" s="6"/>
      <c r="Y50" s="7"/>
      <c r="Z50" s="8"/>
      <c r="AA50" s="7"/>
      <c r="AB50" s="8"/>
      <c r="AC50" s="7"/>
      <c r="AD50" s="6"/>
      <c r="AE50" s="7"/>
      <c r="AF50" s="8"/>
      <c r="AG50" s="7"/>
      <c r="AH50" s="8"/>
      <c r="AI50" s="7"/>
      <c r="AJ50" s="6"/>
      <c r="AK50" s="7"/>
      <c r="AL50" s="8"/>
      <c r="AM50" s="7"/>
      <c r="AN50" s="8"/>
      <c r="AO50" s="7"/>
      <c r="AP50" s="6"/>
      <c r="AQ50" s="7"/>
      <c r="AR50" s="8"/>
      <c r="AS50" s="7"/>
      <c r="AT50" s="8"/>
      <c r="AU50" s="7"/>
      <c r="AV50" s="6"/>
      <c r="AW50" s="7"/>
      <c r="AX50" s="8"/>
      <c r="AY50" s="7"/>
      <c r="AZ50" s="8"/>
      <c r="BA50" s="7"/>
      <c r="BB50" s="7"/>
      <c r="BC50" s="6"/>
      <c r="BD50" s="7"/>
      <c r="BE50" s="8"/>
      <c r="BF50" s="7"/>
      <c r="BG50" s="8"/>
      <c r="BH50" s="7"/>
      <c r="BI50" s="6"/>
      <c r="BJ50" s="7"/>
      <c r="BK50" s="8"/>
      <c r="BL50" s="7"/>
      <c r="BM50" s="8"/>
      <c r="BN50" s="7"/>
      <c r="BO50" s="7"/>
    </row>
    <row r="51" spans="1:67" x14ac:dyDescent="0.45">
      <c r="A51" s="2"/>
      <c r="B51" s="2" t="s">
        <v>59</v>
      </c>
      <c r="C51" s="2"/>
      <c r="D51" s="2"/>
      <c r="E51" s="6"/>
      <c r="F51" s="7"/>
      <c r="G51" s="8"/>
      <c r="H51" s="7"/>
      <c r="I51" s="8">
        <v>42</v>
      </c>
      <c r="J51" s="7"/>
      <c r="K51" s="6"/>
      <c r="L51" s="7"/>
      <c r="M51" s="7"/>
      <c r="N51" s="7"/>
      <c r="O51" s="8">
        <v>42</v>
      </c>
      <c r="P51" s="7"/>
      <c r="Q51" s="7"/>
      <c r="R51" s="6"/>
      <c r="S51" s="7"/>
      <c r="T51" s="8"/>
      <c r="U51" s="7"/>
      <c r="V51" s="8">
        <v>42</v>
      </c>
      <c r="W51" s="7"/>
      <c r="X51" s="6"/>
      <c r="Y51" s="7"/>
      <c r="Z51" s="8"/>
      <c r="AA51" s="7"/>
      <c r="AB51" s="8">
        <v>42</v>
      </c>
      <c r="AC51" s="7"/>
      <c r="AD51" s="6"/>
      <c r="AE51" s="7"/>
      <c r="AF51" s="8"/>
      <c r="AG51" s="7"/>
      <c r="AH51" s="8">
        <v>42</v>
      </c>
      <c r="AI51" s="7"/>
      <c r="AJ51" s="6"/>
      <c r="AK51" s="7"/>
      <c r="AL51" s="8"/>
      <c r="AM51" s="7"/>
      <c r="AN51" s="8">
        <v>42</v>
      </c>
      <c r="AO51" s="7"/>
      <c r="AP51" s="6"/>
      <c r="AQ51" s="7"/>
      <c r="AR51" s="8"/>
      <c r="AS51" s="7"/>
      <c r="AT51" s="8">
        <v>42</v>
      </c>
      <c r="AU51" s="7"/>
      <c r="AV51" s="6"/>
      <c r="AW51" s="7"/>
      <c r="AX51" s="8"/>
      <c r="AY51" s="7"/>
      <c r="AZ51" s="8">
        <v>42</v>
      </c>
      <c r="BA51" s="7"/>
      <c r="BB51" s="7"/>
      <c r="BC51" s="6"/>
      <c r="BD51" s="7"/>
      <c r="BE51" s="8"/>
      <c r="BF51" s="7"/>
      <c r="BG51" s="8">
        <v>42</v>
      </c>
      <c r="BH51" s="7"/>
      <c r="BI51" s="6"/>
      <c r="BJ51" s="7"/>
      <c r="BK51" s="8"/>
      <c r="BL51" s="7"/>
      <c r="BM51" s="8">
        <v>42</v>
      </c>
      <c r="BN51" s="7"/>
      <c r="BO51" s="7"/>
    </row>
    <row r="52" spans="1:67" x14ac:dyDescent="0.45">
      <c r="A52" s="2"/>
      <c r="B52" s="2" t="s">
        <v>60</v>
      </c>
      <c r="C52" s="2"/>
      <c r="D52" s="2"/>
      <c r="E52" s="6"/>
      <c r="F52" s="7"/>
      <c r="G52" s="8"/>
      <c r="H52" s="7"/>
      <c r="I52" s="8">
        <v>540.42999999999995</v>
      </c>
      <c r="J52" s="7"/>
      <c r="K52" s="6"/>
      <c r="L52" s="7"/>
      <c r="M52" s="7"/>
      <c r="N52" s="7"/>
      <c r="O52" s="8">
        <v>1066.1600000000001</v>
      </c>
      <c r="P52" s="7"/>
      <c r="Q52" s="7"/>
      <c r="R52" s="6"/>
      <c r="S52" s="7"/>
      <c r="T52" s="8"/>
      <c r="U52" s="7"/>
      <c r="V52" s="8">
        <v>806.69</v>
      </c>
      <c r="W52" s="7"/>
      <c r="X52" s="6"/>
      <c r="Y52" s="7"/>
      <c r="Z52" s="8"/>
      <c r="AA52" s="7"/>
      <c r="AB52" s="8">
        <v>1138.99</v>
      </c>
      <c r="AC52" s="7"/>
      <c r="AD52" s="6"/>
      <c r="AE52" s="7"/>
      <c r="AF52" s="8"/>
      <c r="AG52" s="7"/>
      <c r="AH52" s="8">
        <v>622.94000000000005</v>
      </c>
      <c r="AI52" s="7"/>
      <c r="AJ52" s="6"/>
      <c r="AK52" s="7"/>
      <c r="AL52" s="8"/>
      <c r="AM52" s="7"/>
      <c r="AN52" s="8">
        <v>124.42</v>
      </c>
      <c r="AO52" s="7"/>
      <c r="AP52" s="6"/>
      <c r="AQ52" s="7"/>
      <c r="AR52" s="8"/>
      <c r="AS52" s="7"/>
      <c r="AT52" s="8">
        <v>823.69</v>
      </c>
      <c r="AU52" s="7"/>
      <c r="AV52" s="6"/>
      <c r="AW52" s="7"/>
      <c r="AX52" s="8"/>
      <c r="AY52" s="7"/>
      <c r="AZ52" s="8">
        <v>428.62</v>
      </c>
      <c r="BA52" s="7"/>
      <c r="BB52" s="7"/>
      <c r="BC52" s="6"/>
      <c r="BD52" s="7"/>
      <c r="BE52" s="8"/>
      <c r="BF52" s="7"/>
      <c r="BG52" s="8">
        <v>171.19</v>
      </c>
      <c r="BH52" s="7"/>
      <c r="BI52" s="6"/>
      <c r="BJ52" s="7"/>
      <c r="BK52" s="8"/>
      <c r="BL52" s="7"/>
      <c r="BM52" s="8">
        <v>515.41999999999996</v>
      </c>
      <c r="BN52" s="7"/>
      <c r="BO52" s="7"/>
    </row>
    <row r="53" spans="1:67" x14ac:dyDescent="0.45">
      <c r="A53" s="2"/>
      <c r="B53" s="2" t="s">
        <v>61</v>
      </c>
      <c r="C53" s="2"/>
      <c r="D53" s="2"/>
      <c r="E53" s="6"/>
      <c r="F53" s="7"/>
      <c r="G53" s="8"/>
      <c r="H53" s="7"/>
      <c r="I53" s="8">
        <v>2310.8200000000002</v>
      </c>
      <c r="J53" s="7"/>
      <c r="K53" s="6"/>
      <c r="L53" s="7"/>
      <c r="M53" s="7"/>
      <c r="N53" s="7"/>
      <c r="O53" s="8">
        <v>4558.7299999999996</v>
      </c>
      <c r="P53" s="7"/>
      <c r="Q53" s="7"/>
      <c r="R53" s="6"/>
      <c r="S53" s="7"/>
      <c r="T53" s="8"/>
      <c r="U53" s="7"/>
      <c r="V53" s="8">
        <v>3449.31</v>
      </c>
      <c r="W53" s="7"/>
      <c r="X53" s="6"/>
      <c r="Y53" s="7"/>
      <c r="Z53" s="8"/>
      <c r="AA53" s="7"/>
      <c r="AB53" s="8">
        <v>4870.18</v>
      </c>
      <c r="AC53" s="7"/>
      <c r="AD53" s="6"/>
      <c r="AE53" s="7"/>
      <c r="AF53" s="8"/>
      <c r="AG53" s="7"/>
      <c r="AH53" s="8">
        <v>2663.61</v>
      </c>
      <c r="AI53" s="7"/>
      <c r="AJ53" s="6"/>
      <c r="AK53" s="7"/>
      <c r="AL53" s="8"/>
      <c r="AM53" s="7"/>
      <c r="AN53" s="8">
        <v>531.99</v>
      </c>
      <c r="AO53" s="7"/>
      <c r="AP53" s="6"/>
      <c r="AQ53" s="7"/>
      <c r="AR53" s="8"/>
      <c r="AS53" s="7"/>
      <c r="AT53" s="8">
        <v>3521.98</v>
      </c>
      <c r="AU53" s="7"/>
      <c r="AV53" s="6"/>
      <c r="AW53" s="7"/>
      <c r="AX53" s="8"/>
      <c r="AY53" s="7"/>
      <c r="AZ53" s="8">
        <v>1832.72</v>
      </c>
      <c r="BA53" s="7"/>
      <c r="BB53" s="7"/>
      <c r="BC53" s="6"/>
      <c r="BD53" s="7"/>
      <c r="BE53" s="8"/>
      <c r="BF53" s="7"/>
      <c r="BG53" s="8">
        <v>732</v>
      </c>
      <c r="BH53" s="7"/>
      <c r="BI53" s="6"/>
      <c r="BJ53" s="7"/>
      <c r="BK53" s="8"/>
      <c r="BL53" s="7"/>
      <c r="BM53" s="8">
        <v>2203.87</v>
      </c>
      <c r="BN53" s="7"/>
      <c r="BO53" s="7"/>
    </row>
    <row r="54" spans="1:67" x14ac:dyDescent="0.45">
      <c r="A54" s="2"/>
      <c r="B54" s="2" t="s">
        <v>62</v>
      </c>
      <c r="C54" s="2"/>
      <c r="D54" s="2"/>
      <c r="E54" s="6"/>
      <c r="F54" s="7"/>
      <c r="G54" s="8"/>
      <c r="H54" s="7"/>
      <c r="I54" s="8">
        <v>37.799999999999997</v>
      </c>
      <c r="J54" s="7"/>
      <c r="K54" s="6"/>
      <c r="L54" s="7"/>
      <c r="M54" s="7"/>
      <c r="N54" s="7"/>
      <c r="O54" s="8">
        <v>38.85</v>
      </c>
      <c r="P54" s="7"/>
      <c r="Q54" s="7"/>
      <c r="R54" s="6"/>
      <c r="S54" s="7"/>
      <c r="T54" s="8"/>
      <c r="U54" s="7"/>
      <c r="V54" s="8">
        <v>38.85</v>
      </c>
      <c r="W54" s="7"/>
      <c r="X54" s="6"/>
      <c r="Y54" s="7"/>
      <c r="Z54" s="8"/>
      <c r="AA54" s="7"/>
      <c r="AB54" s="8">
        <v>38.85</v>
      </c>
      <c r="AC54" s="7"/>
      <c r="AD54" s="6"/>
      <c r="AE54" s="7"/>
      <c r="AF54" s="8"/>
      <c r="AG54" s="7"/>
      <c r="AH54" s="8">
        <v>38.85</v>
      </c>
      <c r="AI54" s="7"/>
      <c r="AJ54" s="6"/>
      <c r="AK54" s="7"/>
      <c r="AL54" s="8"/>
      <c r="AM54" s="7"/>
      <c r="AN54" s="8">
        <v>34.65</v>
      </c>
      <c r="AO54" s="7"/>
      <c r="AP54" s="6"/>
      <c r="AQ54" s="7"/>
      <c r="AR54" s="8"/>
      <c r="AS54" s="7"/>
      <c r="AT54" s="8">
        <v>38.85</v>
      </c>
      <c r="AU54" s="7"/>
      <c r="AV54" s="6"/>
      <c r="AW54" s="7"/>
      <c r="AX54" s="8"/>
      <c r="AY54" s="7"/>
      <c r="AZ54" s="8">
        <v>37.799999999999997</v>
      </c>
      <c r="BA54" s="7"/>
      <c r="BB54" s="7"/>
      <c r="BC54" s="6"/>
      <c r="BD54" s="7"/>
      <c r="BE54" s="8"/>
      <c r="BF54" s="7"/>
      <c r="BG54" s="8">
        <v>37.799999999999997</v>
      </c>
      <c r="BH54" s="7"/>
      <c r="BI54" s="6"/>
      <c r="BJ54" s="7"/>
      <c r="BK54" s="8"/>
      <c r="BL54" s="7"/>
      <c r="BM54" s="8">
        <v>37.799999999999997</v>
      </c>
      <c r="BN54" s="7"/>
      <c r="BO54" s="7"/>
    </row>
    <row r="55" spans="1:67" x14ac:dyDescent="0.45">
      <c r="A55" s="2"/>
      <c r="B55" s="2" t="s">
        <v>63</v>
      </c>
      <c r="C55" s="2"/>
      <c r="D55" s="2"/>
      <c r="E55" s="6"/>
      <c r="F55" s="7"/>
      <c r="G55" s="8"/>
      <c r="H55" s="7"/>
      <c r="I55" s="8">
        <v>10577.21</v>
      </c>
      <c r="J55" s="7"/>
      <c r="K55" s="6"/>
      <c r="L55" s="7"/>
      <c r="M55" s="7"/>
      <c r="N55" s="7"/>
      <c r="O55" s="8">
        <v>20318.93</v>
      </c>
      <c r="P55" s="7"/>
      <c r="Q55" s="7"/>
      <c r="R55" s="6"/>
      <c r="S55" s="7"/>
      <c r="T55" s="8"/>
      <c r="U55" s="7"/>
      <c r="V55" s="8">
        <v>15511.03</v>
      </c>
      <c r="W55" s="7"/>
      <c r="X55" s="6"/>
      <c r="Y55" s="7"/>
      <c r="Z55" s="8"/>
      <c r="AA55" s="7"/>
      <c r="AB55" s="8">
        <v>21443.439999999999</v>
      </c>
      <c r="AC55" s="7"/>
      <c r="AD55" s="6"/>
      <c r="AE55" s="7"/>
      <c r="AF55" s="8"/>
      <c r="AG55" s="7"/>
      <c r="AH55" s="8">
        <v>11954.21</v>
      </c>
      <c r="AI55" s="7"/>
      <c r="AJ55" s="6"/>
      <c r="AK55" s="7"/>
      <c r="AL55" s="8"/>
      <c r="AM55" s="7"/>
      <c r="AN55" s="8">
        <v>2667.98</v>
      </c>
      <c r="AO55" s="7"/>
      <c r="AP55" s="6"/>
      <c r="AQ55" s="7"/>
      <c r="AR55" s="8"/>
      <c r="AS55" s="7"/>
      <c r="AT55" s="8">
        <v>15373.91</v>
      </c>
      <c r="AU55" s="7"/>
      <c r="AV55" s="6"/>
      <c r="AW55" s="7"/>
      <c r="AX55" s="8"/>
      <c r="AY55" s="7"/>
      <c r="AZ55" s="8">
        <v>8353.51</v>
      </c>
      <c r="BA55" s="7"/>
      <c r="BB55" s="7"/>
      <c r="BC55" s="6"/>
      <c r="BD55" s="7"/>
      <c r="BE55" s="8"/>
      <c r="BF55" s="7"/>
      <c r="BG55" s="8">
        <v>3319.98</v>
      </c>
      <c r="BH55" s="7"/>
      <c r="BI55" s="6"/>
      <c r="BJ55" s="7"/>
      <c r="BK55" s="8"/>
      <c r="BL55" s="7"/>
      <c r="BM55" s="8">
        <v>9962.5499999999993</v>
      </c>
      <c r="BN55" s="7"/>
      <c r="BO55" s="7"/>
    </row>
    <row r="56" spans="1:67" ht="14.65" thickBot="1" x14ac:dyDescent="0.5">
      <c r="A56" s="2"/>
      <c r="B56" s="2" t="s">
        <v>64</v>
      </c>
      <c r="C56" s="2"/>
      <c r="D56" s="2"/>
      <c r="E56" s="6"/>
      <c r="F56" s="7"/>
      <c r="G56" s="8"/>
      <c r="H56" s="7"/>
      <c r="I56" s="8">
        <v>0</v>
      </c>
      <c r="J56" s="7"/>
      <c r="K56" s="6"/>
      <c r="L56" s="7"/>
      <c r="M56" s="7"/>
      <c r="N56" s="7"/>
      <c r="O56" s="8">
        <v>0</v>
      </c>
      <c r="P56" s="7"/>
      <c r="Q56" s="7"/>
      <c r="R56" s="6"/>
      <c r="S56" s="7"/>
      <c r="T56" s="8"/>
      <c r="U56" s="7"/>
      <c r="V56" s="8">
        <v>0</v>
      </c>
      <c r="W56" s="7"/>
      <c r="X56" s="6"/>
      <c r="Y56" s="7"/>
      <c r="Z56" s="8"/>
      <c r="AA56" s="7"/>
      <c r="AB56" s="8">
        <v>0</v>
      </c>
      <c r="AC56" s="7"/>
      <c r="AD56" s="6"/>
      <c r="AE56" s="7"/>
      <c r="AF56" s="8"/>
      <c r="AG56" s="7"/>
      <c r="AH56" s="8">
        <v>0</v>
      </c>
      <c r="AI56" s="7"/>
      <c r="AJ56" s="6"/>
      <c r="AK56" s="7"/>
      <c r="AL56" s="8"/>
      <c r="AM56" s="7"/>
      <c r="AN56" s="8">
        <v>0</v>
      </c>
      <c r="AO56" s="7"/>
      <c r="AP56" s="6"/>
      <c r="AQ56" s="7"/>
      <c r="AR56" s="8"/>
      <c r="AS56" s="7"/>
      <c r="AT56" s="8">
        <v>0</v>
      </c>
      <c r="AU56" s="7"/>
      <c r="AV56" s="6"/>
      <c r="AW56" s="7"/>
      <c r="AX56" s="8"/>
      <c r="AY56" s="7"/>
      <c r="AZ56" s="8">
        <v>0</v>
      </c>
      <c r="BA56" s="7"/>
      <c r="BB56" s="7"/>
      <c r="BC56" s="6"/>
      <c r="BD56" s="7"/>
      <c r="BE56" s="8"/>
      <c r="BF56" s="7"/>
      <c r="BG56" s="8">
        <v>0</v>
      </c>
      <c r="BH56" s="7"/>
      <c r="BI56" s="6"/>
      <c r="BJ56" s="7"/>
      <c r="BK56" s="8"/>
      <c r="BL56" s="7"/>
      <c r="BM56" s="8">
        <v>0</v>
      </c>
      <c r="BN56" s="7"/>
      <c r="BO56" s="7"/>
    </row>
    <row r="57" spans="1:67" s="16" customFormat="1" ht="10.5" thickBot="1" x14ac:dyDescent="0.35">
      <c r="A57" s="2" t="s">
        <v>65</v>
      </c>
      <c r="B57" s="2"/>
      <c r="C57" s="2"/>
      <c r="D57" s="2"/>
      <c r="E57" s="17"/>
      <c r="F57" s="2"/>
      <c r="G57" s="14"/>
      <c r="H57" s="2"/>
      <c r="I57" s="15">
        <f>ROUND(SUM(I50:I56),5)</f>
        <v>13508.26</v>
      </c>
      <c r="J57" s="2"/>
      <c r="K57" s="17"/>
      <c r="L57" s="2"/>
      <c r="M57" s="2"/>
      <c r="N57" s="2"/>
      <c r="O57" s="15">
        <f>ROUND(SUM(O50:O56),5)</f>
        <v>26024.67</v>
      </c>
      <c r="P57" s="2"/>
      <c r="Q57" s="2"/>
      <c r="R57" s="17"/>
      <c r="S57" s="2"/>
      <c r="T57" s="14"/>
      <c r="U57" s="2"/>
      <c r="V57" s="15">
        <f>ROUND(SUM(V50:V56),5)</f>
        <v>19847.88</v>
      </c>
      <c r="W57" s="2"/>
      <c r="X57" s="17"/>
      <c r="Y57" s="2"/>
      <c r="Z57" s="14"/>
      <c r="AA57" s="2"/>
      <c r="AB57" s="15">
        <f>ROUND(SUM(AB50:AB56),5)</f>
        <v>27533.46</v>
      </c>
      <c r="AC57" s="2"/>
      <c r="AD57" s="17"/>
      <c r="AE57" s="2"/>
      <c r="AF57" s="14"/>
      <c r="AG57" s="2"/>
      <c r="AH57" s="15">
        <f>ROUND(SUM(AH50:AH56),5)</f>
        <v>15321.61</v>
      </c>
      <c r="AI57" s="2"/>
      <c r="AJ57" s="17"/>
      <c r="AK57" s="2"/>
      <c r="AL57" s="14"/>
      <c r="AM57" s="2"/>
      <c r="AN57" s="15">
        <f>ROUND(SUM(AN50:AN56),5)</f>
        <v>3401.04</v>
      </c>
      <c r="AO57" s="2"/>
      <c r="AP57" s="17"/>
      <c r="AQ57" s="2"/>
      <c r="AR57" s="14"/>
      <c r="AS57" s="2"/>
      <c r="AT57" s="15">
        <f>ROUND(SUM(AT50:AT56),5)</f>
        <v>19800.43</v>
      </c>
      <c r="AU57" s="2"/>
      <c r="AV57" s="17"/>
      <c r="AW57" s="2"/>
      <c r="AX57" s="14"/>
      <c r="AY57" s="2"/>
      <c r="AZ57" s="15">
        <f>ROUND(SUM(AZ50:AZ56),5)</f>
        <v>10694.65</v>
      </c>
      <c r="BA57" s="2"/>
      <c r="BB57" s="2"/>
      <c r="BC57" s="17"/>
      <c r="BD57" s="2"/>
      <c r="BE57" s="14"/>
      <c r="BF57" s="2"/>
      <c r="BG57" s="15">
        <f>ROUND(SUM(BG50:BG56),5)</f>
        <v>4302.97</v>
      </c>
      <c r="BH57" s="2"/>
      <c r="BI57" s="17"/>
      <c r="BJ57" s="2"/>
      <c r="BK57" s="14"/>
      <c r="BL57" s="2"/>
      <c r="BM57" s="15">
        <f>ROUND(SUM(BM50:BM56),5)</f>
        <v>12761.64</v>
      </c>
      <c r="BN57" s="2"/>
      <c r="BO57" s="2"/>
    </row>
    <row r="58" spans="1:67" ht="14.65" thickTop="1" x14ac:dyDescent="0.45"/>
  </sheetData>
  <pageMargins left="0.7" right="0.7" top="0.75" bottom="0.75" header="0.1" footer="0.3"/>
  <pageSetup orientation="portrait" r:id="rId1"/>
  <headerFooter>
    <oddHeader>&amp;L&amp;"Arial,Bold"&amp;8 10:35 AM
&amp;"Arial,Bold"&amp;8 05/10/23&amp;C&amp;"Arial,Bold"&amp;12 Henderson County Water District
&amp;"Arial,Bold"&amp;14 Payroll Summary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271463</xdr:colOff>
                <xdr:row>2</xdr:row>
                <xdr:rowOff>42863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271463</xdr:colOff>
                <xdr:row>2</xdr:row>
                <xdr:rowOff>42863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FC76A-122F-4C10-A292-EBBD294BF579}">
  <sheetPr codeName="Sheet1"/>
  <dimension ref="A1:BL57"/>
  <sheetViews>
    <sheetView workbookViewId="0">
      <pane xSplit="4" ySplit="3" topLeftCell="AF4" activePane="bottomRight" state="frozenSplit"/>
      <selection pane="topRight" activeCell="E1" sqref="E1"/>
      <selection pane="bottomLeft" activeCell="A3" sqref="A3"/>
      <selection pane="bottomRight" activeCell="BG1" sqref="BG1"/>
    </sheetView>
  </sheetViews>
  <sheetFormatPr defaultRowHeight="14.25" x14ac:dyDescent="0.45"/>
  <cols>
    <col min="1" max="3" width="3" style="16" customWidth="1"/>
    <col min="4" max="4" width="27.1328125" style="16" customWidth="1"/>
    <col min="5" max="5" width="6.796875" bestFit="1" customWidth="1"/>
    <col min="6" max="6" width="2.33203125" customWidth="1"/>
    <col min="7" max="7" width="4.6640625" bestFit="1" customWidth="1"/>
    <col min="8" max="8" width="2.33203125" customWidth="1"/>
    <col min="9" max="9" width="9.86328125" bestFit="1" customWidth="1"/>
    <col min="10" max="10" width="2.33203125" customWidth="1"/>
    <col min="11" max="11" width="5.53125" bestFit="1" customWidth="1"/>
    <col min="12" max="12" width="2.33203125" customWidth="1"/>
    <col min="13" max="13" width="4.33203125" bestFit="1" customWidth="1"/>
    <col min="14" max="14" width="2.33203125" customWidth="1"/>
    <col min="15" max="15" width="12.86328125" customWidth="1"/>
    <col min="16" max="16" width="2.33203125" customWidth="1"/>
    <col min="17" max="17" width="6.796875" bestFit="1" customWidth="1"/>
    <col min="18" max="18" width="2.33203125" customWidth="1"/>
    <col min="19" max="19" width="4.6640625" bestFit="1" customWidth="1"/>
    <col min="20" max="20" width="2.33203125" customWidth="1"/>
    <col min="21" max="21" width="11.46484375" customWidth="1"/>
    <col min="22" max="22" width="2.33203125" customWidth="1"/>
    <col min="23" max="23" width="5.53125" bestFit="1" customWidth="1"/>
    <col min="24" max="24" width="2.33203125" customWidth="1"/>
    <col min="25" max="25" width="4.6640625" bestFit="1" customWidth="1"/>
    <col min="26" max="26" width="2.33203125" customWidth="1"/>
    <col min="27" max="27" width="9.86328125" bestFit="1" customWidth="1"/>
    <col min="28" max="28" width="2.33203125" customWidth="1"/>
    <col min="29" max="29" width="6.796875" bestFit="1" customWidth="1"/>
    <col min="30" max="30" width="2.33203125" customWidth="1"/>
    <col min="31" max="31" width="4.6640625" bestFit="1" customWidth="1"/>
    <col min="32" max="32" width="2.33203125" customWidth="1"/>
    <col min="33" max="33" width="9.86328125" bestFit="1" customWidth="1"/>
    <col min="34" max="34" width="4.19921875" customWidth="1"/>
    <col min="35" max="35" width="6.796875" bestFit="1" customWidth="1"/>
    <col min="36" max="36" width="2.33203125" customWidth="1"/>
    <col min="37" max="37" width="4.6640625" bestFit="1" customWidth="1"/>
    <col min="38" max="38" width="2.33203125" customWidth="1"/>
    <col min="39" max="39" width="9.86328125" bestFit="1" customWidth="1"/>
    <col min="40" max="40" width="2.33203125" customWidth="1"/>
    <col min="41" max="41" width="6.796875" bestFit="1" customWidth="1"/>
    <col min="42" max="42" width="2.33203125" customWidth="1"/>
    <col min="43" max="43" width="4.6640625" bestFit="1" customWidth="1"/>
    <col min="44" max="44" width="4.6640625" customWidth="1"/>
    <col min="45" max="45" width="11.6640625" customWidth="1"/>
    <col min="46" max="46" width="2.33203125" customWidth="1"/>
    <col min="47" max="47" width="6.796875" bestFit="1" customWidth="1"/>
    <col min="48" max="48" width="2.33203125" customWidth="1"/>
    <col min="49" max="49" width="4.6640625" bestFit="1" customWidth="1"/>
    <col min="50" max="50" width="2.33203125" customWidth="1"/>
    <col min="51" max="51" width="9.86328125" bestFit="1" customWidth="1"/>
    <col min="52" max="52" width="2.33203125" customWidth="1"/>
    <col min="53" max="53" width="6.796875" bestFit="1" customWidth="1"/>
    <col min="54" max="54" width="2.33203125" customWidth="1"/>
    <col min="55" max="55" width="4.6640625" bestFit="1" customWidth="1"/>
    <col min="56" max="56" width="2.33203125" customWidth="1"/>
    <col min="57" max="57" width="9.86328125" bestFit="1" customWidth="1"/>
    <col min="58" max="58" width="2.33203125" customWidth="1"/>
    <col min="59" max="59" width="6.796875" bestFit="1" customWidth="1"/>
    <col min="60" max="60" width="2.33203125" customWidth="1"/>
    <col min="61" max="61" width="4.6640625" bestFit="1" customWidth="1"/>
    <col min="62" max="62" width="2.33203125" customWidth="1"/>
    <col min="63" max="63" width="9.86328125" bestFit="1" customWidth="1"/>
    <col min="64" max="64" width="3.33203125" customWidth="1"/>
  </cols>
  <sheetData>
    <row r="1" spans="1:64" x14ac:dyDescent="0.45">
      <c r="E1" t="s">
        <v>73</v>
      </c>
      <c r="K1" t="s">
        <v>74</v>
      </c>
      <c r="Q1" t="s">
        <v>75</v>
      </c>
      <c r="W1" t="s">
        <v>76</v>
      </c>
      <c r="AC1" t="s">
        <v>77</v>
      </c>
      <c r="AI1" t="s">
        <v>78</v>
      </c>
      <c r="AO1" t="s">
        <v>79</v>
      </c>
      <c r="AU1" t="s">
        <v>80</v>
      </c>
      <c r="BA1" t="s">
        <v>81</v>
      </c>
    </row>
    <row r="2" spans="1:64" ht="14.65" thickBot="1" x14ac:dyDescent="0.5">
      <c r="A2" s="2"/>
      <c r="B2" s="2"/>
      <c r="C2" s="2"/>
      <c r="D2" s="2"/>
      <c r="E2" s="4" t="s">
        <v>0</v>
      </c>
      <c r="F2" s="3"/>
      <c r="G2" s="5"/>
      <c r="H2" s="3"/>
      <c r="I2" s="5" t="s">
        <v>66</v>
      </c>
      <c r="J2" s="1"/>
      <c r="K2" s="4" t="s">
        <v>1</v>
      </c>
      <c r="L2" s="3"/>
      <c r="M2" s="5"/>
      <c r="N2" s="3"/>
      <c r="O2" s="5" t="s">
        <v>67</v>
      </c>
      <c r="P2" s="1"/>
      <c r="Q2" s="4" t="s">
        <v>2</v>
      </c>
      <c r="R2" s="3"/>
      <c r="S2" s="5"/>
      <c r="T2" s="3"/>
      <c r="U2" s="5" t="s">
        <v>68</v>
      </c>
      <c r="V2" s="1"/>
      <c r="W2" s="4" t="s">
        <v>3</v>
      </c>
      <c r="X2" s="3"/>
      <c r="Y2" s="5"/>
      <c r="Z2" s="3"/>
      <c r="AA2" s="5" t="s">
        <v>70</v>
      </c>
      <c r="AB2" s="1"/>
      <c r="AC2" s="4" t="s">
        <v>4</v>
      </c>
      <c r="AD2" s="3"/>
      <c r="AE2" s="5"/>
      <c r="AF2" s="3"/>
      <c r="AG2" s="5" t="s">
        <v>69</v>
      </c>
      <c r="AH2" s="1"/>
      <c r="AI2" s="4" t="s">
        <v>5</v>
      </c>
      <c r="AJ2" s="3"/>
      <c r="AK2" s="5"/>
      <c r="AL2" s="3"/>
      <c r="AM2" s="5" t="s">
        <v>70</v>
      </c>
      <c r="AN2" s="1"/>
      <c r="AO2" s="4" t="s">
        <v>6</v>
      </c>
      <c r="AP2" s="3"/>
      <c r="AQ2" s="5"/>
      <c r="AR2" s="3"/>
      <c r="AS2" s="5" t="s">
        <v>71</v>
      </c>
      <c r="AT2" s="1"/>
      <c r="AU2" s="4" t="s">
        <v>7</v>
      </c>
      <c r="AV2" s="3"/>
      <c r="AW2" s="5"/>
      <c r="AX2" s="3"/>
      <c r="AY2" s="5" t="s">
        <v>70</v>
      </c>
      <c r="AZ2" s="1"/>
      <c r="BA2" s="4" t="s">
        <v>8</v>
      </c>
      <c r="BB2" s="3"/>
      <c r="BC2" s="5"/>
      <c r="BD2" s="3"/>
      <c r="BE2" s="5" t="s">
        <v>71</v>
      </c>
      <c r="BF2" s="1"/>
      <c r="BG2" s="4" t="s">
        <v>9</v>
      </c>
      <c r="BH2" s="3"/>
      <c r="BI2" s="5"/>
      <c r="BJ2" s="3"/>
      <c r="BK2" s="5" t="s">
        <v>72</v>
      </c>
      <c r="BL2" s="1"/>
    </row>
    <row r="3" spans="1:64" s="21" customFormat="1" ht="15" thickTop="1" thickBot="1" x14ac:dyDescent="0.5">
      <c r="A3" s="18"/>
      <c r="B3" s="18"/>
      <c r="C3" s="18"/>
      <c r="D3" s="18"/>
      <c r="E3" s="19" t="s">
        <v>10</v>
      </c>
      <c r="F3" s="20"/>
      <c r="G3" s="19" t="s">
        <v>11</v>
      </c>
      <c r="H3" s="20"/>
      <c r="I3" s="19" t="s">
        <v>12</v>
      </c>
      <c r="J3" s="20"/>
      <c r="K3" s="19" t="s">
        <v>10</v>
      </c>
      <c r="L3" s="20"/>
      <c r="M3" s="19" t="s">
        <v>11</v>
      </c>
      <c r="N3" s="20"/>
      <c r="O3" s="19" t="s">
        <v>12</v>
      </c>
      <c r="P3" s="20"/>
      <c r="Q3" s="19" t="s">
        <v>10</v>
      </c>
      <c r="R3" s="20"/>
      <c r="S3" s="19" t="s">
        <v>11</v>
      </c>
      <c r="T3" s="20"/>
      <c r="U3" s="19" t="s">
        <v>12</v>
      </c>
      <c r="V3" s="20"/>
      <c r="W3" s="19" t="s">
        <v>10</v>
      </c>
      <c r="X3" s="20"/>
      <c r="Y3" s="19" t="s">
        <v>11</v>
      </c>
      <c r="Z3" s="20"/>
      <c r="AA3" s="19" t="s">
        <v>12</v>
      </c>
      <c r="AB3" s="20"/>
      <c r="AC3" s="19" t="s">
        <v>10</v>
      </c>
      <c r="AD3" s="20"/>
      <c r="AE3" s="19" t="s">
        <v>11</v>
      </c>
      <c r="AF3" s="20"/>
      <c r="AG3" s="19" t="s">
        <v>12</v>
      </c>
      <c r="AH3" s="20"/>
      <c r="AI3" s="19" t="s">
        <v>10</v>
      </c>
      <c r="AJ3" s="20"/>
      <c r="AK3" s="19" t="s">
        <v>11</v>
      </c>
      <c r="AL3" s="20"/>
      <c r="AM3" s="19" t="s">
        <v>12</v>
      </c>
      <c r="AN3" s="20"/>
      <c r="AO3" s="19" t="s">
        <v>10</v>
      </c>
      <c r="AP3" s="20"/>
      <c r="AQ3" s="19" t="s">
        <v>11</v>
      </c>
      <c r="AR3" s="20"/>
      <c r="AS3" s="19" t="s">
        <v>12</v>
      </c>
      <c r="AT3" s="20"/>
      <c r="AU3" s="19" t="s">
        <v>10</v>
      </c>
      <c r="AV3" s="20"/>
      <c r="AW3" s="19" t="s">
        <v>11</v>
      </c>
      <c r="AX3" s="20"/>
      <c r="AY3" s="19" t="s">
        <v>12</v>
      </c>
      <c r="AZ3" s="20"/>
      <c r="BA3" s="19" t="s">
        <v>10</v>
      </c>
      <c r="BB3" s="20"/>
      <c r="BC3" s="19" t="s">
        <v>11</v>
      </c>
      <c r="BD3" s="20"/>
      <c r="BE3" s="19" t="s">
        <v>12</v>
      </c>
      <c r="BF3" s="20"/>
      <c r="BG3" s="19" t="s">
        <v>10</v>
      </c>
      <c r="BH3" s="20"/>
      <c r="BI3" s="19" t="s">
        <v>11</v>
      </c>
      <c r="BJ3" s="20"/>
      <c r="BK3" s="19" t="s">
        <v>12</v>
      </c>
      <c r="BL3" s="20"/>
    </row>
    <row r="4" spans="1:64" ht="14.65" thickTop="1" x14ac:dyDescent="0.45">
      <c r="A4" s="2" t="s">
        <v>13</v>
      </c>
      <c r="B4" s="2"/>
      <c r="C4" s="2"/>
      <c r="D4" s="2"/>
      <c r="E4" s="6"/>
      <c r="F4" s="7"/>
      <c r="G4" s="8"/>
      <c r="H4" s="7"/>
      <c r="I4" s="8"/>
      <c r="J4" s="7"/>
      <c r="K4" s="6"/>
      <c r="L4" s="7"/>
      <c r="M4" s="7"/>
      <c r="N4" s="7"/>
      <c r="O4" s="8"/>
      <c r="P4" s="7"/>
      <c r="Q4" s="6"/>
      <c r="R4" s="7"/>
      <c r="S4" s="8"/>
      <c r="T4" s="7"/>
      <c r="U4" s="8"/>
      <c r="V4" s="7"/>
      <c r="W4" s="6"/>
      <c r="X4" s="7"/>
      <c r="Y4" s="8"/>
      <c r="Z4" s="7"/>
      <c r="AA4" s="8"/>
      <c r="AB4" s="7"/>
      <c r="AC4" s="6"/>
      <c r="AD4" s="7"/>
      <c r="AE4" s="8"/>
      <c r="AF4" s="7"/>
      <c r="AG4" s="8"/>
      <c r="AH4" s="7"/>
      <c r="AI4" s="6"/>
      <c r="AJ4" s="7"/>
      <c r="AK4" s="8"/>
      <c r="AL4" s="7"/>
      <c r="AM4" s="8"/>
      <c r="AN4" s="7"/>
      <c r="AO4" s="6"/>
      <c r="AP4" s="7"/>
      <c r="AQ4" s="8"/>
      <c r="AR4" s="7"/>
      <c r="AS4" s="8"/>
      <c r="AT4" s="7"/>
      <c r="AU4" s="6"/>
      <c r="AV4" s="7"/>
      <c r="AW4" s="8"/>
      <c r="AX4" s="7"/>
      <c r="AY4" s="8"/>
      <c r="AZ4" s="7"/>
      <c r="BA4" s="6"/>
      <c r="BB4" s="7"/>
      <c r="BC4" s="8"/>
      <c r="BD4" s="7"/>
      <c r="BE4" s="8"/>
      <c r="BF4" s="7"/>
      <c r="BG4" s="6"/>
      <c r="BH4" s="7"/>
      <c r="BI4" s="8"/>
      <c r="BJ4" s="7"/>
      <c r="BK4" s="8"/>
      <c r="BL4" s="7"/>
    </row>
    <row r="5" spans="1:64" x14ac:dyDescent="0.45">
      <c r="A5" s="2"/>
      <c r="B5" s="2"/>
      <c r="C5" s="2" t="s">
        <v>14</v>
      </c>
      <c r="D5" s="2"/>
      <c r="E5" s="6"/>
      <c r="F5" s="7"/>
      <c r="G5" s="8"/>
      <c r="H5" s="7"/>
      <c r="I5" s="8"/>
      <c r="J5" s="7"/>
      <c r="K5" s="6"/>
      <c r="L5" s="7"/>
      <c r="M5" s="7"/>
      <c r="N5" s="7"/>
      <c r="O5" s="8"/>
      <c r="P5" s="7"/>
      <c r="Q5" s="6"/>
      <c r="R5" s="7"/>
      <c r="S5" s="8"/>
      <c r="T5" s="7"/>
      <c r="U5" s="8"/>
      <c r="V5" s="7"/>
      <c r="W5" s="6"/>
      <c r="X5" s="7"/>
      <c r="Y5" s="8"/>
      <c r="Z5" s="7"/>
      <c r="AA5" s="8"/>
      <c r="AB5" s="7"/>
      <c r="AC5" s="6"/>
      <c r="AD5" s="7"/>
      <c r="AE5" s="8"/>
      <c r="AF5" s="7"/>
      <c r="AG5" s="8"/>
      <c r="AH5" s="7"/>
      <c r="AI5" s="6"/>
      <c r="AJ5" s="7"/>
      <c r="AK5" s="8"/>
      <c r="AL5" s="7"/>
      <c r="AM5" s="8"/>
      <c r="AN5" s="7"/>
      <c r="AO5" s="6"/>
      <c r="AP5" s="7"/>
      <c r="AQ5" s="8"/>
      <c r="AR5" s="7"/>
      <c r="AS5" s="8"/>
      <c r="AT5" s="7"/>
      <c r="AU5" s="6"/>
      <c r="AV5" s="7"/>
      <c r="AW5" s="8"/>
      <c r="AX5" s="7"/>
      <c r="AY5" s="8"/>
      <c r="AZ5" s="7"/>
      <c r="BA5" s="6"/>
      <c r="BB5" s="7"/>
      <c r="BC5" s="8"/>
      <c r="BD5" s="7"/>
      <c r="BE5" s="8"/>
      <c r="BF5" s="7"/>
      <c r="BG5" s="6"/>
      <c r="BH5" s="7"/>
      <c r="BI5" s="8"/>
      <c r="BJ5" s="7"/>
      <c r="BK5" s="8"/>
      <c r="BL5" s="7"/>
    </row>
    <row r="6" spans="1:64" x14ac:dyDescent="0.45">
      <c r="A6" s="2"/>
      <c r="B6" s="2"/>
      <c r="C6" s="2"/>
      <c r="D6" s="2" t="s">
        <v>15</v>
      </c>
      <c r="E6" s="6"/>
      <c r="F6" s="7"/>
      <c r="G6" s="8"/>
      <c r="H6" s="7"/>
      <c r="I6" s="8">
        <v>0</v>
      </c>
      <c r="J6" s="7"/>
      <c r="K6" s="6"/>
      <c r="L6" s="7"/>
      <c r="M6" s="7"/>
      <c r="N6" s="7"/>
      <c r="O6" s="8">
        <v>0</v>
      </c>
      <c r="P6" s="7"/>
      <c r="Q6" s="6"/>
      <c r="R6" s="7"/>
      <c r="S6" s="8"/>
      <c r="T6" s="7"/>
      <c r="U6" s="8">
        <v>0</v>
      </c>
      <c r="V6" s="7"/>
      <c r="W6" s="6"/>
      <c r="X6" s="7"/>
      <c r="Y6" s="8"/>
      <c r="Z6" s="7"/>
      <c r="AA6" s="8">
        <v>0</v>
      </c>
      <c r="AB6" s="7"/>
      <c r="AC6" s="6"/>
      <c r="AD6" s="7"/>
      <c r="AE6" s="8"/>
      <c r="AF6" s="7"/>
      <c r="AG6" s="8">
        <v>0</v>
      </c>
      <c r="AH6" s="7"/>
      <c r="AI6" s="6"/>
      <c r="AJ6" s="7"/>
      <c r="AK6" s="8"/>
      <c r="AL6" s="7"/>
      <c r="AM6" s="8">
        <v>0</v>
      </c>
      <c r="AN6" s="7"/>
      <c r="AO6" s="6"/>
      <c r="AP6" s="7"/>
      <c r="AQ6" s="8"/>
      <c r="AR6" s="7"/>
      <c r="AS6" s="8">
        <v>0</v>
      </c>
      <c r="AT6" s="7"/>
      <c r="AU6" s="6"/>
      <c r="AV6" s="7"/>
      <c r="AW6" s="8"/>
      <c r="AX6" s="7"/>
      <c r="AY6" s="8">
        <v>0</v>
      </c>
      <c r="AZ6" s="7"/>
      <c r="BA6" s="6"/>
      <c r="BB6" s="7"/>
      <c r="BC6" s="8"/>
      <c r="BD6" s="7"/>
      <c r="BE6" s="8">
        <v>0</v>
      </c>
      <c r="BF6" s="7"/>
      <c r="BG6" s="6"/>
      <c r="BH6" s="7"/>
      <c r="BI6" s="8"/>
      <c r="BJ6" s="7"/>
      <c r="BK6" s="8">
        <v>0</v>
      </c>
      <c r="BL6" s="7"/>
    </row>
    <row r="7" spans="1:64" x14ac:dyDescent="0.45">
      <c r="A7" s="2"/>
      <c r="B7" s="2"/>
      <c r="C7" s="2"/>
      <c r="D7" s="2" t="s">
        <v>16</v>
      </c>
      <c r="E7" s="6"/>
      <c r="F7" s="7"/>
      <c r="G7" s="8"/>
      <c r="H7" s="7"/>
      <c r="I7" s="8">
        <v>0</v>
      </c>
      <c r="J7" s="7"/>
      <c r="K7" s="6">
        <v>4</v>
      </c>
      <c r="L7" s="7"/>
      <c r="M7" s="7"/>
      <c r="N7" s="7"/>
      <c r="O7" s="8">
        <v>72428.36</v>
      </c>
      <c r="P7" s="7"/>
      <c r="Q7" s="6"/>
      <c r="R7" s="7"/>
      <c r="S7" s="8"/>
      <c r="T7" s="7"/>
      <c r="U7" s="8">
        <v>0</v>
      </c>
      <c r="V7" s="7"/>
      <c r="W7" s="6"/>
      <c r="X7" s="7"/>
      <c r="Y7" s="8"/>
      <c r="Z7" s="7"/>
      <c r="AA7" s="8">
        <v>0</v>
      </c>
      <c r="AB7" s="7"/>
      <c r="AC7" s="6"/>
      <c r="AD7" s="7"/>
      <c r="AE7" s="8"/>
      <c r="AF7" s="7"/>
      <c r="AG7" s="8">
        <v>0</v>
      </c>
      <c r="AH7" s="7"/>
      <c r="AI7" s="6"/>
      <c r="AJ7" s="7"/>
      <c r="AK7" s="8"/>
      <c r="AL7" s="7"/>
      <c r="AM7" s="8">
        <v>0</v>
      </c>
      <c r="AN7" s="7"/>
      <c r="AO7" s="6"/>
      <c r="AP7" s="7"/>
      <c r="AQ7" s="8"/>
      <c r="AR7" s="7"/>
      <c r="AS7" s="8">
        <v>0</v>
      </c>
      <c r="AT7" s="7"/>
      <c r="AU7" s="6"/>
      <c r="AV7" s="7"/>
      <c r="AW7" s="8"/>
      <c r="AX7" s="7"/>
      <c r="AY7" s="8">
        <v>0</v>
      </c>
      <c r="AZ7" s="7"/>
      <c r="BA7" s="6"/>
      <c r="BB7" s="7"/>
      <c r="BC7" s="8"/>
      <c r="BD7" s="7"/>
      <c r="BE7" s="8">
        <v>0</v>
      </c>
      <c r="BF7" s="7"/>
      <c r="BG7" s="6"/>
      <c r="BH7" s="7"/>
      <c r="BI7" s="8"/>
      <c r="BJ7" s="7"/>
      <c r="BK7" s="8">
        <v>0</v>
      </c>
      <c r="BL7" s="7"/>
    </row>
    <row r="8" spans="1:64" x14ac:dyDescent="0.45">
      <c r="A8" s="2"/>
      <c r="B8" s="2"/>
      <c r="C8" s="2"/>
      <c r="D8" s="2" t="s">
        <v>17</v>
      </c>
      <c r="E8" s="6">
        <v>68.5</v>
      </c>
      <c r="F8" s="7"/>
      <c r="G8" s="8">
        <v>23.67</v>
      </c>
      <c r="H8" s="7"/>
      <c r="I8" s="8">
        <v>1695.59</v>
      </c>
      <c r="J8" s="7"/>
      <c r="K8" s="6"/>
      <c r="L8" s="7"/>
      <c r="M8" s="7"/>
      <c r="N8" s="7"/>
      <c r="O8" s="8">
        <v>0</v>
      </c>
      <c r="P8" s="7"/>
      <c r="Q8" s="6"/>
      <c r="R8" s="7"/>
      <c r="S8" s="8"/>
      <c r="T8" s="7"/>
      <c r="U8" s="8">
        <v>0</v>
      </c>
      <c r="V8" s="7"/>
      <c r="W8" s="6"/>
      <c r="X8" s="7"/>
      <c r="Y8" s="8"/>
      <c r="Z8" s="7"/>
      <c r="AA8" s="8">
        <v>0</v>
      </c>
      <c r="AB8" s="7"/>
      <c r="AC8" s="6"/>
      <c r="AD8" s="7"/>
      <c r="AE8" s="8"/>
      <c r="AF8" s="7"/>
      <c r="AG8" s="8">
        <v>0</v>
      </c>
      <c r="AH8" s="7"/>
      <c r="AI8" s="6"/>
      <c r="AJ8" s="7"/>
      <c r="AK8" s="8"/>
      <c r="AL8" s="7"/>
      <c r="AM8" s="8">
        <v>0</v>
      </c>
      <c r="AN8" s="7"/>
      <c r="AO8" s="6"/>
      <c r="AP8" s="7"/>
      <c r="AQ8" s="8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6">
        <v>84.25</v>
      </c>
      <c r="BH8" s="7"/>
      <c r="BI8" s="8">
        <v>21.89</v>
      </c>
      <c r="BJ8" s="7"/>
      <c r="BK8" s="8">
        <v>1917.58</v>
      </c>
      <c r="BL8" s="7"/>
    </row>
    <row r="9" spans="1:64" x14ac:dyDescent="0.45">
      <c r="A9" s="2"/>
      <c r="B9" s="2"/>
      <c r="C9" s="2"/>
      <c r="D9" s="2" t="s">
        <v>18</v>
      </c>
      <c r="E9" s="6">
        <v>1772</v>
      </c>
      <c r="F9" s="7"/>
      <c r="G9" s="8">
        <v>15.78</v>
      </c>
      <c r="H9" s="7"/>
      <c r="I9" s="8">
        <v>28956.3</v>
      </c>
      <c r="J9" s="7"/>
      <c r="K9" s="6"/>
      <c r="L9" s="7"/>
      <c r="M9" s="7"/>
      <c r="N9" s="7"/>
      <c r="O9" s="8">
        <v>0</v>
      </c>
      <c r="P9" s="7"/>
      <c r="Q9" s="6"/>
      <c r="R9" s="7"/>
      <c r="S9" s="8"/>
      <c r="T9" s="7"/>
      <c r="U9" s="8">
        <v>0</v>
      </c>
      <c r="V9" s="7"/>
      <c r="W9" s="6"/>
      <c r="X9" s="7"/>
      <c r="Y9" s="8"/>
      <c r="Z9" s="7"/>
      <c r="AA9" s="8">
        <v>0</v>
      </c>
      <c r="AB9" s="7"/>
      <c r="AC9" s="6"/>
      <c r="AD9" s="7"/>
      <c r="AE9" s="8"/>
      <c r="AF9" s="7"/>
      <c r="AG9" s="8">
        <v>0</v>
      </c>
      <c r="AH9" s="7"/>
      <c r="AI9" s="6"/>
      <c r="AJ9" s="7"/>
      <c r="AK9" s="8"/>
      <c r="AL9" s="7"/>
      <c r="AM9" s="8">
        <v>0</v>
      </c>
      <c r="AN9" s="7"/>
      <c r="AO9" s="6"/>
      <c r="AP9" s="7"/>
      <c r="AQ9" s="8"/>
      <c r="AR9" s="7"/>
      <c r="AS9" s="8">
        <v>0</v>
      </c>
      <c r="AT9" s="7"/>
      <c r="AU9" s="6"/>
      <c r="AV9" s="7"/>
      <c r="AW9" s="8"/>
      <c r="AX9" s="7"/>
      <c r="AY9" s="8">
        <v>0</v>
      </c>
      <c r="AZ9" s="7"/>
      <c r="BA9" s="6"/>
      <c r="BB9" s="7"/>
      <c r="BC9" s="8"/>
      <c r="BD9" s="7"/>
      <c r="BE9" s="8">
        <v>0</v>
      </c>
      <c r="BF9" s="7"/>
      <c r="BG9" s="6">
        <v>1830.25</v>
      </c>
      <c r="BH9" s="7"/>
      <c r="BI9" s="8">
        <v>14.59</v>
      </c>
      <c r="BJ9" s="7"/>
      <c r="BK9" s="8">
        <v>27697.99</v>
      </c>
      <c r="BL9" s="7"/>
    </row>
    <row r="10" spans="1:64" x14ac:dyDescent="0.45">
      <c r="A10" s="2"/>
      <c r="B10" s="2"/>
      <c r="C10" s="2"/>
      <c r="D10" s="2" t="s">
        <v>19</v>
      </c>
      <c r="E10" s="6"/>
      <c r="F10" s="7"/>
      <c r="G10" s="8"/>
      <c r="H10" s="7"/>
      <c r="I10" s="8">
        <v>0</v>
      </c>
      <c r="J10" s="7"/>
      <c r="K10" s="6"/>
      <c r="L10" s="7"/>
      <c r="M10" s="7"/>
      <c r="N10" s="7"/>
      <c r="O10" s="8">
        <v>0</v>
      </c>
      <c r="P10" s="7"/>
      <c r="Q10" s="6"/>
      <c r="R10" s="7"/>
      <c r="S10" s="8"/>
      <c r="T10" s="7"/>
      <c r="U10" s="8">
        <v>0</v>
      </c>
      <c r="V10" s="7"/>
      <c r="W10" s="6"/>
      <c r="X10" s="7"/>
      <c r="Y10" s="8"/>
      <c r="Z10" s="7"/>
      <c r="AA10" s="8">
        <v>0</v>
      </c>
      <c r="AB10" s="7"/>
      <c r="AC10" s="6">
        <v>194.3</v>
      </c>
      <c r="AD10" s="7"/>
      <c r="AE10" s="8">
        <v>36.26</v>
      </c>
      <c r="AF10" s="7"/>
      <c r="AG10" s="8">
        <v>7243.35</v>
      </c>
      <c r="AH10" s="7"/>
      <c r="AI10" s="6">
        <v>67</v>
      </c>
      <c r="AJ10" s="7"/>
      <c r="AK10" s="8">
        <v>22.5</v>
      </c>
      <c r="AL10" s="7"/>
      <c r="AM10" s="8">
        <v>1655.39</v>
      </c>
      <c r="AN10" s="7"/>
      <c r="AO10" s="6">
        <v>54</v>
      </c>
      <c r="AP10" s="7"/>
      <c r="AQ10" s="8">
        <v>17.55</v>
      </c>
      <c r="AR10" s="7"/>
      <c r="AS10" s="8">
        <v>1024.22</v>
      </c>
      <c r="AT10" s="7"/>
      <c r="AU10" s="6">
        <v>79</v>
      </c>
      <c r="AV10" s="7"/>
      <c r="AW10" s="8">
        <v>32.81</v>
      </c>
      <c r="AX10" s="7"/>
      <c r="AY10" s="8">
        <v>2680.11</v>
      </c>
      <c r="AZ10" s="7"/>
      <c r="BA10" s="6">
        <v>77.5</v>
      </c>
      <c r="BB10" s="7"/>
      <c r="BC10" s="8">
        <v>18.75</v>
      </c>
      <c r="BD10" s="7"/>
      <c r="BE10" s="8">
        <v>1546.9</v>
      </c>
      <c r="BF10" s="7"/>
      <c r="BG10" s="6">
        <v>9.5</v>
      </c>
      <c r="BH10" s="7"/>
      <c r="BI10" s="8">
        <v>23.76</v>
      </c>
      <c r="BJ10" s="7"/>
      <c r="BK10" s="8">
        <v>225.72</v>
      </c>
      <c r="BL10" s="7"/>
    </row>
    <row r="11" spans="1:64" x14ac:dyDescent="0.45">
      <c r="A11" s="2"/>
      <c r="B11" s="2"/>
      <c r="C11" s="2"/>
      <c r="D11" s="2" t="s">
        <v>20</v>
      </c>
      <c r="E11" s="6"/>
      <c r="F11" s="7"/>
      <c r="G11" s="8"/>
      <c r="H11" s="7"/>
      <c r="I11" s="8">
        <v>0</v>
      </c>
      <c r="J11" s="7"/>
      <c r="K11" s="6"/>
      <c r="L11" s="7"/>
      <c r="M11" s="7"/>
      <c r="N11" s="7"/>
      <c r="O11" s="8">
        <v>0</v>
      </c>
      <c r="P11" s="7"/>
      <c r="Q11" s="6"/>
      <c r="R11" s="7"/>
      <c r="S11" s="8"/>
      <c r="T11" s="7"/>
      <c r="U11" s="8">
        <v>0</v>
      </c>
      <c r="V11" s="7"/>
      <c r="W11" s="6">
        <v>504</v>
      </c>
      <c r="X11" s="7"/>
      <c r="Y11" s="8">
        <v>10.5</v>
      </c>
      <c r="Z11" s="7"/>
      <c r="AA11" s="8">
        <v>5396</v>
      </c>
      <c r="AB11" s="7"/>
      <c r="AC11" s="6">
        <v>1704</v>
      </c>
      <c r="AD11" s="7"/>
      <c r="AE11" s="8">
        <v>24.17</v>
      </c>
      <c r="AF11" s="7"/>
      <c r="AG11" s="8">
        <v>42117.82</v>
      </c>
      <c r="AH11" s="7"/>
      <c r="AI11" s="6">
        <v>1433</v>
      </c>
      <c r="AJ11" s="7"/>
      <c r="AK11" s="8">
        <v>15</v>
      </c>
      <c r="AL11" s="7"/>
      <c r="AM11" s="8">
        <v>22717.9</v>
      </c>
      <c r="AN11" s="7"/>
      <c r="AO11" s="6">
        <v>1153.75</v>
      </c>
      <c r="AP11" s="7"/>
      <c r="AQ11" s="8">
        <v>11.7</v>
      </c>
      <c r="AR11" s="7"/>
      <c r="AS11" s="8">
        <v>14303.25</v>
      </c>
      <c r="AT11" s="7"/>
      <c r="AU11" s="6">
        <v>1284</v>
      </c>
      <c r="AV11" s="7"/>
      <c r="AW11" s="8">
        <v>21.87</v>
      </c>
      <c r="AX11" s="7"/>
      <c r="AY11" s="8">
        <v>28742.49</v>
      </c>
      <c r="AZ11" s="7"/>
      <c r="BA11" s="6">
        <v>1234.5</v>
      </c>
      <c r="BB11" s="7"/>
      <c r="BC11" s="8">
        <v>12.5</v>
      </c>
      <c r="BD11" s="7"/>
      <c r="BE11" s="8">
        <v>16211</v>
      </c>
      <c r="BF11" s="7"/>
      <c r="BG11" s="6"/>
      <c r="BH11" s="7"/>
      <c r="BI11" s="8"/>
      <c r="BJ11" s="7"/>
      <c r="BK11" s="8">
        <v>0</v>
      </c>
      <c r="BL11" s="7"/>
    </row>
    <row r="12" spans="1:64" x14ac:dyDescent="0.45">
      <c r="A12" s="2"/>
      <c r="B12" s="2"/>
      <c r="C12" s="2"/>
      <c r="D12" s="2" t="s">
        <v>21</v>
      </c>
      <c r="E12" s="6"/>
      <c r="F12" s="7"/>
      <c r="G12" s="8"/>
      <c r="H12" s="7"/>
      <c r="I12" s="8">
        <v>0</v>
      </c>
      <c r="J12" s="7"/>
      <c r="K12" s="6"/>
      <c r="L12" s="7"/>
      <c r="M12" s="7"/>
      <c r="N12" s="7"/>
      <c r="O12" s="8">
        <v>0</v>
      </c>
      <c r="P12" s="7"/>
      <c r="Q12" s="6"/>
      <c r="R12" s="7"/>
      <c r="S12" s="8"/>
      <c r="T12" s="7"/>
      <c r="U12" s="8">
        <v>0</v>
      </c>
      <c r="V12" s="7"/>
      <c r="W12" s="6"/>
      <c r="X12" s="7"/>
      <c r="Y12" s="8"/>
      <c r="Z12" s="7"/>
      <c r="AA12" s="8">
        <v>0</v>
      </c>
      <c r="AB12" s="7"/>
      <c r="AC12" s="6"/>
      <c r="AD12" s="7"/>
      <c r="AE12" s="8"/>
      <c r="AF12" s="7"/>
      <c r="AG12" s="8">
        <v>0</v>
      </c>
      <c r="AH12" s="7"/>
      <c r="AI12" s="6">
        <v>4.5</v>
      </c>
      <c r="AJ12" s="7"/>
      <c r="AK12" s="8">
        <v>25.88</v>
      </c>
      <c r="AL12" s="7"/>
      <c r="AM12" s="8">
        <v>116.46</v>
      </c>
      <c r="AN12" s="7"/>
      <c r="AO12" s="6"/>
      <c r="AP12" s="7"/>
      <c r="AQ12" s="8"/>
      <c r="AR12" s="7"/>
      <c r="AS12" s="8">
        <v>0</v>
      </c>
      <c r="AT12" s="7"/>
      <c r="AU12" s="6">
        <v>4</v>
      </c>
      <c r="AV12" s="7"/>
      <c r="AW12" s="8">
        <v>34.68</v>
      </c>
      <c r="AX12" s="7"/>
      <c r="AY12" s="8">
        <v>138.72</v>
      </c>
      <c r="AZ12" s="7"/>
      <c r="BA12" s="6">
        <v>3.5</v>
      </c>
      <c r="BB12" s="7"/>
      <c r="BC12" s="8">
        <v>21</v>
      </c>
      <c r="BD12" s="7"/>
      <c r="BE12" s="8">
        <v>72.38</v>
      </c>
      <c r="BF12" s="7"/>
      <c r="BG12" s="6"/>
      <c r="BH12" s="7"/>
      <c r="BI12" s="8"/>
      <c r="BJ12" s="7"/>
      <c r="BK12" s="8">
        <v>0</v>
      </c>
      <c r="BL12" s="7"/>
    </row>
    <row r="13" spans="1:64" x14ac:dyDescent="0.45">
      <c r="A13" s="2"/>
      <c r="B13" s="2"/>
      <c r="C13" s="2"/>
      <c r="D13" s="2" t="s">
        <v>22</v>
      </c>
      <c r="E13" s="6"/>
      <c r="F13" s="7"/>
      <c r="G13" s="8"/>
      <c r="H13" s="7"/>
      <c r="I13" s="8">
        <v>0</v>
      </c>
      <c r="J13" s="7"/>
      <c r="K13" s="6"/>
      <c r="L13" s="7"/>
      <c r="M13" s="7"/>
      <c r="N13" s="7"/>
      <c r="O13" s="8">
        <v>0</v>
      </c>
      <c r="P13" s="7"/>
      <c r="Q13" s="6"/>
      <c r="R13" s="7"/>
      <c r="S13" s="8"/>
      <c r="T13" s="7"/>
      <c r="U13" s="8">
        <v>0</v>
      </c>
      <c r="V13" s="7"/>
      <c r="W13" s="6">
        <v>53.5</v>
      </c>
      <c r="X13" s="7"/>
      <c r="Y13" s="8">
        <v>10.5</v>
      </c>
      <c r="Z13" s="7"/>
      <c r="AA13" s="8">
        <v>568.25</v>
      </c>
      <c r="AB13" s="7"/>
      <c r="AC13" s="6"/>
      <c r="AD13" s="7"/>
      <c r="AE13" s="8"/>
      <c r="AF13" s="7"/>
      <c r="AG13" s="8">
        <v>0</v>
      </c>
      <c r="AH13" s="7"/>
      <c r="AI13" s="6">
        <v>187.5</v>
      </c>
      <c r="AJ13" s="7"/>
      <c r="AK13" s="8">
        <v>15.5</v>
      </c>
      <c r="AL13" s="7"/>
      <c r="AM13" s="8">
        <v>3020.51</v>
      </c>
      <c r="AN13" s="7"/>
      <c r="AO13" s="6"/>
      <c r="AP13" s="7"/>
      <c r="AQ13" s="8"/>
      <c r="AR13" s="7"/>
      <c r="AS13" s="8">
        <v>0</v>
      </c>
      <c r="AT13" s="7"/>
      <c r="AU13" s="6">
        <v>184.5</v>
      </c>
      <c r="AV13" s="7"/>
      <c r="AW13" s="8">
        <v>22.37</v>
      </c>
      <c r="AX13" s="7"/>
      <c r="AY13" s="8">
        <v>4160.8999999999996</v>
      </c>
      <c r="AZ13" s="7"/>
      <c r="BA13" s="6">
        <v>121.5</v>
      </c>
      <c r="BB13" s="7"/>
      <c r="BC13" s="8">
        <v>12.5</v>
      </c>
      <c r="BD13" s="7"/>
      <c r="BE13" s="8">
        <v>1607</v>
      </c>
      <c r="BF13" s="7"/>
      <c r="BG13" s="6"/>
      <c r="BH13" s="7"/>
      <c r="BI13" s="8"/>
      <c r="BJ13" s="7"/>
      <c r="BK13" s="8">
        <v>0</v>
      </c>
      <c r="BL13" s="7"/>
    </row>
    <row r="14" spans="1:64" x14ac:dyDescent="0.45">
      <c r="A14" s="2"/>
      <c r="B14" s="2"/>
      <c r="C14" s="2"/>
      <c r="D14" s="2" t="s">
        <v>23</v>
      </c>
      <c r="E14" s="6"/>
      <c r="F14" s="7"/>
      <c r="G14" s="8"/>
      <c r="H14" s="7"/>
      <c r="I14" s="8">
        <v>0</v>
      </c>
      <c r="J14" s="7"/>
      <c r="K14" s="6"/>
      <c r="L14" s="7"/>
      <c r="M14" s="7"/>
      <c r="N14" s="7"/>
      <c r="O14" s="8">
        <v>0</v>
      </c>
      <c r="P14" s="7"/>
      <c r="Q14" s="6"/>
      <c r="R14" s="7"/>
      <c r="S14" s="8"/>
      <c r="T14" s="7"/>
      <c r="U14" s="8">
        <v>0</v>
      </c>
      <c r="V14" s="7"/>
      <c r="W14" s="6"/>
      <c r="X14" s="7"/>
      <c r="Y14" s="8"/>
      <c r="Z14" s="7"/>
      <c r="AA14" s="8">
        <v>0</v>
      </c>
      <c r="AB14" s="7"/>
      <c r="AC14" s="6">
        <v>29.5</v>
      </c>
      <c r="AD14" s="7"/>
      <c r="AE14" s="8">
        <v>38.130000000000003</v>
      </c>
      <c r="AF14" s="7"/>
      <c r="AG14" s="8">
        <v>1090.28</v>
      </c>
      <c r="AH14" s="7"/>
      <c r="AI14" s="6"/>
      <c r="AJ14" s="7"/>
      <c r="AK14" s="8"/>
      <c r="AL14" s="7"/>
      <c r="AM14" s="8">
        <v>0</v>
      </c>
      <c r="AN14" s="7"/>
      <c r="AO14" s="6">
        <v>14.5</v>
      </c>
      <c r="AP14" s="7"/>
      <c r="AQ14" s="8">
        <v>18.3</v>
      </c>
      <c r="AR14" s="7"/>
      <c r="AS14" s="8">
        <v>280.73</v>
      </c>
      <c r="AT14" s="7"/>
      <c r="AU14" s="6"/>
      <c r="AV14" s="7"/>
      <c r="AW14" s="8"/>
      <c r="AX14" s="7"/>
      <c r="AY14" s="8">
        <v>0</v>
      </c>
      <c r="AZ14" s="7"/>
      <c r="BA14" s="6">
        <v>12.25</v>
      </c>
      <c r="BB14" s="7"/>
      <c r="BC14" s="8">
        <v>19.5</v>
      </c>
      <c r="BD14" s="7"/>
      <c r="BE14" s="8">
        <v>248.26</v>
      </c>
      <c r="BF14" s="7"/>
      <c r="BG14" s="6"/>
      <c r="BH14" s="7"/>
      <c r="BI14" s="8"/>
      <c r="BJ14" s="7"/>
      <c r="BK14" s="8">
        <v>0</v>
      </c>
      <c r="BL14" s="7"/>
    </row>
    <row r="15" spans="1:64" x14ac:dyDescent="0.45">
      <c r="A15" s="2"/>
      <c r="B15" s="2"/>
      <c r="C15" s="2"/>
      <c r="D15" s="2" t="s">
        <v>24</v>
      </c>
      <c r="E15" s="6"/>
      <c r="F15" s="7"/>
      <c r="G15" s="8"/>
      <c r="H15" s="7"/>
      <c r="I15" s="8">
        <v>0</v>
      </c>
      <c r="J15" s="7"/>
      <c r="K15" s="6"/>
      <c r="L15" s="7"/>
      <c r="M15" s="7"/>
      <c r="N15" s="7"/>
      <c r="O15" s="8">
        <v>0</v>
      </c>
      <c r="P15" s="7"/>
      <c r="Q15" s="6"/>
      <c r="R15" s="7"/>
      <c r="S15" s="8"/>
      <c r="T15" s="7"/>
      <c r="U15" s="8">
        <v>0</v>
      </c>
      <c r="V15" s="7"/>
      <c r="W15" s="6">
        <v>37.5</v>
      </c>
      <c r="X15" s="7"/>
      <c r="Y15" s="8">
        <v>11</v>
      </c>
      <c r="Z15" s="7"/>
      <c r="AA15" s="8">
        <v>403.75</v>
      </c>
      <c r="AB15" s="7"/>
      <c r="AC15" s="6">
        <v>62</v>
      </c>
      <c r="AD15" s="7"/>
      <c r="AE15" s="8">
        <v>24.67</v>
      </c>
      <c r="AF15" s="7"/>
      <c r="AG15" s="8">
        <v>1525.55</v>
      </c>
      <c r="AH15" s="7"/>
      <c r="AI15" s="6">
        <v>24</v>
      </c>
      <c r="AJ15" s="7"/>
      <c r="AK15" s="8">
        <v>15</v>
      </c>
      <c r="AL15" s="7"/>
      <c r="AM15" s="8">
        <v>414.02</v>
      </c>
      <c r="AN15" s="7"/>
      <c r="AO15" s="6">
        <v>445.75</v>
      </c>
      <c r="AP15" s="7"/>
      <c r="AQ15" s="8">
        <v>11.7</v>
      </c>
      <c r="AR15" s="7"/>
      <c r="AS15" s="8">
        <v>5491.15</v>
      </c>
      <c r="AT15" s="7"/>
      <c r="AU15" s="6"/>
      <c r="AV15" s="7"/>
      <c r="AW15" s="8"/>
      <c r="AX15" s="7"/>
      <c r="AY15" s="8">
        <v>0</v>
      </c>
      <c r="AZ15" s="7"/>
      <c r="BA15" s="6">
        <v>428.5</v>
      </c>
      <c r="BB15" s="7"/>
      <c r="BC15" s="8">
        <v>12.5</v>
      </c>
      <c r="BD15" s="7"/>
      <c r="BE15" s="8">
        <v>5636.5</v>
      </c>
      <c r="BF15" s="7"/>
      <c r="BG15" s="6"/>
      <c r="BH15" s="7"/>
      <c r="BI15" s="8"/>
      <c r="BJ15" s="7"/>
      <c r="BK15" s="8">
        <v>0</v>
      </c>
      <c r="BL15" s="7"/>
    </row>
    <row r="16" spans="1:64" x14ac:dyDescent="0.45">
      <c r="A16" s="2"/>
      <c r="B16" s="2"/>
      <c r="C16" s="2"/>
      <c r="D16" s="2" t="s">
        <v>25</v>
      </c>
      <c r="E16" s="6"/>
      <c r="F16" s="7"/>
      <c r="G16" s="8"/>
      <c r="H16" s="7"/>
      <c r="I16" s="8">
        <v>0</v>
      </c>
      <c r="J16" s="7"/>
      <c r="K16" s="6"/>
      <c r="L16" s="7"/>
      <c r="M16" s="7"/>
      <c r="N16" s="7"/>
      <c r="O16" s="8">
        <v>0</v>
      </c>
      <c r="P16" s="7"/>
      <c r="Q16" s="6">
        <v>44.75</v>
      </c>
      <c r="R16" s="7"/>
      <c r="S16" s="8">
        <v>36.53</v>
      </c>
      <c r="T16" s="7"/>
      <c r="U16" s="8">
        <v>1662.14</v>
      </c>
      <c r="V16" s="7"/>
      <c r="W16" s="6"/>
      <c r="X16" s="7"/>
      <c r="Y16" s="8"/>
      <c r="Z16" s="7"/>
      <c r="AA16" s="8">
        <v>0</v>
      </c>
      <c r="AB16" s="7"/>
      <c r="AC16" s="6">
        <v>5</v>
      </c>
      <c r="AD16" s="7"/>
      <c r="AE16" s="8">
        <v>36.26</v>
      </c>
      <c r="AF16" s="7"/>
      <c r="AG16" s="8">
        <v>181.3</v>
      </c>
      <c r="AH16" s="7"/>
      <c r="AI16" s="6"/>
      <c r="AJ16" s="7"/>
      <c r="AK16" s="8"/>
      <c r="AL16" s="7"/>
      <c r="AM16" s="8">
        <v>0</v>
      </c>
      <c r="AN16" s="7"/>
      <c r="AO16" s="6"/>
      <c r="AP16" s="7"/>
      <c r="AQ16" s="8"/>
      <c r="AR16" s="7"/>
      <c r="AS16" s="8">
        <v>0</v>
      </c>
      <c r="AT16" s="7"/>
      <c r="AU16" s="6"/>
      <c r="AV16" s="7"/>
      <c r="AW16" s="8"/>
      <c r="AX16" s="7"/>
      <c r="AY16" s="8">
        <v>0</v>
      </c>
      <c r="AZ16" s="7"/>
      <c r="BA16" s="6"/>
      <c r="BB16" s="7"/>
      <c r="BC16" s="8"/>
      <c r="BD16" s="7"/>
      <c r="BE16" s="8">
        <v>0</v>
      </c>
      <c r="BF16" s="7"/>
      <c r="BG16" s="6"/>
      <c r="BH16" s="7"/>
      <c r="BI16" s="8"/>
      <c r="BJ16" s="7"/>
      <c r="BK16" s="8">
        <v>0</v>
      </c>
      <c r="BL16" s="7"/>
    </row>
    <row r="17" spans="1:64" x14ac:dyDescent="0.45">
      <c r="A17" s="2"/>
      <c r="B17" s="2"/>
      <c r="C17" s="2"/>
      <c r="D17" s="2" t="s">
        <v>26</v>
      </c>
      <c r="E17" s="6"/>
      <c r="F17" s="7"/>
      <c r="G17" s="8"/>
      <c r="H17" s="7"/>
      <c r="I17" s="8">
        <v>0</v>
      </c>
      <c r="J17" s="7"/>
      <c r="K17" s="6"/>
      <c r="L17" s="7"/>
      <c r="M17" s="7"/>
      <c r="N17" s="7"/>
      <c r="O17" s="8">
        <v>0</v>
      </c>
      <c r="P17" s="7"/>
      <c r="Q17" s="6">
        <v>1625</v>
      </c>
      <c r="R17" s="7"/>
      <c r="S17" s="8">
        <v>24.35</v>
      </c>
      <c r="T17" s="7"/>
      <c r="U17" s="8">
        <v>40454.699999999997</v>
      </c>
      <c r="V17" s="7"/>
      <c r="W17" s="6"/>
      <c r="X17" s="7"/>
      <c r="Y17" s="8"/>
      <c r="Z17" s="7"/>
      <c r="AA17" s="8">
        <v>0</v>
      </c>
      <c r="AB17" s="7"/>
      <c r="AC17" s="6"/>
      <c r="AD17" s="7"/>
      <c r="AE17" s="8"/>
      <c r="AF17" s="7"/>
      <c r="AG17" s="8">
        <v>0</v>
      </c>
      <c r="AH17" s="7"/>
      <c r="AI17" s="6">
        <v>1</v>
      </c>
      <c r="AJ17" s="7"/>
      <c r="AK17" s="8">
        <v>15</v>
      </c>
      <c r="AL17" s="7"/>
      <c r="AM17" s="8">
        <v>15</v>
      </c>
      <c r="AN17" s="7"/>
      <c r="AO17" s="6"/>
      <c r="AP17" s="7"/>
      <c r="AQ17" s="8"/>
      <c r="AR17" s="7"/>
      <c r="AS17" s="8">
        <v>0</v>
      </c>
      <c r="AT17" s="7"/>
      <c r="AU17" s="6">
        <v>1</v>
      </c>
      <c r="AV17" s="7"/>
      <c r="AW17" s="8">
        <v>21.87</v>
      </c>
      <c r="AX17" s="7"/>
      <c r="AY17" s="8">
        <v>21.87</v>
      </c>
      <c r="AZ17" s="7"/>
      <c r="BA17" s="6">
        <v>3</v>
      </c>
      <c r="BB17" s="7"/>
      <c r="BC17" s="8">
        <v>12.5</v>
      </c>
      <c r="BD17" s="7"/>
      <c r="BE17" s="8">
        <v>37.5</v>
      </c>
      <c r="BF17" s="7"/>
      <c r="BG17" s="6"/>
      <c r="BH17" s="7"/>
      <c r="BI17" s="8"/>
      <c r="BJ17" s="7"/>
      <c r="BK17" s="8">
        <v>0</v>
      </c>
      <c r="BL17" s="7"/>
    </row>
    <row r="18" spans="1:64" x14ac:dyDescent="0.45">
      <c r="A18" s="2"/>
      <c r="B18" s="2"/>
      <c r="C18" s="2"/>
      <c r="D18" s="2" t="s">
        <v>27</v>
      </c>
      <c r="E18" s="6"/>
      <c r="F18" s="7"/>
      <c r="G18" s="8"/>
      <c r="H18" s="7"/>
      <c r="I18" s="8">
        <v>0</v>
      </c>
      <c r="J18" s="7"/>
      <c r="K18" s="6"/>
      <c r="L18" s="7"/>
      <c r="M18" s="7"/>
      <c r="N18" s="7"/>
      <c r="O18" s="8">
        <v>0</v>
      </c>
      <c r="P18" s="7"/>
      <c r="Q18" s="6"/>
      <c r="R18" s="7"/>
      <c r="S18" s="8"/>
      <c r="T18" s="7"/>
      <c r="U18" s="8">
        <v>0</v>
      </c>
      <c r="V18" s="7"/>
      <c r="W18" s="6"/>
      <c r="X18" s="7"/>
      <c r="Y18" s="8"/>
      <c r="Z18" s="7"/>
      <c r="AA18" s="8">
        <v>0</v>
      </c>
      <c r="AB18" s="7"/>
      <c r="AC18" s="6">
        <v>192</v>
      </c>
      <c r="AD18" s="7"/>
      <c r="AE18" s="8">
        <v>24.67</v>
      </c>
      <c r="AF18" s="7"/>
      <c r="AG18" s="8">
        <v>4745.6400000000003</v>
      </c>
      <c r="AH18" s="7"/>
      <c r="AI18" s="6">
        <v>120</v>
      </c>
      <c r="AJ18" s="7"/>
      <c r="AK18" s="8">
        <v>15</v>
      </c>
      <c r="AL18" s="7"/>
      <c r="AM18" s="8">
        <v>1914</v>
      </c>
      <c r="AN18" s="7"/>
      <c r="AO18" s="6">
        <v>84</v>
      </c>
      <c r="AP18" s="7"/>
      <c r="AQ18" s="8">
        <v>12.2</v>
      </c>
      <c r="AR18" s="7"/>
      <c r="AS18" s="8">
        <v>1048.8</v>
      </c>
      <c r="AT18" s="7"/>
      <c r="AU18" s="6">
        <v>96</v>
      </c>
      <c r="AV18" s="7"/>
      <c r="AW18" s="8">
        <v>22.37</v>
      </c>
      <c r="AX18" s="7"/>
      <c r="AY18" s="8">
        <v>2156.52</v>
      </c>
      <c r="AZ18" s="7"/>
      <c r="BA18" s="6">
        <v>132</v>
      </c>
      <c r="BB18" s="7"/>
      <c r="BC18" s="8">
        <v>12.5</v>
      </c>
      <c r="BD18" s="7"/>
      <c r="BE18" s="8">
        <v>1722</v>
      </c>
      <c r="BF18" s="7"/>
      <c r="BG18" s="6"/>
      <c r="BH18" s="7"/>
      <c r="BI18" s="8"/>
      <c r="BJ18" s="7"/>
      <c r="BK18" s="8">
        <v>0</v>
      </c>
      <c r="BL18" s="7"/>
    </row>
    <row r="19" spans="1:64" x14ac:dyDescent="0.45">
      <c r="A19" s="2"/>
      <c r="B19" s="2"/>
      <c r="C19" s="2"/>
      <c r="D19" s="2" t="s">
        <v>28</v>
      </c>
      <c r="E19" s="6"/>
      <c r="F19" s="7"/>
      <c r="G19" s="8"/>
      <c r="H19" s="7"/>
      <c r="I19" s="8">
        <v>0</v>
      </c>
      <c r="J19" s="7"/>
      <c r="K19" s="6"/>
      <c r="L19" s="7"/>
      <c r="M19" s="7"/>
      <c r="N19" s="7"/>
      <c r="O19" s="8">
        <v>0</v>
      </c>
      <c r="P19" s="7"/>
      <c r="Q19" s="6"/>
      <c r="R19" s="7"/>
      <c r="S19" s="8"/>
      <c r="T19" s="7"/>
      <c r="U19" s="8">
        <v>0</v>
      </c>
      <c r="V19" s="7"/>
      <c r="W19" s="6"/>
      <c r="X19" s="7"/>
      <c r="Y19" s="8"/>
      <c r="Z19" s="7"/>
      <c r="AA19" s="8">
        <v>0</v>
      </c>
      <c r="AB19" s="7"/>
      <c r="AC19" s="6">
        <v>169</v>
      </c>
      <c r="AD19" s="7"/>
      <c r="AE19" s="8">
        <v>36.26</v>
      </c>
      <c r="AF19" s="7"/>
      <c r="AG19" s="8">
        <v>6276.69</v>
      </c>
      <c r="AH19" s="7"/>
      <c r="AI19" s="6">
        <v>6</v>
      </c>
      <c r="AJ19" s="7"/>
      <c r="AK19" s="8">
        <v>22.5</v>
      </c>
      <c r="AL19" s="7"/>
      <c r="AM19" s="8">
        <v>148.52000000000001</v>
      </c>
      <c r="AN19" s="7"/>
      <c r="AO19" s="6">
        <v>5</v>
      </c>
      <c r="AP19" s="7"/>
      <c r="AQ19" s="8">
        <v>19.8</v>
      </c>
      <c r="AR19" s="7"/>
      <c r="AS19" s="8">
        <v>99</v>
      </c>
      <c r="AT19" s="7"/>
      <c r="AU19" s="6">
        <v>6</v>
      </c>
      <c r="AV19" s="7"/>
      <c r="AW19" s="8">
        <v>32.81</v>
      </c>
      <c r="AX19" s="7"/>
      <c r="AY19" s="8">
        <v>204.34</v>
      </c>
      <c r="AZ19" s="7"/>
      <c r="BA19" s="6">
        <v>2</v>
      </c>
      <c r="BB19" s="7"/>
      <c r="BC19" s="8">
        <v>18.75</v>
      </c>
      <c r="BD19" s="7"/>
      <c r="BE19" s="8">
        <v>37.5</v>
      </c>
      <c r="BF19" s="7"/>
      <c r="BG19" s="6">
        <v>12.25</v>
      </c>
      <c r="BH19" s="7"/>
      <c r="BI19" s="8">
        <v>22.64</v>
      </c>
      <c r="BJ19" s="7"/>
      <c r="BK19" s="8">
        <v>285.45999999999998</v>
      </c>
      <c r="BL19" s="7"/>
    </row>
    <row r="20" spans="1:64" x14ac:dyDescent="0.45">
      <c r="A20" s="2"/>
      <c r="B20" s="2"/>
      <c r="C20" s="2"/>
      <c r="D20" s="2" t="s">
        <v>29</v>
      </c>
      <c r="E20" s="6"/>
      <c r="F20" s="7"/>
      <c r="G20" s="8"/>
      <c r="H20" s="7"/>
      <c r="I20" s="8">
        <v>0</v>
      </c>
      <c r="J20" s="7"/>
      <c r="K20" s="6"/>
      <c r="L20" s="7"/>
      <c r="M20" s="7"/>
      <c r="N20" s="7"/>
      <c r="O20" s="8">
        <v>0</v>
      </c>
      <c r="P20" s="7"/>
      <c r="Q20" s="6"/>
      <c r="R20" s="7"/>
      <c r="S20" s="8"/>
      <c r="T20" s="7"/>
      <c r="U20" s="8">
        <v>0</v>
      </c>
      <c r="V20" s="7"/>
      <c r="W20" s="6">
        <v>68.5</v>
      </c>
      <c r="X20" s="7"/>
      <c r="Y20" s="8">
        <v>10.5</v>
      </c>
      <c r="Z20" s="7"/>
      <c r="AA20" s="8">
        <v>726.25</v>
      </c>
      <c r="AB20" s="7"/>
      <c r="AC20" s="6">
        <v>52.5</v>
      </c>
      <c r="AD20" s="7"/>
      <c r="AE20" s="8">
        <v>24.17</v>
      </c>
      <c r="AF20" s="7"/>
      <c r="AG20" s="8">
        <v>1293.31</v>
      </c>
      <c r="AH20" s="7"/>
      <c r="AI20" s="6">
        <v>155</v>
      </c>
      <c r="AJ20" s="7"/>
      <c r="AK20" s="8">
        <v>15</v>
      </c>
      <c r="AL20" s="7"/>
      <c r="AM20" s="8">
        <v>2431.14</v>
      </c>
      <c r="AN20" s="7"/>
      <c r="AO20" s="6">
        <v>9</v>
      </c>
      <c r="AP20" s="7"/>
      <c r="AQ20" s="8">
        <v>11.7</v>
      </c>
      <c r="AR20" s="7"/>
      <c r="AS20" s="8">
        <v>106.8</v>
      </c>
      <c r="AT20" s="7"/>
      <c r="AU20" s="6">
        <v>214.5</v>
      </c>
      <c r="AV20" s="7"/>
      <c r="AW20" s="8">
        <v>21.87</v>
      </c>
      <c r="AX20" s="7"/>
      <c r="AY20" s="8">
        <v>4803.75</v>
      </c>
      <c r="AZ20" s="7"/>
      <c r="BA20" s="6">
        <v>126.5</v>
      </c>
      <c r="BB20" s="7"/>
      <c r="BC20" s="8">
        <v>12.5</v>
      </c>
      <c r="BD20" s="7"/>
      <c r="BE20" s="8">
        <v>1627</v>
      </c>
      <c r="BF20" s="7"/>
      <c r="BG20" s="6"/>
      <c r="BH20" s="7"/>
      <c r="BI20" s="8"/>
      <c r="BJ20" s="7"/>
      <c r="BK20" s="8">
        <v>0</v>
      </c>
      <c r="BL20" s="7"/>
    </row>
    <row r="21" spans="1:64" x14ac:dyDescent="0.45">
      <c r="A21" s="2"/>
      <c r="B21" s="2"/>
      <c r="C21" s="2"/>
      <c r="D21" s="2" t="s">
        <v>30</v>
      </c>
      <c r="E21" s="6">
        <v>76</v>
      </c>
      <c r="F21" s="7"/>
      <c r="G21" s="8">
        <v>17.03</v>
      </c>
      <c r="H21" s="7"/>
      <c r="I21" s="8">
        <v>1229.28</v>
      </c>
      <c r="J21" s="7"/>
      <c r="K21" s="6"/>
      <c r="L21" s="7"/>
      <c r="M21" s="7"/>
      <c r="N21" s="7"/>
      <c r="O21" s="8">
        <v>0</v>
      </c>
      <c r="P21" s="7"/>
      <c r="Q21" s="6">
        <v>184</v>
      </c>
      <c r="R21" s="7"/>
      <c r="S21" s="8">
        <v>25.6</v>
      </c>
      <c r="T21" s="7"/>
      <c r="U21" s="8">
        <v>4536.3999999999996</v>
      </c>
      <c r="V21" s="7"/>
      <c r="W21" s="6"/>
      <c r="X21" s="7"/>
      <c r="Y21" s="8"/>
      <c r="Z21" s="7"/>
      <c r="AA21" s="8">
        <v>0</v>
      </c>
      <c r="AB21" s="7"/>
      <c r="AC21" s="6">
        <v>44</v>
      </c>
      <c r="AD21" s="7"/>
      <c r="AE21" s="8">
        <v>24.67</v>
      </c>
      <c r="AF21" s="7"/>
      <c r="AG21" s="8">
        <v>1071.48</v>
      </c>
      <c r="AH21" s="7"/>
      <c r="AI21" s="6">
        <v>124</v>
      </c>
      <c r="AJ21" s="7"/>
      <c r="AK21" s="8">
        <v>15</v>
      </c>
      <c r="AL21" s="7"/>
      <c r="AM21" s="8">
        <v>1930</v>
      </c>
      <c r="AN21" s="7"/>
      <c r="AO21" s="6">
        <v>112</v>
      </c>
      <c r="AP21" s="7"/>
      <c r="AQ21" s="8">
        <v>11.7</v>
      </c>
      <c r="AR21" s="7"/>
      <c r="AS21" s="8">
        <v>1382.4</v>
      </c>
      <c r="AT21" s="7"/>
      <c r="AU21" s="6">
        <v>144</v>
      </c>
      <c r="AV21" s="7"/>
      <c r="AW21" s="8">
        <v>21.87</v>
      </c>
      <c r="AX21" s="7"/>
      <c r="AY21" s="8">
        <v>3216.28</v>
      </c>
      <c r="AZ21" s="7"/>
      <c r="BA21" s="6">
        <v>92</v>
      </c>
      <c r="BB21" s="7"/>
      <c r="BC21" s="8">
        <v>14</v>
      </c>
      <c r="BD21" s="7"/>
      <c r="BE21" s="8">
        <v>1236</v>
      </c>
      <c r="BF21" s="7"/>
      <c r="BG21" s="6">
        <v>64</v>
      </c>
      <c r="BH21" s="7"/>
      <c r="BI21" s="8">
        <v>15.09</v>
      </c>
      <c r="BJ21" s="7"/>
      <c r="BK21" s="8">
        <v>981.76</v>
      </c>
      <c r="BL21" s="7"/>
    </row>
    <row r="22" spans="1:64" x14ac:dyDescent="0.45">
      <c r="A22" s="2"/>
      <c r="B22" s="2"/>
      <c r="C22" s="2"/>
      <c r="D22" s="2" t="s">
        <v>31</v>
      </c>
      <c r="E22" s="6">
        <v>96</v>
      </c>
      <c r="F22" s="7"/>
      <c r="G22" s="8">
        <v>16.28</v>
      </c>
      <c r="H22" s="7"/>
      <c r="I22" s="8">
        <v>1588.88</v>
      </c>
      <c r="J22" s="7"/>
      <c r="K22" s="6"/>
      <c r="L22" s="7"/>
      <c r="M22" s="7"/>
      <c r="N22" s="7"/>
      <c r="O22" s="8">
        <v>0</v>
      </c>
      <c r="P22" s="7"/>
      <c r="Q22" s="6">
        <v>88</v>
      </c>
      <c r="R22" s="7"/>
      <c r="S22" s="8">
        <v>24.35</v>
      </c>
      <c r="T22" s="7"/>
      <c r="U22" s="8">
        <v>2210.96</v>
      </c>
      <c r="V22" s="7"/>
      <c r="W22" s="6"/>
      <c r="X22" s="7"/>
      <c r="Y22" s="8"/>
      <c r="Z22" s="7"/>
      <c r="AA22" s="8">
        <v>0</v>
      </c>
      <c r="AB22" s="7"/>
      <c r="AC22" s="6">
        <v>88</v>
      </c>
      <c r="AD22" s="7"/>
      <c r="AE22" s="8">
        <v>24.67</v>
      </c>
      <c r="AF22" s="7"/>
      <c r="AG22" s="8">
        <v>2194.7199999999998</v>
      </c>
      <c r="AH22" s="7"/>
      <c r="AI22" s="6">
        <v>104</v>
      </c>
      <c r="AJ22" s="7"/>
      <c r="AK22" s="8">
        <v>15.5</v>
      </c>
      <c r="AL22" s="7"/>
      <c r="AM22" s="8">
        <v>1730</v>
      </c>
      <c r="AN22" s="7"/>
      <c r="AO22" s="6">
        <v>80</v>
      </c>
      <c r="AP22" s="7"/>
      <c r="AQ22" s="8">
        <v>12.2</v>
      </c>
      <c r="AR22" s="7"/>
      <c r="AS22" s="8">
        <v>1004</v>
      </c>
      <c r="AT22" s="7"/>
      <c r="AU22" s="6">
        <v>88</v>
      </c>
      <c r="AV22" s="7"/>
      <c r="AW22" s="8">
        <v>22.37</v>
      </c>
      <c r="AX22" s="7"/>
      <c r="AY22" s="8">
        <v>1992.56</v>
      </c>
      <c r="AZ22" s="7"/>
      <c r="BA22" s="6">
        <v>80</v>
      </c>
      <c r="BB22" s="7"/>
      <c r="BC22" s="8">
        <v>13</v>
      </c>
      <c r="BD22" s="7"/>
      <c r="BE22" s="8">
        <v>1068</v>
      </c>
      <c r="BF22" s="7"/>
      <c r="BG22" s="6">
        <v>112</v>
      </c>
      <c r="BH22" s="7"/>
      <c r="BI22" s="8">
        <v>14.59</v>
      </c>
      <c r="BJ22" s="7"/>
      <c r="BK22" s="8">
        <v>1704.08</v>
      </c>
      <c r="BL22" s="7"/>
    </row>
    <row r="23" spans="1:64" x14ac:dyDescent="0.45">
      <c r="A23" s="2"/>
      <c r="B23" s="2"/>
      <c r="C23" s="2"/>
      <c r="D23" s="2" t="s">
        <v>32</v>
      </c>
      <c r="E23" s="6">
        <v>96</v>
      </c>
      <c r="F23" s="7"/>
      <c r="G23" s="8">
        <v>16.28</v>
      </c>
      <c r="H23" s="7"/>
      <c r="I23" s="8">
        <v>1564.88</v>
      </c>
      <c r="J23" s="7"/>
      <c r="K23" s="6"/>
      <c r="L23" s="7"/>
      <c r="M23" s="7"/>
      <c r="N23" s="7"/>
      <c r="O23" s="8">
        <v>0</v>
      </c>
      <c r="P23" s="7"/>
      <c r="Q23" s="6">
        <v>184</v>
      </c>
      <c r="R23" s="7"/>
      <c r="S23" s="8">
        <v>24.35</v>
      </c>
      <c r="T23" s="7"/>
      <c r="U23" s="8">
        <v>4624.3999999999996</v>
      </c>
      <c r="V23" s="7"/>
      <c r="W23" s="6"/>
      <c r="X23" s="7"/>
      <c r="Y23" s="8"/>
      <c r="Z23" s="7"/>
      <c r="AA23" s="8">
        <v>0</v>
      </c>
      <c r="AB23" s="7"/>
      <c r="AC23" s="6">
        <v>156</v>
      </c>
      <c r="AD23" s="7"/>
      <c r="AE23" s="8">
        <v>24.67</v>
      </c>
      <c r="AF23" s="7"/>
      <c r="AG23" s="8">
        <v>3877.52</v>
      </c>
      <c r="AH23" s="7"/>
      <c r="AI23" s="6">
        <v>88</v>
      </c>
      <c r="AJ23" s="7"/>
      <c r="AK23" s="8">
        <v>15</v>
      </c>
      <c r="AL23" s="7"/>
      <c r="AM23" s="8">
        <v>1442</v>
      </c>
      <c r="AN23" s="7"/>
      <c r="AO23" s="6">
        <v>80</v>
      </c>
      <c r="AP23" s="7"/>
      <c r="AQ23" s="8">
        <v>12.2</v>
      </c>
      <c r="AR23" s="7"/>
      <c r="AS23" s="8">
        <v>974</v>
      </c>
      <c r="AT23" s="7"/>
      <c r="AU23" s="6">
        <v>168</v>
      </c>
      <c r="AV23" s="7"/>
      <c r="AW23" s="8">
        <v>21.87</v>
      </c>
      <c r="AX23" s="7"/>
      <c r="AY23" s="8">
        <v>3802.16</v>
      </c>
      <c r="AZ23" s="7"/>
      <c r="BA23" s="6">
        <v>8</v>
      </c>
      <c r="BB23" s="7"/>
      <c r="BC23" s="8">
        <v>14</v>
      </c>
      <c r="BD23" s="7"/>
      <c r="BE23" s="8">
        <v>112</v>
      </c>
      <c r="BF23" s="7"/>
      <c r="BG23" s="6">
        <v>88</v>
      </c>
      <c r="BH23" s="7"/>
      <c r="BI23" s="8">
        <v>14.59</v>
      </c>
      <c r="BJ23" s="7"/>
      <c r="BK23" s="8">
        <v>1339.92</v>
      </c>
      <c r="BL23" s="7"/>
    </row>
    <row r="24" spans="1:64" x14ac:dyDescent="0.45">
      <c r="A24" s="2"/>
      <c r="B24" s="2"/>
      <c r="C24" s="2"/>
      <c r="D24" s="2" t="s">
        <v>33</v>
      </c>
      <c r="E24" s="6"/>
      <c r="F24" s="7"/>
      <c r="G24" s="8"/>
      <c r="H24" s="7"/>
      <c r="I24" s="8">
        <v>0</v>
      </c>
      <c r="J24" s="7"/>
      <c r="K24" s="6"/>
      <c r="L24" s="7"/>
      <c r="M24" s="7"/>
      <c r="N24" s="7"/>
      <c r="O24" s="8">
        <v>780</v>
      </c>
      <c r="P24" s="7"/>
      <c r="Q24" s="6"/>
      <c r="R24" s="7"/>
      <c r="S24" s="8"/>
      <c r="T24" s="7"/>
      <c r="U24" s="8">
        <v>0</v>
      </c>
      <c r="V24" s="7"/>
      <c r="W24" s="6"/>
      <c r="X24" s="7"/>
      <c r="Y24" s="8"/>
      <c r="Z24" s="7"/>
      <c r="AA24" s="8">
        <v>0</v>
      </c>
      <c r="AB24" s="7"/>
      <c r="AC24" s="6"/>
      <c r="AD24" s="7"/>
      <c r="AE24" s="8"/>
      <c r="AF24" s="7"/>
      <c r="AG24" s="8">
        <v>765</v>
      </c>
      <c r="AH24" s="7"/>
      <c r="AI24" s="6"/>
      <c r="AJ24" s="7"/>
      <c r="AK24" s="8"/>
      <c r="AL24" s="7"/>
      <c r="AM24" s="8">
        <v>150</v>
      </c>
      <c r="AN24" s="7"/>
      <c r="AO24" s="6"/>
      <c r="AP24" s="7"/>
      <c r="AQ24" s="8"/>
      <c r="AR24" s="7"/>
      <c r="AS24" s="8">
        <v>105</v>
      </c>
      <c r="AT24" s="7"/>
      <c r="AU24" s="6"/>
      <c r="AV24" s="7"/>
      <c r="AW24" s="8"/>
      <c r="AX24" s="7"/>
      <c r="AY24" s="8">
        <v>120</v>
      </c>
      <c r="AZ24" s="7"/>
      <c r="BA24" s="6"/>
      <c r="BB24" s="7"/>
      <c r="BC24" s="8"/>
      <c r="BD24" s="7"/>
      <c r="BE24" s="8">
        <v>165</v>
      </c>
      <c r="BF24" s="7"/>
      <c r="BG24" s="6"/>
      <c r="BH24" s="7"/>
      <c r="BI24" s="8"/>
      <c r="BJ24" s="7"/>
      <c r="BK24" s="8">
        <v>0</v>
      </c>
      <c r="BL24" s="7"/>
    </row>
    <row r="25" spans="1:64" ht="14.65" thickBot="1" x14ac:dyDescent="0.5">
      <c r="A25" s="2"/>
      <c r="B25" s="2"/>
      <c r="C25" s="2"/>
      <c r="D25" s="2" t="s">
        <v>34</v>
      </c>
      <c r="E25" s="9"/>
      <c r="F25" s="7"/>
      <c r="G25" s="8"/>
      <c r="H25" s="7"/>
      <c r="I25" s="10">
        <v>432.59</v>
      </c>
      <c r="J25" s="7"/>
      <c r="K25" s="9"/>
      <c r="L25" s="7"/>
      <c r="M25" s="7"/>
      <c r="N25" s="7"/>
      <c r="O25" s="10">
        <v>432.59</v>
      </c>
      <c r="P25" s="7"/>
      <c r="Q25" s="9"/>
      <c r="R25" s="7"/>
      <c r="S25" s="8"/>
      <c r="T25" s="7"/>
      <c r="U25" s="10">
        <v>585.22</v>
      </c>
      <c r="V25" s="7"/>
      <c r="W25" s="9"/>
      <c r="X25" s="7"/>
      <c r="Y25" s="8"/>
      <c r="Z25" s="7"/>
      <c r="AA25" s="10">
        <v>0</v>
      </c>
      <c r="AB25" s="7"/>
      <c r="AC25" s="9"/>
      <c r="AD25" s="7"/>
      <c r="AE25" s="8"/>
      <c r="AF25" s="7"/>
      <c r="AG25" s="10">
        <v>658.38</v>
      </c>
      <c r="AH25" s="7"/>
      <c r="AI25" s="9"/>
      <c r="AJ25" s="7"/>
      <c r="AK25" s="8"/>
      <c r="AL25" s="7"/>
      <c r="AM25" s="10">
        <v>432.59</v>
      </c>
      <c r="AN25" s="7"/>
      <c r="AO25" s="9"/>
      <c r="AP25" s="7"/>
      <c r="AQ25" s="8"/>
      <c r="AR25" s="7"/>
      <c r="AS25" s="10">
        <v>432.59</v>
      </c>
      <c r="AT25" s="7"/>
      <c r="AU25" s="9"/>
      <c r="AV25" s="7"/>
      <c r="AW25" s="8"/>
      <c r="AX25" s="7"/>
      <c r="AY25" s="10">
        <v>585.22</v>
      </c>
      <c r="AZ25" s="7"/>
      <c r="BA25" s="9"/>
      <c r="BB25" s="7"/>
      <c r="BC25" s="8"/>
      <c r="BD25" s="7"/>
      <c r="BE25" s="10">
        <v>432.59</v>
      </c>
      <c r="BF25" s="7"/>
      <c r="BG25" s="9"/>
      <c r="BH25" s="7"/>
      <c r="BI25" s="8"/>
      <c r="BJ25" s="7"/>
      <c r="BK25" s="10">
        <v>432.59</v>
      </c>
      <c r="BL25" s="7"/>
    </row>
    <row r="26" spans="1:64" x14ac:dyDescent="0.45">
      <c r="A26" s="2"/>
      <c r="B26" s="2"/>
      <c r="C26" s="2" t="s">
        <v>35</v>
      </c>
      <c r="D26" s="2"/>
      <c r="E26" s="6">
        <f>ROUND(SUM(E5:E25),5)</f>
        <v>2108.5</v>
      </c>
      <c r="F26" s="7"/>
      <c r="G26" s="8"/>
      <c r="H26" s="7"/>
      <c r="I26" s="8">
        <f>ROUND(SUM(I5:I25),5)</f>
        <v>35467.519999999997</v>
      </c>
      <c r="J26" s="7"/>
      <c r="K26" s="6">
        <f>ROUND(SUM(K5:K25),5)</f>
        <v>4</v>
      </c>
      <c r="L26" s="7"/>
      <c r="M26" s="7"/>
      <c r="N26" s="7"/>
      <c r="O26" s="8">
        <f>ROUND(SUM(O5:O25),5)</f>
        <v>73640.95</v>
      </c>
      <c r="P26" s="7"/>
      <c r="Q26" s="6">
        <f>ROUND(SUM(Q5:Q25),5)</f>
        <v>2125.75</v>
      </c>
      <c r="R26" s="7"/>
      <c r="S26" s="8"/>
      <c r="T26" s="7"/>
      <c r="U26" s="8">
        <f>ROUND(SUM(U5:U25),5)</f>
        <v>54073.82</v>
      </c>
      <c r="V26" s="7"/>
      <c r="W26" s="6">
        <f>ROUND(SUM(W5:W25),5)</f>
        <v>663.5</v>
      </c>
      <c r="X26" s="7"/>
      <c r="Y26" s="8"/>
      <c r="Z26" s="7"/>
      <c r="AA26" s="8">
        <f>ROUND(SUM(AA5:AA25),5)</f>
        <v>7094.25</v>
      </c>
      <c r="AB26" s="7"/>
      <c r="AC26" s="6">
        <f>ROUND(SUM(AC5:AC25),5)</f>
        <v>2696.3</v>
      </c>
      <c r="AD26" s="7"/>
      <c r="AE26" s="8"/>
      <c r="AF26" s="7"/>
      <c r="AG26" s="8">
        <f>ROUND(SUM(AG5:AG25),5)</f>
        <v>73041.039999999994</v>
      </c>
      <c r="AH26" s="7"/>
      <c r="AI26" s="6">
        <f>ROUND(SUM(AI5:AI25),5)</f>
        <v>2314</v>
      </c>
      <c r="AJ26" s="7"/>
      <c r="AK26" s="8"/>
      <c r="AL26" s="7"/>
      <c r="AM26" s="8">
        <f>ROUND(SUM(AM5:AM25),5)</f>
        <v>38117.53</v>
      </c>
      <c r="AN26" s="7"/>
      <c r="AO26" s="6">
        <f>ROUND(SUM(AO5:AO25),5)</f>
        <v>2038</v>
      </c>
      <c r="AP26" s="7"/>
      <c r="AQ26" s="8"/>
      <c r="AR26" s="7"/>
      <c r="AS26" s="8">
        <f>ROUND(SUM(AS5:AS25),5)</f>
        <v>26251.94</v>
      </c>
      <c r="AT26" s="7"/>
      <c r="AU26" s="6">
        <f>ROUND(SUM(AU5:AU25),5)</f>
        <v>2269</v>
      </c>
      <c r="AV26" s="7"/>
      <c r="AW26" s="8"/>
      <c r="AX26" s="7"/>
      <c r="AY26" s="8">
        <f>ROUND(SUM(AY5:AY25),5)</f>
        <v>52624.92</v>
      </c>
      <c r="AZ26" s="7"/>
      <c r="BA26" s="6">
        <f>ROUND(SUM(BA5:BA25),5)</f>
        <v>2321.25</v>
      </c>
      <c r="BB26" s="7"/>
      <c r="BC26" s="8"/>
      <c r="BD26" s="7"/>
      <c r="BE26" s="8">
        <f>ROUND(SUM(BE5:BE25),5)</f>
        <v>31759.63</v>
      </c>
      <c r="BF26" s="7"/>
      <c r="BG26" s="6">
        <f>ROUND(SUM(BG5:BG25),5)</f>
        <v>2200.25</v>
      </c>
      <c r="BH26" s="7"/>
      <c r="BI26" s="8"/>
      <c r="BJ26" s="7"/>
      <c r="BK26" s="8">
        <f>ROUND(SUM(BK5:BK25),5)</f>
        <v>34585.1</v>
      </c>
      <c r="BL26" s="7"/>
    </row>
    <row r="27" spans="1:64" x14ac:dyDescent="0.45">
      <c r="A27" s="2"/>
      <c r="B27" s="2"/>
      <c r="C27" s="2" t="s">
        <v>36</v>
      </c>
      <c r="D27" s="2"/>
      <c r="E27" s="6"/>
      <c r="F27" s="7"/>
      <c r="G27" s="8"/>
      <c r="H27" s="7"/>
      <c r="I27" s="8"/>
      <c r="J27" s="7"/>
      <c r="K27" s="6"/>
      <c r="L27" s="7"/>
      <c r="M27" s="7"/>
      <c r="N27" s="7"/>
      <c r="O27" s="8"/>
      <c r="P27" s="7"/>
      <c r="Q27" s="6"/>
      <c r="R27" s="7"/>
      <c r="S27" s="8"/>
      <c r="T27" s="7"/>
      <c r="U27" s="8"/>
      <c r="V27" s="7"/>
      <c r="W27" s="6"/>
      <c r="X27" s="7"/>
      <c r="Y27" s="8"/>
      <c r="Z27" s="7"/>
      <c r="AA27" s="8"/>
      <c r="AB27" s="7"/>
      <c r="AC27" s="6"/>
      <c r="AD27" s="7"/>
      <c r="AE27" s="8"/>
      <c r="AF27" s="7"/>
      <c r="AG27" s="8"/>
      <c r="AH27" s="7"/>
      <c r="AI27" s="6"/>
      <c r="AJ27" s="7"/>
      <c r="AK27" s="8"/>
      <c r="AL27" s="7"/>
      <c r="AM27" s="8"/>
      <c r="AN27" s="7"/>
      <c r="AO27" s="6"/>
      <c r="AP27" s="7"/>
      <c r="AQ27" s="8"/>
      <c r="AR27" s="7"/>
      <c r="AS27" s="8"/>
      <c r="AT27" s="7"/>
      <c r="AU27" s="6"/>
      <c r="AV27" s="7"/>
      <c r="AW27" s="8"/>
      <c r="AX27" s="7"/>
      <c r="AY27" s="8"/>
      <c r="AZ27" s="7"/>
      <c r="BA27" s="6"/>
      <c r="BB27" s="7"/>
      <c r="BC27" s="8"/>
      <c r="BD27" s="7"/>
      <c r="BE27" s="8"/>
      <c r="BF27" s="7"/>
      <c r="BG27" s="6"/>
      <c r="BH27" s="7"/>
      <c r="BI27" s="8"/>
      <c r="BJ27" s="7"/>
      <c r="BK27" s="8"/>
      <c r="BL27" s="7"/>
    </row>
    <row r="28" spans="1:64" x14ac:dyDescent="0.45">
      <c r="A28" s="2"/>
      <c r="B28" s="2"/>
      <c r="C28" s="2"/>
      <c r="D28" s="2" t="s">
        <v>37</v>
      </c>
      <c r="E28" s="6"/>
      <c r="F28" s="7"/>
      <c r="G28" s="8"/>
      <c r="H28" s="7"/>
      <c r="I28" s="8">
        <v>-1095</v>
      </c>
      <c r="J28" s="7"/>
      <c r="K28" s="6"/>
      <c r="L28" s="7"/>
      <c r="M28" s="7"/>
      <c r="N28" s="7"/>
      <c r="O28" s="8">
        <v>-3640</v>
      </c>
      <c r="P28" s="7"/>
      <c r="Q28" s="6"/>
      <c r="R28" s="7"/>
      <c r="S28" s="8"/>
      <c r="T28" s="7"/>
      <c r="U28" s="8">
        <v>-14200</v>
      </c>
      <c r="V28" s="7"/>
      <c r="W28" s="6"/>
      <c r="X28" s="7"/>
      <c r="Y28" s="8"/>
      <c r="Z28" s="7"/>
      <c r="AA28" s="8">
        <v>0</v>
      </c>
      <c r="AB28" s="7"/>
      <c r="AC28" s="6"/>
      <c r="AD28" s="7"/>
      <c r="AE28" s="8"/>
      <c r="AF28" s="7"/>
      <c r="AG28" s="8">
        <v>0</v>
      </c>
      <c r="AH28" s="7"/>
      <c r="AI28" s="6"/>
      <c r="AJ28" s="7"/>
      <c r="AK28" s="8"/>
      <c r="AL28" s="7"/>
      <c r="AM28" s="8">
        <v>-520</v>
      </c>
      <c r="AN28" s="7"/>
      <c r="AO28" s="6"/>
      <c r="AP28" s="7"/>
      <c r="AQ28" s="8"/>
      <c r="AR28" s="7"/>
      <c r="AS28" s="8">
        <v>0</v>
      </c>
      <c r="AT28" s="7"/>
      <c r="AU28" s="6"/>
      <c r="AV28" s="7"/>
      <c r="AW28" s="8"/>
      <c r="AX28" s="7"/>
      <c r="AY28" s="8">
        <v>0</v>
      </c>
      <c r="AZ28" s="7"/>
      <c r="BA28" s="6"/>
      <c r="BB28" s="7"/>
      <c r="BC28" s="8"/>
      <c r="BD28" s="7"/>
      <c r="BE28" s="8">
        <v>0</v>
      </c>
      <c r="BF28" s="7"/>
      <c r="BG28" s="6"/>
      <c r="BH28" s="7"/>
      <c r="BI28" s="8"/>
      <c r="BJ28" s="7"/>
      <c r="BK28" s="8">
        <v>-416</v>
      </c>
      <c r="BL28" s="7"/>
    </row>
    <row r="29" spans="1:64" x14ac:dyDescent="0.45">
      <c r="A29" s="2"/>
      <c r="B29" s="2"/>
      <c r="C29" s="2"/>
      <c r="D29" s="2" t="s">
        <v>38</v>
      </c>
      <c r="E29" s="6"/>
      <c r="F29" s="7"/>
      <c r="G29" s="8"/>
      <c r="H29" s="7"/>
      <c r="I29" s="8">
        <v>0</v>
      </c>
      <c r="J29" s="7"/>
      <c r="K29" s="6"/>
      <c r="L29" s="7"/>
      <c r="M29" s="7"/>
      <c r="N29" s="7"/>
      <c r="O29" s="8">
        <v>0</v>
      </c>
      <c r="P29" s="7"/>
      <c r="Q29" s="6"/>
      <c r="R29" s="7"/>
      <c r="S29" s="8"/>
      <c r="T29" s="7"/>
      <c r="U29" s="8">
        <v>0</v>
      </c>
      <c r="V29" s="7"/>
      <c r="W29" s="6"/>
      <c r="X29" s="7"/>
      <c r="Y29" s="8"/>
      <c r="Z29" s="7"/>
      <c r="AA29" s="8">
        <v>0</v>
      </c>
      <c r="AB29" s="7"/>
      <c r="AC29" s="6"/>
      <c r="AD29" s="7"/>
      <c r="AE29" s="8"/>
      <c r="AF29" s="7"/>
      <c r="AG29" s="8">
        <v>-1540</v>
      </c>
      <c r="AH29" s="7"/>
      <c r="AI29" s="6"/>
      <c r="AJ29" s="7"/>
      <c r="AK29" s="8"/>
      <c r="AL29" s="7"/>
      <c r="AM29" s="8">
        <v>0</v>
      </c>
      <c r="AN29" s="7"/>
      <c r="AO29" s="6"/>
      <c r="AP29" s="7"/>
      <c r="AQ29" s="8"/>
      <c r="AR29" s="7"/>
      <c r="AS29" s="8">
        <v>0</v>
      </c>
      <c r="AT29" s="7"/>
      <c r="AU29" s="6"/>
      <c r="AV29" s="7"/>
      <c r="AW29" s="8"/>
      <c r="AX29" s="7"/>
      <c r="AY29" s="8">
        <v>0</v>
      </c>
      <c r="AZ29" s="7"/>
      <c r="BA29" s="6"/>
      <c r="BB29" s="7"/>
      <c r="BC29" s="8"/>
      <c r="BD29" s="7"/>
      <c r="BE29" s="8">
        <v>0</v>
      </c>
      <c r="BF29" s="7"/>
      <c r="BG29" s="6"/>
      <c r="BH29" s="7"/>
      <c r="BI29" s="8"/>
      <c r="BJ29" s="7"/>
      <c r="BK29" s="8">
        <v>0</v>
      </c>
      <c r="BL29" s="7"/>
    </row>
    <row r="30" spans="1:64" x14ac:dyDescent="0.45">
      <c r="A30" s="2"/>
      <c r="B30" s="2"/>
      <c r="C30" s="2"/>
      <c r="D30" s="2" t="s">
        <v>39</v>
      </c>
      <c r="E30" s="6"/>
      <c r="F30" s="7"/>
      <c r="G30" s="8"/>
      <c r="H30" s="7"/>
      <c r="I30" s="8">
        <v>-2069.2399999999998</v>
      </c>
      <c r="J30" s="7"/>
      <c r="K30" s="6"/>
      <c r="L30" s="7"/>
      <c r="M30" s="7"/>
      <c r="N30" s="7"/>
      <c r="O30" s="8">
        <v>-2069.2399999999998</v>
      </c>
      <c r="P30" s="7"/>
      <c r="Q30" s="6"/>
      <c r="R30" s="7"/>
      <c r="S30" s="8"/>
      <c r="T30" s="7"/>
      <c r="U30" s="8">
        <v>-2069.2399999999998</v>
      </c>
      <c r="V30" s="7"/>
      <c r="W30" s="6"/>
      <c r="X30" s="7"/>
      <c r="Y30" s="8"/>
      <c r="Z30" s="7"/>
      <c r="AA30" s="8">
        <v>0</v>
      </c>
      <c r="AB30" s="7"/>
      <c r="AC30" s="6"/>
      <c r="AD30" s="7"/>
      <c r="AE30" s="8"/>
      <c r="AF30" s="7"/>
      <c r="AG30" s="8">
        <v>-1782.48</v>
      </c>
      <c r="AH30" s="7"/>
      <c r="AI30" s="6"/>
      <c r="AJ30" s="7"/>
      <c r="AK30" s="8"/>
      <c r="AL30" s="7"/>
      <c r="AM30" s="8">
        <v>-1512.48</v>
      </c>
      <c r="AN30" s="7"/>
      <c r="AO30" s="6"/>
      <c r="AP30" s="7"/>
      <c r="AQ30" s="8"/>
      <c r="AR30" s="7"/>
      <c r="AS30" s="8">
        <v>-4080.61</v>
      </c>
      <c r="AT30" s="7"/>
      <c r="AU30" s="6"/>
      <c r="AV30" s="7"/>
      <c r="AW30" s="8"/>
      <c r="AX30" s="7"/>
      <c r="AY30" s="8">
        <v>-402.9</v>
      </c>
      <c r="AZ30" s="7"/>
      <c r="BA30" s="6"/>
      <c r="BB30" s="7"/>
      <c r="BC30" s="8"/>
      <c r="BD30" s="7"/>
      <c r="BE30" s="8">
        <v>-1540.72</v>
      </c>
      <c r="BF30" s="7"/>
      <c r="BG30" s="6"/>
      <c r="BH30" s="7"/>
      <c r="BI30" s="8"/>
      <c r="BJ30" s="7"/>
      <c r="BK30" s="8">
        <v>-1512.48</v>
      </c>
      <c r="BL30" s="7"/>
    </row>
    <row r="31" spans="1:64" x14ac:dyDescent="0.45">
      <c r="A31" s="2"/>
      <c r="B31" s="2"/>
      <c r="C31" s="2"/>
      <c r="D31" s="2" t="s">
        <v>40</v>
      </c>
      <c r="E31" s="6"/>
      <c r="F31" s="7"/>
      <c r="G31" s="8"/>
      <c r="H31" s="7"/>
      <c r="I31" s="8">
        <v>-1773.37</v>
      </c>
      <c r="J31" s="7"/>
      <c r="K31" s="6"/>
      <c r="L31" s="7"/>
      <c r="M31" s="7"/>
      <c r="N31" s="7"/>
      <c r="O31" s="8">
        <v>-3682.23</v>
      </c>
      <c r="P31" s="7"/>
      <c r="Q31" s="6"/>
      <c r="R31" s="7"/>
      <c r="S31" s="8"/>
      <c r="T31" s="7"/>
      <c r="U31" s="8">
        <v>-2703.69</v>
      </c>
      <c r="V31" s="7"/>
      <c r="W31" s="6"/>
      <c r="X31" s="7"/>
      <c r="Y31" s="8"/>
      <c r="Z31" s="7"/>
      <c r="AA31" s="8">
        <v>0</v>
      </c>
      <c r="AB31" s="7"/>
      <c r="AC31" s="6"/>
      <c r="AD31" s="7"/>
      <c r="AE31" s="8"/>
      <c r="AF31" s="7"/>
      <c r="AG31" s="8">
        <v>-3652.04</v>
      </c>
      <c r="AH31" s="7"/>
      <c r="AI31" s="6"/>
      <c r="AJ31" s="7"/>
      <c r="AK31" s="8"/>
      <c r="AL31" s="7"/>
      <c r="AM31" s="8">
        <v>-1905.88</v>
      </c>
      <c r="AN31" s="7"/>
      <c r="AO31" s="6"/>
      <c r="AP31" s="7"/>
      <c r="AQ31" s="8"/>
      <c r="AR31" s="7"/>
      <c r="AS31" s="8">
        <v>-1312.66</v>
      </c>
      <c r="AT31" s="7"/>
      <c r="AU31" s="6"/>
      <c r="AV31" s="7"/>
      <c r="AW31" s="8"/>
      <c r="AX31" s="7"/>
      <c r="AY31" s="8">
        <v>-2631.25</v>
      </c>
      <c r="AZ31" s="7"/>
      <c r="BA31" s="6"/>
      <c r="BB31" s="7"/>
      <c r="BC31" s="8"/>
      <c r="BD31" s="7"/>
      <c r="BE31" s="8">
        <v>-1588.05</v>
      </c>
      <c r="BF31" s="7"/>
      <c r="BG31" s="6"/>
      <c r="BH31" s="7"/>
      <c r="BI31" s="8"/>
      <c r="BJ31" s="7"/>
      <c r="BK31" s="8">
        <v>-1729.27</v>
      </c>
      <c r="BL31" s="7"/>
    </row>
    <row r="32" spans="1:64" ht="14.65" thickBot="1" x14ac:dyDescent="0.5">
      <c r="A32" s="2"/>
      <c r="B32" s="2"/>
      <c r="C32" s="2"/>
      <c r="D32" s="2" t="s">
        <v>41</v>
      </c>
      <c r="E32" s="6"/>
      <c r="F32" s="7"/>
      <c r="G32" s="8"/>
      <c r="H32" s="7"/>
      <c r="I32" s="8">
        <v>-354.69</v>
      </c>
      <c r="J32" s="7"/>
      <c r="K32" s="6"/>
      <c r="L32" s="7"/>
      <c r="M32" s="7"/>
      <c r="N32" s="7"/>
      <c r="O32" s="8">
        <v>-736.45</v>
      </c>
      <c r="P32" s="7"/>
      <c r="Q32" s="6"/>
      <c r="R32" s="7"/>
      <c r="S32" s="8"/>
      <c r="T32" s="7"/>
      <c r="U32" s="8">
        <v>0</v>
      </c>
      <c r="V32" s="7"/>
      <c r="W32" s="6"/>
      <c r="X32" s="7"/>
      <c r="Y32" s="8"/>
      <c r="Z32" s="7"/>
      <c r="AA32" s="8">
        <v>0</v>
      </c>
      <c r="AB32" s="7"/>
      <c r="AC32" s="6"/>
      <c r="AD32" s="7"/>
      <c r="AE32" s="8"/>
      <c r="AF32" s="7"/>
      <c r="AG32" s="8">
        <v>0</v>
      </c>
      <c r="AH32" s="7"/>
      <c r="AI32" s="6"/>
      <c r="AJ32" s="7"/>
      <c r="AK32" s="8"/>
      <c r="AL32" s="7"/>
      <c r="AM32" s="8">
        <v>-381.22</v>
      </c>
      <c r="AN32" s="7"/>
      <c r="AO32" s="6"/>
      <c r="AP32" s="7"/>
      <c r="AQ32" s="8"/>
      <c r="AR32" s="7"/>
      <c r="AS32" s="8">
        <v>-262.60000000000002</v>
      </c>
      <c r="AT32" s="7"/>
      <c r="AU32" s="6"/>
      <c r="AV32" s="7"/>
      <c r="AW32" s="8"/>
      <c r="AX32" s="7"/>
      <c r="AY32" s="8">
        <v>0</v>
      </c>
      <c r="AZ32" s="7"/>
      <c r="BA32" s="6"/>
      <c r="BB32" s="7"/>
      <c r="BC32" s="8"/>
      <c r="BD32" s="7"/>
      <c r="BE32" s="8">
        <v>-317.64999999999998</v>
      </c>
      <c r="BF32" s="7"/>
      <c r="BG32" s="6"/>
      <c r="BH32" s="7"/>
      <c r="BI32" s="8"/>
      <c r="BJ32" s="7"/>
      <c r="BK32" s="8">
        <v>-345.83</v>
      </c>
      <c r="BL32" s="7"/>
    </row>
    <row r="33" spans="1:64" ht="14.65" thickBot="1" x14ac:dyDescent="0.5">
      <c r="A33" s="2"/>
      <c r="B33" s="2"/>
      <c r="C33" s="2" t="s">
        <v>42</v>
      </c>
      <c r="D33" s="2"/>
      <c r="E33" s="9"/>
      <c r="F33" s="7"/>
      <c r="G33" s="8"/>
      <c r="H33" s="7"/>
      <c r="I33" s="11">
        <f>ROUND(SUM(I27:I32),5)</f>
        <v>-5292.3</v>
      </c>
      <c r="J33" s="7"/>
      <c r="K33" s="9"/>
      <c r="L33" s="7"/>
      <c r="M33" s="7"/>
      <c r="N33" s="7"/>
      <c r="O33" s="11">
        <f>ROUND(SUM(O27:O32),5)</f>
        <v>-10127.92</v>
      </c>
      <c r="P33" s="7"/>
      <c r="Q33" s="9"/>
      <c r="R33" s="7"/>
      <c r="S33" s="8"/>
      <c r="T33" s="7"/>
      <c r="U33" s="11">
        <f>ROUND(SUM(U27:U32),5)</f>
        <v>-18972.93</v>
      </c>
      <c r="V33" s="7"/>
      <c r="W33" s="9"/>
      <c r="X33" s="7"/>
      <c r="Y33" s="8"/>
      <c r="Z33" s="7"/>
      <c r="AA33" s="11">
        <f>ROUND(SUM(AA27:AA32),5)</f>
        <v>0</v>
      </c>
      <c r="AB33" s="7"/>
      <c r="AC33" s="9"/>
      <c r="AD33" s="7"/>
      <c r="AE33" s="8"/>
      <c r="AF33" s="7"/>
      <c r="AG33" s="11">
        <f>ROUND(SUM(AG27:AG32),5)</f>
        <v>-6974.52</v>
      </c>
      <c r="AH33" s="7"/>
      <c r="AI33" s="9"/>
      <c r="AJ33" s="7"/>
      <c r="AK33" s="8"/>
      <c r="AL33" s="7"/>
      <c r="AM33" s="11">
        <f>ROUND(SUM(AM27:AM32),5)</f>
        <v>-4319.58</v>
      </c>
      <c r="AN33" s="7"/>
      <c r="AO33" s="9"/>
      <c r="AP33" s="7"/>
      <c r="AQ33" s="8"/>
      <c r="AR33" s="7"/>
      <c r="AS33" s="11">
        <f>ROUND(SUM(AS27:AS32),5)</f>
        <v>-5655.87</v>
      </c>
      <c r="AT33" s="7"/>
      <c r="AU33" s="9"/>
      <c r="AV33" s="7"/>
      <c r="AW33" s="8"/>
      <c r="AX33" s="7"/>
      <c r="AY33" s="11">
        <f>ROUND(SUM(AY27:AY32),5)</f>
        <v>-3034.15</v>
      </c>
      <c r="AZ33" s="7"/>
      <c r="BA33" s="9"/>
      <c r="BB33" s="7"/>
      <c r="BC33" s="8"/>
      <c r="BD33" s="7"/>
      <c r="BE33" s="11">
        <f>ROUND(SUM(BE27:BE32),5)</f>
        <v>-3446.42</v>
      </c>
      <c r="BF33" s="7"/>
      <c r="BG33" s="9"/>
      <c r="BH33" s="7"/>
      <c r="BI33" s="8"/>
      <c r="BJ33" s="7"/>
      <c r="BK33" s="11">
        <f>ROUND(SUM(BK27:BK32),5)</f>
        <v>-4003.58</v>
      </c>
      <c r="BL33" s="7"/>
    </row>
    <row r="34" spans="1:64" x14ac:dyDescent="0.45">
      <c r="A34" s="2"/>
      <c r="B34" s="2" t="s">
        <v>43</v>
      </c>
      <c r="C34" s="2"/>
      <c r="D34" s="2"/>
      <c r="E34" s="6">
        <f>ROUND(E26+E33,5)</f>
        <v>2108.5</v>
      </c>
      <c r="F34" s="7"/>
      <c r="G34" s="8"/>
      <c r="H34" s="7"/>
      <c r="I34" s="8">
        <f>ROUND(I26+I33,5)</f>
        <v>30175.22</v>
      </c>
      <c r="J34" s="7"/>
      <c r="K34" s="6">
        <f>ROUND(K26+K33,5)</f>
        <v>4</v>
      </c>
      <c r="L34" s="7"/>
      <c r="M34" s="7"/>
      <c r="N34" s="7"/>
      <c r="O34" s="8">
        <f>ROUND(O26+O33,5)</f>
        <v>63513.03</v>
      </c>
      <c r="P34" s="7"/>
      <c r="Q34" s="6">
        <f>ROUND(Q26+Q33,5)</f>
        <v>2125.75</v>
      </c>
      <c r="R34" s="7"/>
      <c r="S34" s="8"/>
      <c r="T34" s="7"/>
      <c r="U34" s="8">
        <f>ROUND(U26+U33,5)</f>
        <v>35100.89</v>
      </c>
      <c r="V34" s="7"/>
      <c r="W34" s="6">
        <f>ROUND(W26+W33,5)</f>
        <v>663.5</v>
      </c>
      <c r="X34" s="7"/>
      <c r="Y34" s="8"/>
      <c r="Z34" s="7"/>
      <c r="AA34" s="8">
        <f>ROUND(AA26+AA33,5)</f>
        <v>7094.25</v>
      </c>
      <c r="AB34" s="7"/>
      <c r="AC34" s="6">
        <f>ROUND(AC26+AC33,5)</f>
        <v>2696.3</v>
      </c>
      <c r="AD34" s="7"/>
      <c r="AE34" s="8"/>
      <c r="AF34" s="7"/>
      <c r="AG34" s="8">
        <f>ROUND(AG26+AG33,5)</f>
        <v>66066.52</v>
      </c>
      <c r="AH34" s="7"/>
      <c r="AI34" s="6">
        <f>ROUND(AI26+AI33,5)</f>
        <v>2314</v>
      </c>
      <c r="AJ34" s="7"/>
      <c r="AK34" s="8"/>
      <c r="AL34" s="7"/>
      <c r="AM34" s="8">
        <f>ROUND(AM26+AM33,5)</f>
        <v>33797.949999999997</v>
      </c>
      <c r="AN34" s="7"/>
      <c r="AO34" s="6">
        <f>ROUND(AO26+AO33,5)</f>
        <v>2038</v>
      </c>
      <c r="AP34" s="7"/>
      <c r="AQ34" s="8"/>
      <c r="AR34" s="7"/>
      <c r="AS34" s="8">
        <f>ROUND(AS26+AS33,5)</f>
        <v>20596.07</v>
      </c>
      <c r="AT34" s="7"/>
      <c r="AU34" s="6">
        <f>ROUND(AU26+AU33,5)</f>
        <v>2269</v>
      </c>
      <c r="AV34" s="7"/>
      <c r="AW34" s="8"/>
      <c r="AX34" s="7"/>
      <c r="AY34" s="8">
        <f>ROUND(AY26+AY33,5)</f>
        <v>49590.77</v>
      </c>
      <c r="AZ34" s="7"/>
      <c r="BA34" s="6">
        <f>ROUND(BA26+BA33,5)</f>
        <v>2321.25</v>
      </c>
      <c r="BB34" s="7"/>
      <c r="BC34" s="8"/>
      <c r="BD34" s="7"/>
      <c r="BE34" s="8">
        <f>ROUND(BE26+BE33,5)</f>
        <v>28313.21</v>
      </c>
      <c r="BF34" s="7"/>
      <c r="BG34" s="6">
        <f>ROUND(BG26+BG33,5)</f>
        <v>2200.25</v>
      </c>
      <c r="BH34" s="7"/>
      <c r="BI34" s="8"/>
      <c r="BJ34" s="7"/>
      <c r="BK34" s="8">
        <f>ROUND(BK26+BK33,5)</f>
        <v>30581.52</v>
      </c>
      <c r="BL34" s="7"/>
    </row>
    <row r="35" spans="1:64" x14ac:dyDescent="0.45">
      <c r="A35" s="2"/>
      <c r="B35" s="2" t="s">
        <v>44</v>
      </c>
      <c r="C35" s="2"/>
      <c r="D35" s="2"/>
      <c r="E35" s="6"/>
      <c r="F35" s="7"/>
      <c r="G35" s="8"/>
      <c r="H35" s="7"/>
      <c r="I35" s="8"/>
      <c r="J35" s="7"/>
      <c r="K35" s="6"/>
      <c r="L35" s="7"/>
      <c r="M35" s="7"/>
      <c r="N35" s="7"/>
      <c r="O35" s="8"/>
      <c r="P35" s="7"/>
      <c r="Q35" s="6"/>
      <c r="R35" s="7"/>
      <c r="S35" s="8"/>
      <c r="T35" s="7"/>
      <c r="U35" s="8"/>
      <c r="V35" s="7"/>
      <c r="W35" s="6"/>
      <c r="X35" s="7"/>
      <c r="Y35" s="8"/>
      <c r="Z35" s="7"/>
      <c r="AA35" s="8"/>
      <c r="AB35" s="7"/>
      <c r="AC35" s="6"/>
      <c r="AD35" s="7"/>
      <c r="AE35" s="8"/>
      <c r="AF35" s="7"/>
      <c r="AG35" s="8"/>
      <c r="AH35" s="7"/>
      <c r="AI35" s="6"/>
      <c r="AJ35" s="7"/>
      <c r="AK35" s="8"/>
      <c r="AL35" s="7"/>
      <c r="AM35" s="8"/>
      <c r="AN35" s="7"/>
      <c r="AO35" s="6"/>
      <c r="AP35" s="7"/>
      <c r="AQ35" s="8"/>
      <c r="AR35" s="7"/>
      <c r="AS35" s="8"/>
      <c r="AT35" s="7"/>
      <c r="AU35" s="6"/>
      <c r="AV35" s="7"/>
      <c r="AW35" s="8"/>
      <c r="AX35" s="7"/>
      <c r="AY35" s="8"/>
      <c r="AZ35" s="7"/>
      <c r="BA35" s="6"/>
      <c r="BB35" s="7"/>
      <c r="BC35" s="8"/>
      <c r="BD35" s="7"/>
      <c r="BE35" s="8"/>
      <c r="BF35" s="7"/>
      <c r="BG35" s="6"/>
      <c r="BH35" s="7"/>
      <c r="BI35" s="8"/>
      <c r="BJ35" s="7"/>
      <c r="BK35" s="8"/>
      <c r="BL35" s="7"/>
    </row>
    <row r="36" spans="1:64" x14ac:dyDescent="0.45">
      <c r="A36" s="2"/>
      <c r="B36" s="2"/>
      <c r="C36" s="2" t="s">
        <v>45</v>
      </c>
      <c r="D36" s="2"/>
      <c r="E36" s="6"/>
      <c r="F36" s="7"/>
      <c r="G36" s="8"/>
      <c r="H36" s="7"/>
      <c r="I36" s="8">
        <v>-2085.33</v>
      </c>
      <c r="J36" s="7"/>
      <c r="K36" s="6"/>
      <c r="L36" s="7"/>
      <c r="M36" s="7"/>
      <c r="N36" s="7"/>
      <c r="O36" s="8">
        <v>-7875.79</v>
      </c>
      <c r="P36" s="7"/>
      <c r="Q36" s="6"/>
      <c r="R36" s="7"/>
      <c r="S36" s="8"/>
      <c r="T36" s="7"/>
      <c r="U36" s="8">
        <v>-3413.98</v>
      </c>
      <c r="V36" s="7"/>
      <c r="W36" s="6"/>
      <c r="X36" s="7"/>
      <c r="Y36" s="8"/>
      <c r="Z36" s="7"/>
      <c r="AA36" s="8">
        <v>-484</v>
      </c>
      <c r="AB36" s="7"/>
      <c r="AC36" s="6"/>
      <c r="AD36" s="7"/>
      <c r="AE36" s="8"/>
      <c r="AF36" s="7"/>
      <c r="AG36" s="8">
        <v>-9327.82</v>
      </c>
      <c r="AH36" s="7"/>
      <c r="AI36" s="6"/>
      <c r="AJ36" s="7"/>
      <c r="AK36" s="8"/>
      <c r="AL36" s="7"/>
      <c r="AM36" s="8">
        <v>-3433.46</v>
      </c>
      <c r="AN36" s="7"/>
      <c r="AO36" s="6"/>
      <c r="AP36" s="7"/>
      <c r="AQ36" s="8"/>
      <c r="AR36" s="7"/>
      <c r="AS36" s="8">
        <v>-308.45999999999998</v>
      </c>
      <c r="AT36" s="7"/>
      <c r="AU36" s="6"/>
      <c r="AV36" s="7"/>
      <c r="AW36" s="8"/>
      <c r="AX36" s="7"/>
      <c r="AY36" s="8">
        <v>-6054.12</v>
      </c>
      <c r="AZ36" s="7"/>
      <c r="BA36" s="6"/>
      <c r="BB36" s="7"/>
      <c r="BC36" s="8"/>
      <c r="BD36" s="7"/>
      <c r="BE36" s="8">
        <v>-51.45</v>
      </c>
      <c r="BF36" s="7"/>
      <c r="BG36" s="6"/>
      <c r="BH36" s="7"/>
      <c r="BI36" s="8"/>
      <c r="BJ36" s="7"/>
      <c r="BK36" s="8">
        <v>-3518.33</v>
      </c>
      <c r="BL36" s="7"/>
    </row>
    <row r="37" spans="1:64" x14ac:dyDescent="0.45">
      <c r="A37" s="2"/>
      <c r="B37" s="2"/>
      <c r="C37" s="2" t="s">
        <v>46</v>
      </c>
      <c r="D37" s="2"/>
      <c r="E37" s="6"/>
      <c r="F37" s="7"/>
      <c r="G37" s="8"/>
      <c r="H37" s="7"/>
      <c r="I37" s="8">
        <v>-484.28</v>
      </c>
      <c r="J37" s="7"/>
      <c r="K37" s="6"/>
      <c r="L37" s="7"/>
      <c r="M37" s="7"/>
      <c r="N37" s="7"/>
      <c r="O37" s="8">
        <v>-1037.79</v>
      </c>
      <c r="P37" s="7"/>
      <c r="Q37" s="6"/>
      <c r="R37" s="7"/>
      <c r="S37" s="8"/>
      <c r="T37" s="7"/>
      <c r="U37" s="8">
        <v>-754.07</v>
      </c>
      <c r="V37" s="7"/>
      <c r="W37" s="6"/>
      <c r="X37" s="7"/>
      <c r="Y37" s="8"/>
      <c r="Z37" s="7"/>
      <c r="AA37" s="8">
        <v>-102.87</v>
      </c>
      <c r="AB37" s="7"/>
      <c r="AC37" s="6"/>
      <c r="AD37" s="7"/>
      <c r="AE37" s="8"/>
      <c r="AF37" s="7"/>
      <c r="AG37" s="8">
        <v>-1033.25</v>
      </c>
      <c r="AH37" s="7"/>
      <c r="AI37" s="6"/>
      <c r="AJ37" s="7"/>
      <c r="AK37" s="8"/>
      <c r="AL37" s="7"/>
      <c r="AM37" s="8">
        <v>-530.77</v>
      </c>
      <c r="AN37" s="7"/>
      <c r="AO37" s="6"/>
      <c r="AP37" s="7"/>
      <c r="AQ37" s="8"/>
      <c r="AR37" s="7"/>
      <c r="AS37" s="8">
        <v>-321.48</v>
      </c>
      <c r="AT37" s="7"/>
      <c r="AU37" s="6"/>
      <c r="AV37" s="7"/>
      <c r="AW37" s="8"/>
      <c r="AX37" s="7"/>
      <c r="AY37" s="8">
        <v>-757.22</v>
      </c>
      <c r="AZ37" s="7"/>
      <c r="BA37" s="6"/>
      <c r="BB37" s="7"/>
      <c r="BC37" s="8"/>
      <c r="BD37" s="7"/>
      <c r="BE37" s="8">
        <v>-438.17</v>
      </c>
      <c r="BF37" s="7"/>
      <c r="BG37" s="6"/>
      <c r="BH37" s="7"/>
      <c r="BI37" s="8"/>
      <c r="BJ37" s="7"/>
      <c r="BK37" s="8">
        <v>-479.55</v>
      </c>
      <c r="BL37" s="7"/>
    </row>
    <row r="38" spans="1:64" x14ac:dyDescent="0.45">
      <c r="A38" s="2"/>
      <c r="B38" s="2"/>
      <c r="C38" s="2" t="s">
        <v>47</v>
      </c>
      <c r="D38" s="2"/>
      <c r="E38" s="6"/>
      <c r="F38" s="7"/>
      <c r="G38" s="8"/>
      <c r="H38" s="7"/>
      <c r="I38" s="8">
        <v>-2070.69</v>
      </c>
      <c r="J38" s="7"/>
      <c r="K38" s="6"/>
      <c r="L38" s="7"/>
      <c r="M38" s="7"/>
      <c r="N38" s="7"/>
      <c r="O38" s="8">
        <v>-4437.45</v>
      </c>
      <c r="P38" s="7"/>
      <c r="Q38" s="6"/>
      <c r="R38" s="7"/>
      <c r="S38" s="8"/>
      <c r="T38" s="7"/>
      <c r="U38" s="8">
        <v>-3224.28</v>
      </c>
      <c r="V38" s="7"/>
      <c r="W38" s="6"/>
      <c r="X38" s="7"/>
      <c r="Y38" s="8"/>
      <c r="Z38" s="7"/>
      <c r="AA38" s="8">
        <v>-439.84</v>
      </c>
      <c r="AB38" s="7"/>
      <c r="AC38" s="6"/>
      <c r="AD38" s="7"/>
      <c r="AE38" s="8"/>
      <c r="AF38" s="7"/>
      <c r="AG38" s="8">
        <v>-4418.03</v>
      </c>
      <c r="AH38" s="7"/>
      <c r="AI38" s="6"/>
      <c r="AJ38" s="7"/>
      <c r="AK38" s="8"/>
      <c r="AL38" s="7"/>
      <c r="AM38" s="8">
        <v>-2269.5100000000002</v>
      </c>
      <c r="AN38" s="7"/>
      <c r="AO38" s="6"/>
      <c r="AP38" s="7"/>
      <c r="AQ38" s="8"/>
      <c r="AR38" s="7"/>
      <c r="AS38" s="8">
        <v>-1374.62</v>
      </c>
      <c r="AT38" s="7"/>
      <c r="AU38" s="6"/>
      <c r="AV38" s="7"/>
      <c r="AW38" s="8"/>
      <c r="AX38" s="7"/>
      <c r="AY38" s="8">
        <v>-3237.77</v>
      </c>
      <c r="AZ38" s="7"/>
      <c r="BA38" s="6"/>
      <c r="BB38" s="7"/>
      <c r="BC38" s="8"/>
      <c r="BD38" s="7"/>
      <c r="BE38" s="8">
        <v>-1873.57</v>
      </c>
      <c r="BF38" s="7"/>
      <c r="BG38" s="6"/>
      <c r="BH38" s="7"/>
      <c r="BI38" s="8"/>
      <c r="BJ38" s="7"/>
      <c r="BK38" s="8">
        <v>-2050.5</v>
      </c>
      <c r="BL38" s="7"/>
    </row>
    <row r="39" spans="1:64" x14ac:dyDescent="0.45">
      <c r="A39" s="2"/>
      <c r="B39" s="2"/>
      <c r="C39" s="2" t="s">
        <v>48</v>
      </c>
      <c r="D39" s="2"/>
      <c r="E39" s="6"/>
      <c r="F39" s="7"/>
      <c r="G39" s="8"/>
      <c r="H39" s="7"/>
      <c r="I39" s="8">
        <v>-2166.6999999999998</v>
      </c>
      <c r="J39" s="7"/>
      <c r="K39" s="6"/>
      <c r="L39" s="7"/>
      <c r="M39" s="7"/>
      <c r="N39" s="7"/>
      <c r="O39" s="8">
        <v>-3038.55</v>
      </c>
      <c r="P39" s="7"/>
      <c r="Q39" s="6"/>
      <c r="R39" s="7"/>
      <c r="S39" s="8"/>
      <c r="T39" s="7"/>
      <c r="U39" s="8">
        <v>-1618.01</v>
      </c>
      <c r="V39" s="7"/>
      <c r="W39" s="6"/>
      <c r="X39" s="7"/>
      <c r="Y39" s="8"/>
      <c r="Z39" s="7"/>
      <c r="AA39" s="8">
        <v>-274.49</v>
      </c>
      <c r="AB39" s="7"/>
      <c r="AC39" s="6"/>
      <c r="AD39" s="7"/>
      <c r="AE39" s="8"/>
      <c r="AF39" s="7"/>
      <c r="AG39" s="8">
        <v>-3166.25</v>
      </c>
      <c r="AH39" s="7"/>
      <c r="AI39" s="6"/>
      <c r="AJ39" s="7"/>
      <c r="AK39" s="8"/>
      <c r="AL39" s="7"/>
      <c r="AM39" s="8">
        <v>-1552.79</v>
      </c>
      <c r="AN39" s="7"/>
      <c r="AO39" s="6"/>
      <c r="AP39" s="7"/>
      <c r="AQ39" s="8"/>
      <c r="AR39" s="7"/>
      <c r="AS39" s="8">
        <v>-900.02</v>
      </c>
      <c r="AT39" s="7"/>
      <c r="AU39" s="6"/>
      <c r="AV39" s="7"/>
      <c r="AW39" s="8"/>
      <c r="AX39" s="7"/>
      <c r="AY39" s="8">
        <v>-2501.4899999999998</v>
      </c>
      <c r="AZ39" s="7"/>
      <c r="BA39" s="6"/>
      <c r="BB39" s="7"/>
      <c r="BC39" s="8"/>
      <c r="BD39" s="7"/>
      <c r="BE39" s="8">
        <v>-1275.96</v>
      </c>
      <c r="BF39" s="7"/>
      <c r="BG39" s="6"/>
      <c r="BH39" s="7"/>
      <c r="BI39" s="8"/>
      <c r="BJ39" s="7"/>
      <c r="BK39" s="8">
        <v>-1392</v>
      </c>
      <c r="BL39" s="7"/>
    </row>
    <row r="40" spans="1:64" x14ac:dyDescent="0.45">
      <c r="A40" s="2"/>
      <c r="B40" s="2"/>
      <c r="C40" s="2" t="s">
        <v>49</v>
      </c>
      <c r="D40" s="2"/>
      <c r="E40" s="6"/>
      <c r="F40" s="7"/>
      <c r="G40" s="8"/>
      <c r="H40" s="7"/>
      <c r="I40" s="8">
        <v>0</v>
      </c>
      <c r="J40" s="7"/>
      <c r="K40" s="6"/>
      <c r="L40" s="7"/>
      <c r="M40" s="7"/>
      <c r="N40" s="7"/>
      <c r="O40" s="8">
        <v>0</v>
      </c>
      <c r="P40" s="7"/>
      <c r="Q40" s="6"/>
      <c r="R40" s="7"/>
      <c r="S40" s="8"/>
      <c r="T40" s="7"/>
      <c r="U40" s="8">
        <v>0</v>
      </c>
      <c r="V40" s="7"/>
      <c r="W40" s="6"/>
      <c r="X40" s="7"/>
      <c r="Y40" s="8"/>
      <c r="Z40" s="7"/>
      <c r="AA40" s="8">
        <v>-62.17</v>
      </c>
      <c r="AB40" s="7"/>
      <c r="AC40" s="6"/>
      <c r="AD40" s="7"/>
      <c r="AE40" s="8"/>
      <c r="AF40" s="7"/>
      <c r="AG40" s="8">
        <v>-652.84</v>
      </c>
      <c r="AH40" s="7"/>
      <c r="AI40" s="6"/>
      <c r="AJ40" s="7"/>
      <c r="AK40" s="8"/>
      <c r="AL40" s="7"/>
      <c r="AM40" s="8">
        <v>-349.97</v>
      </c>
      <c r="AN40" s="7"/>
      <c r="AO40" s="6"/>
      <c r="AP40" s="7"/>
      <c r="AQ40" s="8"/>
      <c r="AR40" s="7"/>
      <c r="AS40" s="8">
        <v>-260.52999999999997</v>
      </c>
      <c r="AT40" s="7"/>
      <c r="AU40" s="6"/>
      <c r="AV40" s="7"/>
      <c r="AW40" s="8"/>
      <c r="AX40" s="7"/>
      <c r="AY40" s="8">
        <v>-473.95</v>
      </c>
      <c r="AZ40" s="7"/>
      <c r="BA40" s="6"/>
      <c r="BB40" s="7"/>
      <c r="BC40" s="8"/>
      <c r="BD40" s="7"/>
      <c r="BE40" s="8">
        <v>-300.57</v>
      </c>
      <c r="BF40" s="7"/>
      <c r="BG40" s="6"/>
      <c r="BH40" s="7"/>
      <c r="BI40" s="8"/>
      <c r="BJ40" s="7"/>
      <c r="BK40" s="8">
        <v>-8.6999999999999993</v>
      </c>
      <c r="BL40" s="7"/>
    </row>
    <row r="41" spans="1:64" x14ac:dyDescent="0.45">
      <c r="A41" s="2"/>
      <c r="B41" s="2"/>
      <c r="C41" s="2" t="s">
        <v>50</v>
      </c>
      <c r="D41" s="2"/>
      <c r="E41" s="6"/>
      <c r="F41" s="7"/>
      <c r="G41" s="8"/>
      <c r="H41" s="7"/>
      <c r="I41" s="8">
        <v>-528.46</v>
      </c>
      <c r="J41" s="7"/>
      <c r="K41" s="6"/>
      <c r="L41" s="7"/>
      <c r="M41" s="7"/>
      <c r="N41" s="7"/>
      <c r="O41" s="8">
        <v>-1090.9000000000001</v>
      </c>
      <c r="P41" s="7"/>
      <c r="Q41" s="6"/>
      <c r="R41" s="7"/>
      <c r="S41" s="8"/>
      <c r="T41" s="7"/>
      <c r="U41" s="8">
        <v>-796.96</v>
      </c>
      <c r="V41" s="7"/>
      <c r="W41" s="6"/>
      <c r="X41" s="7"/>
      <c r="Y41" s="8"/>
      <c r="Z41" s="7"/>
      <c r="AA41" s="8">
        <v>-13.16</v>
      </c>
      <c r="AB41" s="7"/>
      <c r="AC41" s="6"/>
      <c r="AD41" s="7"/>
      <c r="AE41" s="8"/>
      <c r="AF41" s="7"/>
      <c r="AG41" s="8">
        <v>-115.46</v>
      </c>
      <c r="AH41" s="7"/>
      <c r="AI41" s="6"/>
      <c r="AJ41" s="7"/>
      <c r="AK41" s="8"/>
      <c r="AL41" s="7"/>
      <c r="AM41" s="8">
        <v>-46.55</v>
      </c>
      <c r="AN41" s="7"/>
      <c r="AO41" s="6"/>
      <c r="AP41" s="7"/>
      <c r="AQ41" s="8"/>
      <c r="AR41" s="7"/>
      <c r="AS41" s="8">
        <v>-3.07</v>
      </c>
      <c r="AT41" s="7"/>
      <c r="AU41" s="6"/>
      <c r="AV41" s="7"/>
      <c r="AW41" s="8"/>
      <c r="AX41" s="7"/>
      <c r="AY41" s="8">
        <v>-74.94</v>
      </c>
      <c r="AZ41" s="7"/>
      <c r="BA41" s="6"/>
      <c r="BB41" s="7"/>
      <c r="BC41" s="8"/>
      <c r="BD41" s="7"/>
      <c r="BE41" s="8">
        <v>-25.37</v>
      </c>
      <c r="BF41" s="7"/>
      <c r="BG41" s="6"/>
      <c r="BH41" s="7"/>
      <c r="BI41" s="8"/>
      <c r="BJ41" s="7"/>
      <c r="BK41" s="8">
        <v>-502.32</v>
      </c>
      <c r="BL41" s="7"/>
    </row>
    <row r="42" spans="1:64" ht="14.65" thickBot="1" x14ac:dyDescent="0.5">
      <c r="A42" s="2"/>
      <c r="B42" s="2"/>
      <c r="C42" s="2" t="s">
        <v>51</v>
      </c>
      <c r="D42" s="2"/>
      <c r="E42" s="6"/>
      <c r="F42" s="7"/>
      <c r="G42" s="8"/>
      <c r="H42" s="7"/>
      <c r="I42" s="10">
        <v>0</v>
      </c>
      <c r="J42" s="7"/>
      <c r="K42" s="6"/>
      <c r="L42" s="7"/>
      <c r="M42" s="7"/>
      <c r="N42" s="7"/>
      <c r="O42" s="10">
        <v>0</v>
      </c>
      <c r="P42" s="7"/>
      <c r="Q42" s="6"/>
      <c r="R42" s="7"/>
      <c r="S42" s="8"/>
      <c r="T42" s="7"/>
      <c r="U42" s="10">
        <v>0</v>
      </c>
      <c r="V42" s="7"/>
      <c r="W42" s="6"/>
      <c r="X42" s="7"/>
      <c r="Y42" s="8"/>
      <c r="Z42" s="7"/>
      <c r="AA42" s="10">
        <v>0</v>
      </c>
      <c r="AB42" s="7"/>
      <c r="AC42" s="6"/>
      <c r="AD42" s="7"/>
      <c r="AE42" s="8"/>
      <c r="AF42" s="7"/>
      <c r="AG42" s="10">
        <v>0</v>
      </c>
      <c r="AH42" s="7"/>
      <c r="AI42" s="6"/>
      <c r="AJ42" s="7"/>
      <c r="AK42" s="8"/>
      <c r="AL42" s="7"/>
      <c r="AM42" s="10">
        <v>0</v>
      </c>
      <c r="AN42" s="7"/>
      <c r="AO42" s="6"/>
      <c r="AP42" s="7"/>
      <c r="AQ42" s="8"/>
      <c r="AR42" s="7"/>
      <c r="AS42" s="10">
        <v>0</v>
      </c>
      <c r="AT42" s="7"/>
      <c r="AU42" s="6"/>
      <c r="AV42" s="7"/>
      <c r="AW42" s="8"/>
      <c r="AX42" s="7"/>
      <c r="AY42" s="10">
        <v>0</v>
      </c>
      <c r="AZ42" s="7"/>
      <c r="BA42" s="6"/>
      <c r="BB42" s="7"/>
      <c r="BC42" s="8"/>
      <c r="BD42" s="7"/>
      <c r="BE42" s="10">
        <v>0</v>
      </c>
      <c r="BF42" s="7"/>
      <c r="BG42" s="6"/>
      <c r="BH42" s="7"/>
      <c r="BI42" s="8"/>
      <c r="BJ42" s="7"/>
      <c r="BK42" s="10">
        <v>0</v>
      </c>
      <c r="BL42" s="7"/>
    </row>
    <row r="43" spans="1:64" x14ac:dyDescent="0.45">
      <c r="A43" s="2"/>
      <c r="B43" s="2" t="s">
        <v>52</v>
      </c>
      <c r="C43" s="2"/>
      <c r="D43" s="2"/>
      <c r="E43" s="6"/>
      <c r="F43" s="7"/>
      <c r="G43" s="8"/>
      <c r="H43" s="7"/>
      <c r="I43" s="8">
        <f>ROUND(SUM(I35:I42),5)</f>
        <v>-7335.46</v>
      </c>
      <c r="J43" s="7"/>
      <c r="K43" s="6"/>
      <c r="L43" s="7"/>
      <c r="M43" s="7"/>
      <c r="N43" s="7"/>
      <c r="O43" s="8">
        <f>ROUND(SUM(O35:O42),5)</f>
        <v>-17480.48</v>
      </c>
      <c r="P43" s="7"/>
      <c r="Q43" s="6"/>
      <c r="R43" s="7"/>
      <c r="S43" s="8"/>
      <c r="T43" s="7"/>
      <c r="U43" s="8">
        <f>ROUND(SUM(U35:U42),5)</f>
        <v>-9807.2999999999993</v>
      </c>
      <c r="V43" s="7"/>
      <c r="W43" s="6"/>
      <c r="X43" s="7"/>
      <c r="Y43" s="8"/>
      <c r="Z43" s="7"/>
      <c r="AA43" s="8">
        <f>ROUND(SUM(AA35:AA42),5)</f>
        <v>-1376.53</v>
      </c>
      <c r="AB43" s="7"/>
      <c r="AC43" s="6"/>
      <c r="AD43" s="7"/>
      <c r="AE43" s="8"/>
      <c r="AF43" s="7"/>
      <c r="AG43" s="8">
        <f>ROUND(SUM(AG35:AG42),5)</f>
        <v>-18713.650000000001</v>
      </c>
      <c r="AH43" s="7"/>
      <c r="AI43" s="6"/>
      <c r="AJ43" s="7"/>
      <c r="AK43" s="8"/>
      <c r="AL43" s="7"/>
      <c r="AM43" s="8">
        <f>ROUND(SUM(AM35:AM42),5)</f>
        <v>-8183.05</v>
      </c>
      <c r="AN43" s="7"/>
      <c r="AO43" s="6"/>
      <c r="AP43" s="7"/>
      <c r="AQ43" s="8"/>
      <c r="AR43" s="7"/>
      <c r="AS43" s="8">
        <f>ROUND(SUM(AS35:AS42),5)</f>
        <v>-3168.18</v>
      </c>
      <c r="AT43" s="7"/>
      <c r="AU43" s="6"/>
      <c r="AV43" s="7"/>
      <c r="AW43" s="8"/>
      <c r="AX43" s="7"/>
      <c r="AY43" s="8">
        <f>ROUND(SUM(AY35:AY42),5)</f>
        <v>-13099.49</v>
      </c>
      <c r="AZ43" s="7"/>
      <c r="BA43" s="6"/>
      <c r="BB43" s="7"/>
      <c r="BC43" s="8"/>
      <c r="BD43" s="7"/>
      <c r="BE43" s="8">
        <f>ROUND(SUM(BE35:BE42),5)</f>
        <v>-3965.09</v>
      </c>
      <c r="BF43" s="7"/>
      <c r="BG43" s="6"/>
      <c r="BH43" s="7"/>
      <c r="BI43" s="8"/>
      <c r="BJ43" s="7"/>
      <c r="BK43" s="8">
        <f>ROUND(SUM(BK35:BK42),5)</f>
        <v>-7951.4</v>
      </c>
      <c r="BL43" s="7"/>
    </row>
    <row r="44" spans="1:64" x14ac:dyDescent="0.45">
      <c r="A44" s="2"/>
      <c r="B44" s="2" t="s">
        <v>53</v>
      </c>
      <c r="C44" s="2"/>
      <c r="D44" s="2"/>
      <c r="E44" s="6"/>
      <c r="F44" s="7"/>
      <c r="G44" s="8"/>
      <c r="H44" s="7"/>
      <c r="I44" s="8"/>
      <c r="J44" s="7"/>
      <c r="K44" s="6"/>
      <c r="L44" s="7"/>
      <c r="M44" s="7"/>
      <c r="N44" s="7"/>
      <c r="O44" s="8"/>
      <c r="P44" s="7"/>
      <c r="Q44" s="6"/>
      <c r="R44" s="7"/>
      <c r="S44" s="8"/>
      <c r="T44" s="7"/>
      <c r="U44" s="8"/>
      <c r="V44" s="7"/>
      <c r="W44" s="6"/>
      <c r="X44" s="7"/>
      <c r="Y44" s="8"/>
      <c r="Z44" s="7"/>
      <c r="AA44" s="8"/>
      <c r="AB44" s="7"/>
      <c r="AC44" s="6"/>
      <c r="AD44" s="7"/>
      <c r="AE44" s="8"/>
      <c r="AF44" s="7"/>
      <c r="AG44" s="8"/>
      <c r="AH44" s="7"/>
      <c r="AI44" s="6"/>
      <c r="AJ44" s="7"/>
      <c r="AK44" s="8"/>
      <c r="AL44" s="7"/>
      <c r="AM44" s="8"/>
      <c r="AN44" s="7"/>
      <c r="AO44" s="6"/>
      <c r="AP44" s="7"/>
      <c r="AQ44" s="8"/>
      <c r="AR44" s="7"/>
      <c r="AS44" s="8"/>
      <c r="AT44" s="7"/>
      <c r="AU44" s="6"/>
      <c r="AV44" s="7"/>
      <c r="AW44" s="8"/>
      <c r="AX44" s="7"/>
      <c r="AY44" s="8"/>
      <c r="AZ44" s="7"/>
      <c r="BA44" s="6"/>
      <c r="BB44" s="7"/>
      <c r="BC44" s="8"/>
      <c r="BD44" s="7"/>
      <c r="BE44" s="8"/>
      <c r="BF44" s="7"/>
      <c r="BG44" s="6"/>
      <c r="BH44" s="7"/>
      <c r="BI44" s="8"/>
      <c r="BJ44" s="7"/>
      <c r="BK44" s="8"/>
      <c r="BL44" s="7"/>
    </row>
    <row r="45" spans="1:64" x14ac:dyDescent="0.45">
      <c r="A45" s="2"/>
      <c r="B45" s="2"/>
      <c r="C45" s="2" t="s">
        <v>54</v>
      </c>
      <c r="D45" s="2"/>
      <c r="E45" s="6"/>
      <c r="F45" s="7"/>
      <c r="G45" s="8"/>
      <c r="H45" s="7"/>
      <c r="I45" s="8">
        <v>0</v>
      </c>
      <c r="J45" s="7"/>
      <c r="K45" s="6"/>
      <c r="L45" s="7"/>
      <c r="M45" s="7"/>
      <c r="N45" s="7"/>
      <c r="O45" s="8">
        <v>-780</v>
      </c>
      <c r="P45" s="7"/>
      <c r="Q45" s="6"/>
      <c r="R45" s="7"/>
      <c r="S45" s="8"/>
      <c r="T45" s="7"/>
      <c r="U45" s="8">
        <v>0</v>
      </c>
      <c r="V45" s="7"/>
      <c r="W45" s="6"/>
      <c r="X45" s="7"/>
      <c r="Y45" s="8"/>
      <c r="Z45" s="7"/>
      <c r="AA45" s="8">
        <v>0</v>
      </c>
      <c r="AB45" s="7"/>
      <c r="AC45" s="6"/>
      <c r="AD45" s="7"/>
      <c r="AE45" s="8"/>
      <c r="AF45" s="7"/>
      <c r="AG45" s="8">
        <v>-765</v>
      </c>
      <c r="AH45" s="7"/>
      <c r="AI45" s="6"/>
      <c r="AJ45" s="7"/>
      <c r="AK45" s="8"/>
      <c r="AL45" s="7"/>
      <c r="AM45" s="8">
        <v>-135</v>
      </c>
      <c r="AN45" s="7"/>
      <c r="AO45" s="6"/>
      <c r="AP45" s="7"/>
      <c r="AQ45" s="8"/>
      <c r="AR45" s="7"/>
      <c r="AS45" s="8">
        <v>-105</v>
      </c>
      <c r="AT45" s="7"/>
      <c r="AU45" s="6"/>
      <c r="AV45" s="7"/>
      <c r="AW45" s="8"/>
      <c r="AX45" s="7"/>
      <c r="AY45" s="8">
        <v>-120</v>
      </c>
      <c r="AZ45" s="7"/>
      <c r="BA45" s="6"/>
      <c r="BB45" s="7"/>
      <c r="BC45" s="8"/>
      <c r="BD45" s="7"/>
      <c r="BE45" s="8">
        <v>-165</v>
      </c>
      <c r="BF45" s="7"/>
      <c r="BG45" s="6"/>
      <c r="BH45" s="7"/>
      <c r="BI45" s="8"/>
      <c r="BJ45" s="7"/>
      <c r="BK45" s="8">
        <v>0</v>
      </c>
      <c r="BL45" s="7"/>
    </row>
    <row r="46" spans="1:64" ht="14.65" thickBot="1" x14ac:dyDescent="0.5">
      <c r="A46" s="2"/>
      <c r="B46" s="2"/>
      <c r="C46" s="2" t="s">
        <v>55</v>
      </c>
      <c r="D46" s="2"/>
      <c r="E46" s="6"/>
      <c r="F46" s="7"/>
      <c r="G46" s="8"/>
      <c r="H46" s="7"/>
      <c r="I46" s="8">
        <v>0</v>
      </c>
      <c r="J46" s="7"/>
      <c r="K46" s="6"/>
      <c r="L46" s="7"/>
      <c r="M46" s="7"/>
      <c r="N46" s="7"/>
      <c r="O46" s="8">
        <v>-3640</v>
      </c>
      <c r="P46" s="7"/>
      <c r="Q46" s="6"/>
      <c r="R46" s="7"/>
      <c r="S46" s="8"/>
      <c r="T46" s="7"/>
      <c r="U46" s="8">
        <v>0</v>
      </c>
      <c r="V46" s="7"/>
      <c r="W46" s="6"/>
      <c r="X46" s="7"/>
      <c r="Y46" s="8"/>
      <c r="Z46" s="7"/>
      <c r="AA46" s="8">
        <v>0</v>
      </c>
      <c r="AB46" s="7"/>
      <c r="AC46" s="6"/>
      <c r="AD46" s="7"/>
      <c r="AE46" s="8"/>
      <c r="AF46" s="7"/>
      <c r="AG46" s="8">
        <v>0</v>
      </c>
      <c r="AH46" s="7"/>
      <c r="AI46" s="6"/>
      <c r="AJ46" s="7"/>
      <c r="AK46" s="8"/>
      <c r="AL46" s="7"/>
      <c r="AM46" s="8">
        <v>0</v>
      </c>
      <c r="AN46" s="7"/>
      <c r="AO46" s="6"/>
      <c r="AP46" s="7"/>
      <c r="AQ46" s="8"/>
      <c r="AR46" s="7"/>
      <c r="AS46" s="8">
        <v>0</v>
      </c>
      <c r="AT46" s="7"/>
      <c r="AU46" s="6"/>
      <c r="AV46" s="7"/>
      <c r="AW46" s="8"/>
      <c r="AX46" s="7"/>
      <c r="AY46" s="8">
        <v>0</v>
      </c>
      <c r="AZ46" s="7"/>
      <c r="BA46" s="6"/>
      <c r="BB46" s="7"/>
      <c r="BC46" s="8"/>
      <c r="BD46" s="7"/>
      <c r="BE46" s="8">
        <v>0</v>
      </c>
      <c r="BF46" s="7"/>
      <c r="BG46" s="6"/>
      <c r="BH46" s="7"/>
      <c r="BI46" s="8"/>
      <c r="BJ46" s="7"/>
      <c r="BK46" s="8">
        <v>0</v>
      </c>
      <c r="BL46" s="7"/>
    </row>
    <row r="47" spans="1:64" ht="14.65" thickBot="1" x14ac:dyDescent="0.5">
      <c r="A47" s="2"/>
      <c r="B47" s="2" t="s">
        <v>56</v>
      </c>
      <c r="C47" s="2"/>
      <c r="D47" s="2"/>
      <c r="E47" s="6"/>
      <c r="F47" s="7"/>
      <c r="G47" s="8"/>
      <c r="H47" s="7"/>
      <c r="I47" s="12">
        <f>ROUND(SUM(I44:I46),5)</f>
        <v>0</v>
      </c>
      <c r="J47" s="7"/>
      <c r="K47" s="6"/>
      <c r="L47" s="7"/>
      <c r="M47" s="7"/>
      <c r="N47" s="7"/>
      <c r="O47" s="12">
        <f>ROUND(SUM(O44:O46),5)</f>
        <v>-4420</v>
      </c>
      <c r="P47" s="7"/>
      <c r="Q47" s="6"/>
      <c r="R47" s="7"/>
      <c r="S47" s="8"/>
      <c r="T47" s="7"/>
      <c r="U47" s="12">
        <f>ROUND(SUM(U44:U46),5)</f>
        <v>0</v>
      </c>
      <c r="V47" s="7"/>
      <c r="W47" s="6"/>
      <c r="X47" s="7"/>
      <c r="Y47" s="8"/>
      <c r="Z47" s="7"/>
      <c r="AA47" s="12">
        <f>ROUND(SUM(AA44:AA46),5)</f>
        <v>0</v>
      </c>
      <c r="AB47" s="7"/>
      <c r="AC47" s="6"/>
      <c r="AD47" s="7"/>
      <c r="AE47" s="8"/>
      <c r="AF47" s="7"/>
      <c r="AG47" s="12">
        <f>ROUND(SUM(AG44:AG46),5)</f>
        <v>-765</v>
      </c>
      <c r="AH47" s="7"/>
      <c r="AI47" s="6"/>
      <c r="AJ47" s="7"/>
      <c r="AK47" s="8"/>
      <c r="AL47" s="7"/>
      <c r="AM47" s="12">
        <f>ROUND(SUM(AM44:AM46),5)</f>
        <v>-135</v>
      </c>
      <c r="AN47" s="7"/>
      <c r="AO47" s="6"/>
      <c r="AP47" s="7"/>
      <c r="AQ47" s="8"/>
      <c r="AR47" s="7"/>
      <c r="AS47" s="12">
        <f>ROUND(SUM(AS44:AS46),5)</f>
        <v>-105</v>
      </c>
      <c r="AT47" s="7"/>
      <c r="AU47" s="6"/>
      <c r="AV47" s="7"/>
      <c r="AW47" s="8"/>
      <c r="AX47" s="7"/>
      <c r="AY47" s="12">
        <f>ROUND(SUM(AY44:AY46),5)</f>
        <v>-120</v>
      </c>
      <c r="AZ47" s="7"/>
      <c r="BA47" s="6"/>
      <c r="BB47" s="7"/>
      <c r="BC47" s="8"/>
      <c r="BD47" s="7"/>
      <c r="BE47" s="12">
        <f>ROUND(SUM(BE44:BE46),5)</f>
        <v>-165</v>
      </c>
      <c r="BF47" s="7"/>
      <c r="BG47" s="6"/>
      <c r="BH47" s="7"/>
      <c r="BI47" s="8"/>
      <c r="BJ47" s="7"/>
      <c r="BK47" s="12">
        <f>ROUND(SUM(BK44:BK46),5)</f>
        <v>0</v>
      </c>
      <c r="BL47" s="7"/>
    </row>
    <row r="48" spans="1:64" s="16" customFormat="1" ht="10.5" thickBot="1" x14ac:dyDescent="0.35">
      <c r="A48" s="2" t="s">
        <v>57</v>
      </c>
      <c r="B48" s="2"/>
      <c r="C48" s="2"/>
      <c r="D48" s="2"/>
      <c r="E48" s="13">
        <f>ROUND(E4+E34+E43+E47,5)</f>
        <v>2108.5</v>
      </c>
      <c r="F48" s="2"/>
      <c r="G48" s="14"/>
      <c r="H48" s="2"/>
      <c r="I48" s="15">
        <f>ROUND(I4+I34+I43+I47,5)</f>
        <v>22839.759999999998</v>
      </c>
      <c r="J48" s="2"/>
      <c r="K48" s="13">
        <f>ROUND(K4+K34+K43+K47,5)</f>
        <v>4</v>
      </c>
      <c r="L48" s="2"/>
      <c r="M48" s="2"/>
      <c r="N48" s="2"/>
      <c r="O48" s="15">
        <f>ROUND(O4+O34+O43+O47,5)</f>
        <v>41612.550000000003</v>
      </c>
      <c r="P48" s="2"/>
      <c r="Q48" s="13">
        <f>ROUND(Q4+Q34+Q43+Q47,5)</f>
        <v>2125.75</v>
      </c>
      <c r="R48" s="2"/>
      <c r="S48" s="14"/>
      <c r="T48" s="2"/>
      <c r="U48" s="15">
        <f>ROUND(U4+U34+U43+U47,5)</f>
        <v>25293.59</v>
      </c>
      <c r="V48" s="2"/>
      <c r="W48" s="13">
        <f>ROUND(W4+W34+W43+W47,5)</f>
        <v>663.5</v>
      </c>
      <c r="X48" s="2"/>
      <c r="Y48" s="14"/>
      <c r="Z48" s="2"/>
      <c r="AA48" s="15">
        <f>ROUND(AA4+AA34+AA43+AA47,5)</f>
        <v>5717.72</v>
      </c>
      <c r="AB48" s="2"/>
      <c r="AC48" s="13">
        <f>ROUND(AC4+AC34+AC43+AC47,5)</f>
        <v>2696.3</v>
      </c>
      <c r="AD48" s="2"/>
      <c r="AE48" s="14"/>
      <c r="AF48" s="2"/>
      <c r="AG48" s="15">
        <f>ROUND(AG4+AG34+AG43+AG47,5)</f>
        <v>46587.87</v>
      </c>
      <c r="AH48" s="2"/>
      <c r="AI48" s="13">
        <f>ROUND(AI4+AI34+AI43+AI47,5)</f>
        <v>2314</v>
      </c>
      <c r="AJ48" s="2"/>
      <c r="AK48" s="14"/>
      <c r="AL48" s="2"/>
      <c r="AM48" s="15">
        <f>ROUND(AM4+AM34+AM43+AM47,5)</f>
        <v>25479.9</v>
      </c>
      <c r="AN48" s="2"/>
      <c r="AO48" s="13">
        <f>ROUND(AO4+AO34+AO43+AO47,5)</f>
        <v>2038</v>
      </c>
      <c r="AP48" s="2"/>
      <c r="AQ48" s="14"/>
      <c r="AR48" s="2"/>
      <c r="AS48" s="15">
        <f>ROUND(AS4+AS34+AS43+AS47,5)</f>
        <v>17322.89</v>
      </c>
      <c r="AT48" s="2"/>
      <c r="AU48" s="13">
        <f>ROUND(AU4+AU34+AU43+AU47,5)</f>
        <v>2269</v>
      </c>
      <c r="AV48" s="2"/>
      <c r="AW48" s="14"/>
      <c r="AX48" s="2"/>
      <c r="AY48" s="15">
        <f>ROUND(AY4+AY34+AY43+AY47,5)</f>
        <v>36371.279999999999</v>
      </c>
      <c r="AZ48" s="2"/>
      <c r="BA48" s="13">
        <f>ROUND(BA4+BA34+BA43+BA47,5)</f>
        <v>2321.25</v>
      </c>
      <c r="BB48" s="2"/>
      <c r="BC48" s="14"/>
      <c r="BD48" s="2"/>
      <c r="BE48" s="15">
        <f>ROUND(BE4+BE34+BE43+BE47,5)</f>
        <v>24183.119999999999</v>
      </c>
      <c r="BF48" s="2"/>
      <c r="BG48" s="13">
        <f>ROUND(BG4+BG34+BG43+BG47,5)</f>
        <v>2200.25</v>
      </c>
      <c r="BH48" s="2"/>
      <c r="BI48" s="14"/>
      <c r="BJ48" s="2"/>
      <c r="BK48" s="15">
        <f>ROUND(BK4+BK34+BK43+BK47,5)</f>
        <v>22630.12</v>
      </c>
      <c r="BL48" s="2"/>
    </row>
    <row r="49" spans="1:64" ht="14.65" thickTop="1" x14ac:dyDescent="0.45">
      <c r="A49" s="2" t="s">
        <v>58</v>
      </c>
      <c r="B49" s="2"/>
      <c r="C49" s="2"/>
      <c r="D49" s="2"/>
      <c r="E49" s="6"/>
      <c r="F49" s="7"/>
      <c r="G49" s="8"/>
      <c r="H49" s="7"/>
      <c r="I49" s="8"/>
      <c r="J49" s="7"/>
      <c r="K49" s="6"/>
      <c r="L49" s="7"/>
      <c r="M49" s="7"/>
      <c r="N49" s="7"/>
      <c r="O49" s="8"/>
      <c r="P49" s="7"/>
      <c r="Q49" s="6"/>
      <c r="R49" s="7"/>
      <c r="S49" s="8"/>
      <c r="T49" s="7"/>
      <c r="U49" s="8"/>
      <c r="V49" s="7"/>
      <c r="W49" s="6"/>
      <c r="X49" s="7"/>
      <c r="Y49" s="8"/>
      <c r="Z49" s="7"/>
      <c r="AA49" s="8"/>
      <c r="AB49" s="7"/>
      <c r="AC49" s="6"/>
      <c r="AD49" s="7"/>
      <c r="AE49" s="8"/>
      <c r="AF49" s="7"/>
      <c r="AG49" s="8"/>
      <c r="AH49" s="7"/>
      <c r="AI49" s="6"/>
      <c r="AJ49" s="7"/>
      <c r="AK49" s="8"/>
      <c r="AL49" s="7"/>
      <c r="AM49" s="8"/>
      <c r="AN49" s="7"/>
      <c r="AO49" s="6"/>
      <c r="AP49" s="7"/>
      <c r="AQ49" s="8"/>
      <c r="AR49" s="7"/>
      <c r="AS49" s="8"/>
      <c r="AT49" s="7"/>
      <c r="AU49" s="6"/>
      <c r="AV49" s="7"/>
      <c r="AW49" s="8"/>
      <c r="AX49" s="7"/>
      <c r="AY49" s="8"/>
      <c r="AZ49" s="7"/>
      <c r="BA49" s="6"/>
      <c r="BB49" s="7"/>
      <c r="BC49" s="8"/>
      <c r="BD49" s="7"/>
      <c r="BE49" s="8"/>
      <c r="BF49" s="7"/>
      <c r="BG49" s="6"/>
      <c r="BH49" s="7"/>
      <c r="BI49" s="8"/>
      <c r="BJ49" s="7"/>
      <c r="BK49" s="8"/>
      <c r="BL49" s="7"/>
    </row>
    <row r="50" spans="1:64" x14ac:dyDescent="0.45">
      <c r="A50" s="2"/>
      <c r="B50" s="2" t="s">
        <v>59</v>
      </c>
      <c r="C50" s="2"/>
      <c r="D50" s="2"/>
      <c r="E50" s="6"/>
      <c r="F50" s="7"/>
      <c r="G50" s="8"/>
      <c r="H50" s="7"/>
      <c r="I50" s="8">
        <v>42</v>
      </c>
      <c r="J50" s="7"/>
      <c r="K50" s="6"/>
      <c r="L50" s="7"/>
      <c r="M50" s="7"/>
      <c r="N50" s="7"/>
      <c r="O50" s="8">
        <v>42</v>
      </c>
      <c r="P50" s="7"/>
      <c r="Q50" s="6"/>
      <c r="R50" s="7"/>
      <c r="S50" s="8"/>
      <c r="T50" s="7"/>
      <c r="U50" s="8">
        <v>42</v>
      </c>
      <c r="V50" s="7"/>
      <c r="W50" s="6"/>
      <c r="X50" s="7"/>
      <c r="Y50" s="8"/>
      <c r="Z50" s="7"/>
      <c r="AA50" s="8">
        <v>42</v>
      </c>
      <c r="AB50" s="7"/>
      <c r="AC50" s="6"/>
      <c r="AD50" s="7"/>
      <c r="AE50" s="8"/>
      <c r="AF50" s="7"/>
      <c r="AG50" s="8">
        <v>42</v>
      </c>
      <c r="AH50" s="7"/>
      <c r="AI50" s="6"/>
      <c r="AJ50" s="7"/>
      <c r="AK50" s="8"/>
      <c r="AL50" s="7"/>
      <c r="AM50" s="8">
        <v>42</v>
      </c>
      <c r="AN50" s="7"/>
      <c r="AO50" s="6"/>
      <c r="AP50" s="7"/>
      <c r="AQ50" s="8"/>
      <c r="AR50" s="7"/>
      <c r="AS50" s="8">
        <v>42</v>
      </c>
      <c r="AT50" s="7"/>
      <c r="AU50" s="6"/>
      <c r="AV50" s="7"/>
      <c r="AW50" s="8"/>
      <c r="AX50" s="7"/>
      <c r="AY50" s="8">
        <v>42</v>
      </c>
      <c r="AZ50" s="7"/>
      <c r="BA50" s="6"/>
      <c r="BB50" s="7"/>
      <c r="BC50" s="8"/>
      <c r="BD50" s="7"/>
      <c r="BE50" s="8">
        <v>42</v>
      </c>
      <c r="BF50" s="7"/>
      <c r="BG50" s="6"/>
      <c r="BH50" s="7"/>
      <c r="BI50" s="8"/>
      <c r="BJ50" s="7"/>
      <c r="BK50" s="8">
        <v>42</v>
      </c>
      <c r="BL50" s="7"/>
    </row>
    <row r="51" spans="1:64" x14ac:dyDescent="0.45">
      <c r="A51" s="2"/>
      <c r="B51" s="2" t="s">
        <v>60</v>
      </c>
      <c r="C51" s="2"/>
      <c r="D51" s="2"/>
      <c r="E51" s="6"/>
      <c r="F51" s="7"/>
      <c r="G51" s="8"/>
      <c r="H51" s="7"/>
      <c r="I51" s="8">
        <v>484.28</v>
      </c>
      <c r="J51" s="7"/>
      <c r="K51" s="6"/>
      <c r="L51" s="7"/>
      <c r="M51" s="7"/>
      <c r="N51" s="7"/>
      <c r="O51" s="8">
        <v>1037.79</v>
      </c>
      <c r="P51" s="7"/>
      <c r="Q51" s="6"/>
      <c r="R51" s="7"/>
      <c r="S51" s="8"/>
      <c r="T51" s="7"/>
      <c r="U51" s="8">
        <v>754.07</v>
      </c>
      <c r="V51" s="7"/>
      <c r="W51" s="6"/>
      <c r="X51" s="7"/>
      <c r="Y51" s="8"/>
      <c r="Z51" s="7"/>
      <c r="AA51" s="8">
        <v>102.87</v>
      </c>
      <c r="AB51" s="7"/>
      <c r="AC51" s="6"/>
      <c r="AD51" s="7"/>
      <c r="AE51" s="8"/>
      <c r="AF51" s="7"/>
      <c r="AG51" s="8">
        <v>1033.25</v>
      </c>
      <c r="AH51" s="7"/>
      <c r="AI51" s="6"/>
      <c r="AJ51" s="7"/>
      <c r="AK51" s="8"/>
      <c r="AL51" s="7"/>
      <c r="AM51" s="8">
        <v>530.77</v>
      </c>
      <c r="AN51" s="7"/>
      <c r="AO51" s="6"/>
      <c r="AP51" s="7"/>
      <c r="AQ51" s="8"/>
      <c r="AR51" s="7"/>
      <c r="AS51" s="8">
        <v>321.48</v>
      </c>
      <c r="AT51" s="7"/>
      <c r="AU51" s="6"/>
      <c r="AV51" s="7"/>
      <c r="AW51" s="8"/>
      <c r="AX51" s="7"/>
      <c r="AY51" s="8">
        <v>757.22</v>
      </c>
      <c r="AZ51" s="7"/>
      <c r="BA51" s="6"/>
      <c r="BB51" s="7"/>
      <c r="BC51" s="8"/>
      <c r="BD51" s="7"/>
      <c r="BE51" s="8">
        <v>438.17</v>
      </c>
      <c r="BF51" s="7"/>
      <c r="BG51" s="6"/>
      <c r="BH51" s="7"/>
      <c r="BI51" s="8"/>
      <c r="BJ51" s="7"/>
      <c r="BK51" s="8">
        <v>479.55</v>
      </c>
      <c r="BL51" s="7"/>
    </row>
    <row r="52" spans="1:64" x14ac:dyDescent="0.45">
      <c r="A52" s="2"/>
      <c r="B52" s="2" t="s">
        <v>61</v>
      </c>
      <c r="C52" s="2"/>
      <c r="D52" s="2"/>
      <c r="E52" s="6"/>
      <c r="F52" s="7"/>
      <c r="G52" s="8"/>
      <c r="H52" s="7"/>
      <c r="I52" s="8">
        <v>2070.69</v>
      </c>
      <c r="J52" s="7"/>
      <c r="K52" s="6"/>
      <c r="L52" s="7"/>
      <c r="M52" s="7"/>
      <c r="N52" s="7"/>
      <c r="O52" s="8">
        <v>4437.45</v>
      </c>
      <c r="P52" s="7"/>
      <c r="Q52" s="6"/>
      <c r="R52" s="7"/>
      <c r="S52" s="8"/>
      <c r="T52" s="7"/>
      <c r="U52" s="8">
        <v>3224.28</v>
      </c>
      <c r="V52" s="7"/>
      <c r="W52" s="6"/>
      <c r="X52" s="7"/>
      <c r="Y52" s="8"/>
      <c r="Z52" s="7"/>
      <c r="AA52" s="8">
        <v>439.84</v>
      </c>
      <c r="AB52" s="7"/>
      <c r="AC52" s="6"/>
      <c r="AD52" s="7"/>
      <c r="AE52" s="8"/>
      <c r="AF52" s="7"/>
      <c r="AG52" s="8">
        <v>4418.03</v>
      </c>
      <c r="AH52" s="7"/>
      <c r="AI52" s="6"/>
      <c r="AJ52" s="7"/>
      <c r="AK52" s="8"/>
      <c r="AL52" s="7"/>
      <c r="AM52" s="8">
        <v>2269.5100000000002</v>
      </c>
      <c r="AN52" s="7"/>
      <c r="AO52" s="6"/>
      <c r="AP52" s="7"/>
      <c r="AQ52" s="8"/>
      <c r="AR52" s="7"/>
      <c r="AS52" s="8">
        <v>1374.62</v>
      </c>
      <c r="AT52" s="7"/>
      <c r="AU52" s="6"/>
      <c r="AV52" s="7"/>
      <c r="AW52" s="8"/>
      <c r="AX52" s="7"/>
      <c r="AY52" s="8">
        <v>3237.77</v>
      </c>
      <c r="AZ52" s="7"/>
      <c r="BA52" s="6"/>
      <c r="BB52" s="7"/>
      <c r="BC52" s="8"/>
      <c r="BD52" s="7"/>
      <c r="BE52" s="8">
        <v>1873.57</v>
      </c>
      <c r="BF52" s="7"/>
      <c r="BG52" s="6"/>
      <c r="BH52" s="7"/>
      <c r="BI52" s="8"/>
      <c r="BJ52" s="7"/>
      <c r="BK52" s="8">
        <v>2050.5</v>
      </c>
      <c r="BL52" s="7"/>
    </row>
    <row r="53" spans="1:64" x14ac:dyDescent="0.45">
      <c r="A53" s="2"/>
      <c r="B53" s="2" t="s">
        <v>62</v>
      </c>
      <c r="C53" s="2"/>
      <c r="D53" s="2"/>
      <c r="E53" s="6"/>
      <c r="F53" s="7"/>
      <c r="G53" s="8"/>
      <c r="H53" s="7"/>
      <c r="I53" s="8">
        <v>37.799999999999997</v>
      </c>
      <c r="J53" s="7"/>
      <c r="K53" s="6"/>
      <c r="L53" s="7"/>
      <c r="M53" s="7"/>
      <c r="N53" s="7"/>
      <c r="O53" s="8">
        <v>38.85</v>
      </c>
      <c r="P53" s="7"/>
      <c r="Q53" s="6"/>
      <c r="R53" s="7"/>
      <c r="S53" s="8"/>
      <c r="T53" s="7"/>
      <c r="U53" s="8">
        <v>38.85</v>
      </c>
      <c r="V53" s="7"/>
      <c r="W53" s="6"/>
      <c r="X53" s="7"/>
      <c r="Y53" s="8"/>
      <c r="Z53" s="7"/>
      <c r="AA53" s="8">
        <v>24.83</v>
      </c>
      <c r="AB53" s="7"/>
      <c r="AC53" s="6"/>
      <c r="AD53" s="7"/>
      <c r="AE53" s="8"/>
      <c r="AF53" s="7"/>
      <c r="AG53" s="8">
        <v>38.85</v>
      </c>
      <c r="AH53" s="7"/>
      <c r="AI53" s="6"/>
      <c r="AJ53" s="7"/>
      <c r="AK53" s="8"/>
      <c r="AL53" s="7"/>
      <c r="AM53" s="8">
        <v>37.799999999999997</v>
      </c>
      <c r="AN53" s="7"/>
      <c r="AO53" s="6"/>
      <c r="AP53" s="7"/>
      <c r="AQ53" s="8"/>
      <c r="AR53" s="7"/>
      <c r="AS53" s="8">
        <v>37.799999999999997</v>
      </c>
      <c r="AT53" s="7"/>
      <c r="AU53" s="6"/>
      <c r="AV53" s="7"/>
      <c r="AW53" s="8"/>
      <c r="AX53" s="7"/>
      <c r="AY53" s="8">
        <v>38.85</v>
      </c>
      <c r="AZ53" s="7"/>
      <c r="BA53" s="6"/>
      <c r="BB53" s="7"/>
      <c r="BC53" s="8"/>
      <c r="BD53" s="7"/>
      <c r="BE53" s="8">
        <v>37.799999999999997</v>
      </c>
      <c r="BF53" s="7"/>
      <c r="BG53" s="6"/>
      <c r="BH53" s="7"/>
      <c r="BI53" s="8"/>
      <c r="BJ53" s="7"/>
      <c r="BK53" s="8">
        <v>37.799999999999997</v>
      </c>
      <c r="BL53" s="7"/>
    </row>
    <row r="54" spans="1:64" x14ac:dyDescent="0.45">
      <c r="A54" s="2"/>
      <c r="B54" s="2" t="s">
        <v>63</v>
      </c>
      <c r="C54" s="2"/>
      <c r="D54" s="2"/>
      <c r="E54" s="6"/>
      <c r="F54" s="7"/>
      <c r="G54" s="8"/>
      <c r="H54" s="7"/>
      <c r="I54" s="8">
        <v>9097.6299999999992</v>
      </c>
      <c r="J54" s="7"/>
      <c r="K54" s="6"/>
      <c r="L54" s="7"/>
      <c r="M54" s="7"/>
      <c r="N54" s="7"/>
      <c r="O54" s="8">
        <v>18835.25</v>
      </c>
      <c r="P54" s="7"/>
      <c r="Q54" s="6"/>
      <c r="R54" s="7"/>
      <c r="S54" s="8"/>
      <c r="T54" s="7"/>
      <c r="U54" s="8">
        <v>13836.5</v>
      </c>
      <c r="V54" s="7"/>
      <c r="W54" s="6"/>
      <c r="X54" s="7"/>
      <c r="Y54" s="8"/>
      <c r="Z54" s="7"/>
      <c r="AA54" s="8">
        <v>0</v>
      </c>
      <c r="AB54" s="7"/>
      <c r="AC54" s="6"/>
      <c r="AD54" s="7"/>
      <c r="AE54" s="8"/>
      <c r="AF54" s="7"/>
      <c r="AG54" s="8">
        <v>18728.650000000001</v>
      </c>
      <c r="AH54" s="7"/>
      <c r="AI54" s="6"/>
      <c r="AJ54" s="7"/>
      <c r="AK54" s="8"/>
      <c r="AL54" s="7"/>
      <c r="AM54" s="8">
        <v>9787.27</v>
      </c>
      <c r="AN54" s="7"/>
      <c r="AO54" s="6"/>
      <c r="AP54" s="7"/>
      <c r="AQ54" s="8"/>
      <c r="AR54" s="7"/>
      <c r="AS54" s="8">
        <v>6727.75</v>
      </c>
      <c r="AT54" s="7"/>
      <c r="AU54" s="6"/>
      <c r="AV54" s="7"/>
      <c r="AW54" s="8"/>
      <c r="AX54" s="7"/>
      <c r="AY54" s="8">
        <v>13486.51</v>
      </c>
      <c r="AZ54" s="7"/>
      <c r="BA54" s="6"/>
      <c r="BB54" s="7"/>
      <c r="BC54" s="8"/>
      <c r="BD54" s="7"/>
      <c r="BE54" s="8">
        <v>8152.49</v>
      </c>
      <c r="BF54" s="7"/>
      <c r="BG54" s="6"/>
      <c r="BH54" s="7"/>
      <c r="BI54" s="8"/>
      <c r="BJ54" s="7"/>
      <c r="BK54" s="8">
        <v>8869.2099999999991</v>
      </c>
      <c r="BL54" s="7"/>
    </row>
    <row r="55" spans="1:64" ht="14.65" thickBot="1" x14ac:dyDescent="0.5">
      <c r="A55" s="2"/>
      <c r="B55" s="2" t="s">
        <v>64</v>
      </c>
      <c r="C55" s="2"/>
      <c r="D55" s="2"/>
      <c r="E55" s="6"/>
      <c r="F55" s="7"/>
      <c r="G55" s="8"/>
      <c r="H55" s="7"/>
      <c r="I55" s="8">
        <v>0</v>
      </c>
      <c r="J55" s="7"/>
      <c r="K55" s="6"/>
      <c r="L55" s="7"/>
      <c r="M55" s="7"/>
      <c r="N55" s="7"/>
      <c r="O55" s="8">
        <v>0</v>
      </c>
      <c r="P55" s="7"/>
      <c r="Q55" s="6"/>
      <c r="R55" s="7"/>
      <c r="S55" s="8"/>
      <c r="T55" s="7"/>
      <c r="U55" s="8">
        <v>0</v>
      </c>
      <c r="V55" s="7"/>
      <c r="W55" s="6"/>
      <c r="X55" s="7"/>
      <c r="Y55" s="8"/>
      <c r="Z55" s="7"/>
      <c r="AA55" s="8">
        <v>0</v>
      </c>
      <c r="AB55" s="7"/>
      <c r="AC55" s="6"/>
      <c r="AD55" s="7"/>
      <c r="AE55" s="8"/>
      <c r="AF55" s="7"/>
      <c r="AG55" s="8">
        <v>0</v>
      </c>
      <c r="AH55" s="7"/>
      <c r="AI55" s="6"/>
      <c r="AJ55" s="7"/>
      <c r="AK55" s="8"/>
      <c r="AL55" s="7"/>
      <c r="AM55" s="8">
        <v>0</v>
      </c>
      <c r="AN55" s="7"/>
      <c r="AO55" s="6"/>
      <c r="AP55" s="7"/>
      <c r="AQ55" s="8"/>
      <c r="AR55" s="7"/>
      <c r="AS55" s="8">
        <v>0</v>
      </c>
      <c r="AT55" s="7"/>
      <c r="AU55" s="6"/>
      <c r="AV55" s="7"/>
      <c r="AW55" s="8"/>
      <c r="AX55" s="7"/>
      <c r="AY55" s="8">
        <v>0</v>
      </c>
      <c r="AZ55" s="7"/>
      <c r="BA55" s="6"/>
      <c r="BB55" s="7"/>
      <c r="BC55" s="8"/>
      <c r="BD55" s="7"/>
      <c r="BE55" s="8">
        <v>0</v>
      </c>
      <c r="BF55" s="7"/>
      <c r="BG55" s="6"/>
      <c r="BH55" s="7"/>
      <c r="BI55" s="8"/>
      <c r="BJ55" s="7"/>
      <c r="BK55" s="8">
        <v>0</v>
      </c>
      <c r="BL55" s="7"/>
    </row>
    <row r="56" spans="1:64" s="16" customFormat="1" ht="10.5" thickBot="1" x14ac:dyDescent="0.35">
      <c r="A56" s="2" t="s">
        <v>65</v>
      </c>
      <c r="B56" s="2"/>
      <c r="C56" s="2"/>
      <c r="D56" s="2"/>
      <c r="E56" s="17"/>
      <c r="F56" s="2"/>
      <c r="G56" s="14"/>
      <c r="H56" s="2"/>
      <c r="I56" s="15">
        <f>ROUND(SUM(I49:I55),5)</f>
        <v>11732.4</v>
      </c>
      <c r="J56" s="2"/>
      <c r="K56" s="17"/>
      <c r="L56" s="2"/>
      <c r="M56" s="2"/>
      <c r="N56" s="2"/>
      <c r="O56" s="15">
        <f>ROUND(SUM(O49:O55),5)</f>
        <v>24391.34</v>
      </c>
      <c r="P56" s="2"/>
      <c r="Q56" s="17"/>
      <c r="R56" s="2"/>
      <c r="S56" s="14"/>
      <c r="T56" s="2"/>
      <c r="U56" s="15">
        <f>ROUND(SUM(U49:U55),5)</f>
        <v>17895.7</v>
      </c>
      <c r="V56" s="2"/>
      <c r="W56" s="17"/>
      <c r="X56" s="2"/>
      <c r="Y56" s="14"/>
      <c r="Z56" s="2"/>
      <c r="AA56" s="15">
        <f>ROUND(SUM(AA49:AA55),5)</f>
        <v>609.54</v>
      </c>
      <c r="AB56" s="2"/>
      <c r="AC56" s="17"/>
      <c r="AD56" s="2"/>
      <c r="AE56" s="14"/>
      <c r="AF56" s="2"/>
      <c r="AG56" s="15">
        <f>ROUND(SUM(AG49:AG55),5)</f>
        <v>24260.78</v>
      </c>
      <c r="AH56" s="2"/>
      <c r="AI56" s="17"/>
      <c r="AJ56" s="2"/>
      <c r="AK56" s="14"/>
      <c r="AL56" s="2"/>
      <c r="AM56" s="15">
        <f>ROUND(SUM(AM49:AM55),5)</f>
        <v>12667.35</v>
      </c>
      <c r="AN56" s="2"/>
      <c r="AO56" s="17"/>
      <c r="AP56" s="2"/>
      <c r="AQ56" s="14"/>
      <c r="AR56" s="2"/>
      <c r="AS56" s="15">
        <f>ROUND(SUM(AS49:AS55),5)</f>
        <v>8503.65</v>
      </c>
      <c r="AT56" s="2"/>
      <c r="AU56" s="17"/>
      <c r="AV56" s="2"/>
      <c r="AW56" s="14"/>
      <c r="AX56" s="2"/>
      <c r="AY56" s="15">
        <f>ROUND(SUM(AY49:AY55),5)</f>
        <v>17562.349999999999</v>
      </c>
      <c r="AZ56" s="2"/>
      <c r="BA56" s="17"/>
      <c r="BB56" s="2"/>
      <c r="BC56" s="14"/>
      <c r="BD56" s="2"/>
      <c r="BE56" s="15">
        <f>ROUND(SUM(BE49:BE55),5)</f>
        <v>10544.03</v>
      </c>
      <c r="BF56" s="2"/>
      <c r="BG56" s="17"/>
      <c r="BH56" s="2"/>
      <c r="BI56" s="14"/>
      <c r="BJ56" s="2"/>
      <c r="BK56" s="15">
        <f>ROUND(SUM(BK49:BK55),5)</f>
        <v>11479.06</v>
      </c>
      <c r="BL56" s="2"/>
    </row>
    <row r="57" spans="1:64" ht="14.65" thickTop="1" x14ac:dyDescent="0.45"/>
  </sheetData>
  <pageMargins left="0.7" right="0.7" top="0.75" bottom="0.75" header="0.1" footer="0.3"/>
  <pageSetup orientation="portrait" r:id="rId1"/>
  <headerFooter>
    <oddHeader>&amp;L&amp;"Arial,Bold"&amp;8 9:48 AM
&amp;"Arial,Bold"&amp;8 05/10/23&amp;C&amp;"Arial,Bold"&amp;12 Henderson County Water District
&amp;"Arial,Bold"&amp;14 Payroll Summary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271463</xdr:colOff>
                <xdr:row>2</xdr:row>
                <xdr:rowOff>42863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271463</xdr:colOff>
                <xdr:row>2</xdr:row>
                <xdr:rowOff>42863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Employee 2022</vt:lpstr>
      <vt:lpstr>Employees 2021</vt:lpstr>
      <vt:lpstr>'Employee 2022'!Print_Titles</vt:lpstr>
      <vt:lpstr>'Employees 2021'!Print_Titles</vt:lpstr>
    </vt:vector>
  </TitlesOfParts>
  <Company>Henderson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Gish</dc:creator>
  <cp:lastModifiedBy>rober</cp:lastModifiedBy>
  <dcterms:created xsi:type="dcterms:W3CDTF">2023-05-10T14:48:21Z</dcterms:created>
  <dcterms:modified xsi:type="dcterms:W3CDTF">2023-05-15T20:03:30Z</dcterms:modified>
</cp:coreProperties>
</file>