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72D0901-33EC-494A-A557-52D59DD20108}" xr6:coauthVersionLast="47" xr6:coauthVersionMax="47" xr10:uidLastSave="{00000000-0000-0000-0000-000000000000}"/>
  <bookViews>
    <workbookView xWindow="-120" yWindow="-120" windowWidth="29040" windowHeight="15840" activeTab="2" xr2:uid="{A4286332-45F3-4E66-8FE9-F3D84B8501DF}"/>
  </bookViews>
  <sheets>
    <sheet name="Chlorine" sheetId="1" r:id="rId1"/>
    <sheet name="Fluoride" sheetId="3" r:id="rId2"/>
    <sheet name="Coagulan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4" l="1"/>
  <c r="B15" i="4"/>
  <c r="F15" i="4" s="1"/>
  <c r="F14" i="4"/>
  <c r="C14" i="4"/>
  <c r="F13" i="4"/>
  <c r="C13" i="4"/>
  <c r="F12" i="4"/>
  <c r="C12" i="4"/>
  <c r="F11" i="4"/>
  <c r="C11" i="4"/>
  <c r="F10" i="4"/>
  <c r="F9" i="4"/>
  <c r="C9" i="4"/>
  <c r="F8" i="4"/>
  <c r="C8" i="4"/>
  <c r="F7" i="4"/>
  <c r="F6" i="4"/>
  <c r="C6" i="4"/>
  <c r="F5" i="4"/>
  <c r="C5" i="4"/>
  <c r="F4" i="4"/>
  <c r="F3" i="4"/>
  <c r="C3" i="4"/>
  <c r="D15" i="3"/>
  <c r="B15" i="3"/>
  <c r="F15" i="3" s="1"/>
  <c r="F14" i="3"/>
  <c r="C14" i="3"/>
  <c r="F13" i="3"/>
  <c r="C13" i="3"/>
  <c r="F12" i="3"/>
  <c r="C12" i="3"/>
  <c r="F11" i="3"/>
  <c r="C11" i="3"/>
  <c r="F10" i="3"/>
  <c r="C10" i="3"/>
  <c r="F9" i="3"/>
  <c r="C9" i="3"/>
  <c r="F8" i="3"/>
  <c r="C8" i="3"/>
  <c r="F7" i="3"/>
  <c r="F6" i="3"/>
  <c r="C6" i="3"/>
  <c r="F5" i="3"/>
  <c r="C5" i="3"/>
  <c r="F4" i="3"/>
  <c r="F3" i="3"/>
  <c r="C3" i="3"/>
  <c r="E17" i="1"/>
  <c r="F4" i="1"/>
  <c r="F5" i="1"/>
  <c r="F6" i="1"/>
  <c r="F7" i="1"/>
  <c r="F8" i="1"/>
  <c r="F9" i="1"/>
  <c r="F10" i="1"/>
  <c r="F11" i="1"/>
  <c r="F12" i="1"/>
  <c r="F13" i="1"/>
  <c r="F14" i="1"/>
  <c r="F15" i="1"/>
  <c r="F3" i="1"/>
  <c r="C15" i="1"/>
  <c r="D15" i="1"/>
  <c r="B15" i="1"/>
  <c r="C5" i="1"/>
  <c r="C6" i="1"/>
  <c r="C8" i="1"/>
  <c r="C9" i="1"/>
  <c r="C10" i="1"/>
  <c r="C11" i="1"/>
  <c r="C12" i="1"/>
  <c r="C13" i="1"/>
  <c r="C14" i="1"/>
  <c r="C3" i="1"/>
  <c r="E17" i="4" l="1"/>
  <c r="C15" i="4"/>
  <c r="E17" i="3"/>
  <c r="C15" i="3"/>
</calcChain>
</file>

<file path=xl/sharedStrings.xml><?xml version="1.0" encoding="utf-8"?>
<sst xmlns="http://schemas.openxmlformats.org/spreadsheetml/2006/main" count="64" uniqueCount="25">
  <si>
    <t>Month</t>
  </si>
  <si>
    <t>Total Cost</t>
  </si>
  <si>
    <t>Units (lbs)</t>
  </si>
  <si>
    <t>Unit Price
Test Period</t>
  </si>
  <si>
    <t>Adjusted
Cost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</si>
  <si>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</si>
  <si>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</si>
  <si>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</si>
  <si>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</si>
  <si>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</si>
  <si>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</si>
  <si>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</si>
  <si>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</si>
  <si>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</si>
  <si>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</si>
  <si>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</si>
  <si>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</si>
  <si>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Chlorine - Brenntag</t>
  </si>
  <si>
    <t>Total</t>
  </si>
  <si>
    <t>Fluoride - Brenntag</t>
  </si>
  <si>
    <t>Current
Unit Price</t>
  </si>
  <si>
    <t>Total Cost*</t>
  </si>
  <si>
    <t>Difference between Adjusted and Test Period Cost:</t>
  </si>
  <si>
    <t>Note: The total does not include additional charges of $12,467.30 for fuel surcharge, insurance, and security surcharge.</t>
  </si>
  <si>
    <t>Coagulant - Nich-Chem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</si>
</sst>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  <numFmt numFmtId="167" formatCode="_(&quot;$&quot;* #,##0.0000_);_(&quot;$&quot;* \(#,##0.00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0" fillId="0" borderId="0" xfId="2" applyFont="1"/>
    <xf numFmtId="164" fontId="0" fillId="0" borderId="0" xfId="1" applyNumberFormat="1" applyFont="1" applyAlignment="1">
      <alignment horizontal="right" vertical="center" indent="2"/>
    </xf>
    <xf numFmtId="164" fontId="0" fillId="0" borderId="0" xfId="0" applyNumberFormat="1"/>
    <xf numFmtId="4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2" applyNumberFormat="1" applyFont="1"/>
    <xf numFmtId="44" fontId="0" fillId="0" borderId="0" xfId="2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2AC44-2B9E-4F09-942A-AA71C32BD742}">
  <dimension ref="A1:F19"/>
  <sheetViews>
    <sheetView workbookViewId="0">
      <selection activeCell="M19" sqref="M19"/>
    </sheetView>
  </sheetViews>
  <sheetFormatPr defaultRowHeight="15" x14ac:dyDescent="0.25"/>
  <cols>
    <col min="2" max="2" width="10.85546875" customWidth="1"/>
    <col min="3" max="3" width="12.42578125" customWidth="1"/>
    <col min="4" max="4" width="14" customWidth="1"/>
    <col min="5" max="5" width="12.140625" customWidth="1"/>
    <col min="6" max="6" width="11.42578125" customWidth="1"/>
  </cols>
  <sheetData>
    <row r="1" spans="1:6" x14ac:dyDescent="0.25">
      <c r="A1" s="12" t="s">
        <v>17</v>
      </c>
      <c r="B1" s="13"/>
      <c r="C1" s="13"/>
      <c r="D1" s="13"/>
      <c r="E1" s="13"/>
      <c r="F1" s="13"/>
    </row>
    <row r="2" spans="1:6" ht="30" x14ac:dyDescent="0.25">
      <c r="A2" s="2" t="s">
        <v>0</v>
      </c>
      <c r="B2" s="2" t="s">
        <v>2</v>
      </c>
      <c r="C2" s="3" t="s">
        <v>3</v>
      </c>
      <c r="D2" s="2" t="s">
        <v>21</v>
      </c>
      <c r="E2" s="3" t="s">
        <v>20</v>
      </c>
      <c r="F2" s="3" t="s">
        <v>4</v>
      </c>
    </row>
    <row r="3" spans="1:6" x14ac:dyDescent="0.25">
      <c r="A3" s="1" t="s">
        <v>5</v>
      </c>
      <c r="B3" s="5">
        <v>4000</v>
      </c>
      <c r="C3">
        <f>D3/B3</f>
        <v>0.62809999999999999</v>
      </c>
      <c r="D3" s="4">
        <v>2512.4</v>
      </c>
      <c r="E3" s="10">
        <v>1.6576</v>
      </c>
      <c r="F3" s="4">
        <f>B3*E3</f>
        <v>6630.4</v>
      </c>
    </row>
    <row r="4" spans="1:6" x14ac:dyDescent="0.25">
      <c r="A4" s="1" t="s">
        <v>6</v>
      </c>
      <c r="B4" s="5"/>
      <c r="D4" s="4"/>
      <c r="E4" s="10">
        <v>1.6576</v>
      </c>
      <c r="F4" s="4">
        <f t="shared" ref="F4:F15" si="0">B4*E4</f>
        <v>0</v>
      </c>
    </row>
    <row r="5" spans="1:6" x14ac:dyDescent="0.25">
      <c r="A5" s="1" t="s">
        <v>7</v>
      </c>
      <c r="B5" s="5">
        <v>4000</v>
      </c>
      <c r="C5">
        <f t="shared" ref="C5:C15" si="1">D5/B5</f>
        <v>0.69310000000000005</v>
      </c>
      <c r="D5" s="4">
        <v>2772.4</v>
      </c>
      <c r="E5" s="10">
        <v>1.6576</v>
      </c>
      <c r="F5" s="4">
        <f t="shared" si="0"/>
        <v>6630.4</v>
      </c>
    </row>
    <row r="6" spans="1:6" x14ac:dyDescent="0.25">
      <c r="A6" s="1" t="s">
        <v>8</v>
      </c>
      <c r="B6" s="5">
        <v>6000</v>
      </c>
      <c r="C6">
        <f t="shared" si="1"/>
        <v>0.69310000000000005</v>
      </c>
      <c r="D6" s="4">
        <v>4158.6000000000004</v>
      </c>
      <c r="E6" s="10">
        <v>1.6576</v>
      </c>
      <c r="F6" s="4">
        <f t="shared" si="0"/>
        <v>9945.6</v>
      </c>
    </row>
    <row r="7" spans="1:6" x14ac:dyDescent="0.25">
      <c r="A7" s="1" t="s">
        <v>9</v>
      </c>
      <c r="B7" s="5"/>
      <c r="D7" s="4"/>
      <c r="E7" s="10">
        <v>1.6576</v>
      </c>
      <c r="F7" s="4">
        <f t="shared" si="0"/>
        <v>0</v>
      </c>
    </row>
    <row r="8" spans="1:6" x14ac:dyDescent="0.25">
      <c r="A8" s="1" t="s">
        <v>10</v>
      </c>
      <c r="B8" s="5">
        <v>6000</v>
      </c>
      <c r="C8">
        <f t="shared" si="1"/>
        <v>0.69310000000000005</v>
      </c>
      <c r="D8" s="4">
        <v>4158.6000000000004</v>
      </c>
      <c r="E8" s="10">
        <v>1.6576</v>
      </c>
      <c r="F8" s="4">
        <f t="shared" si="0"/>
        <v>9945.6</v>
      </c>
    </row>
    <row r="9" spans="1:6" x14ac:dyDescent="0.25">
      <c r="A9" s="1" t="s">
        <v>11</v>
      </c>
      <c r="B9" s="5">
        <v>6000</v>
      </c>
      <c r="C9">
        <f t="shared" si="1"/>
        <v>0.79310000000000003</v>
      </c>
      <c r="D9" s="4">
        <v>4758.6000000000004</v>
      </c>
      <c r="E9" s="10">
        <v>1.6576</v>
      </c>
      <c r="F9" s="4">
        <f t="shared" si="0"/>
        <v>9945.6</v>
      </c>
    </row>
    <row r="10" spans="1:6" x14ac:dyDescent="0.25">
      <c r="A10" s="1" t="s">
        <v>12</v>
      </c>
      <c r="B10" s="5">
        <v>4000</v>
      </c>
      <c r="C10">
        <f t="shared" si="1"/>
        <v>0.8931</v>
      </c>
      <c r="D10" s="4">
        <v>3572.4</v>
      </c>
      <c r="E10" s="10">
        <v>1.6576</v>
      </c>
      <c r="F10" s="4">
        <f t="shared" si="0"/>
        <v>6630.4</v>
      </c>
    </row>
    <row r="11" spans="1:6" x14ac:dyDescent="0.25">
      <c r="A11" s="1" t="s">
        <v>13</v>
      </c>
      <c r="B11" s="5">
        <v>4000</v>
      </c>
      <c r="C11">
        <f t="shared" si="1"/>
        <v>0.99809999999999999</v>
      </c>
      <c r="D11" s="4">
        <v>3992.4</v>
      </c>
      <c r="E11" s="10">
        <v>1.6576</v>
      </c>
      <c r="F11" s="4">
        <f t="shared" si="0"/>
        <v>6630.4</v>
      </c>
    </row>
    <row r="12" spans="1:6" x14ac:dyDescent="0.25">
      <c r="A12" s="1" t="s">
        <v>14</v>
      </c>
      <c r="B12" s="5">
        <v>4000</v>
      </c>
      <c r="C12">
        <f t="shared" si="1"/>
        <v>0.99809999999999999</v>
      </c>
      <c r="D12" s="4">
        <v>3992.4</v>
      </c>
      <c r="E12" s="10">
        <v>1.6576</v>
      </c>
      <c r="F12" s="4">
        <f t="shared" si="0"/>
        <v>6630.4</v>
      </c>
    </row>
    <row r="13" spans="1:6" x14ac:dyDescent="0.25">
      <c r="A13" s="1" t="s">
        <v>15</v>
      </c>
      <c r="B13" s="5">
        <v>2000</v>
      </c>
      <c r="C13">
        <f t="shared" si="1"/>
        <v>1.1031</v>
      </c>
      <c r="D13" s="4">
        <v>2206.1999999999998</v>
      </c>
      <c r="E13" s="10">
        <v>1.6576</v>
      </c>
      <c r="F13" s="4">
        <f t="shared" si="0"/>
        <v>3315.2</v>
      </c>
    </row>
    <row r="14" spans="1:6" x14ac:dyDescent="0.25">
      <c r="A14" s="1" t="s">
        <v>16</v>
      </c>
      <c r="B14" s="5">
        <v>4000</v>
      </c>
      <c r="C14" s="9">
        <f t="shared" si="1"/>
        <v>1.1031</v>
      </c>
      <c r="D14" s="4">
        <v>4412.3999999999996</v>
      </c>
      <c r="E14" s="10">
        <v>1.6576</v>
      </c>
      <c r="F14" s="4">
        <f t="shared" si="0"/>
        <v>6630.4</v>
      </c>
    </row>
    <row r="15" spans="1:6" x14ac:dyDescent="0.25">
      <c r="A15" s="1" t="s">
        <v>18</v>
      </c>
      <c r="B15" s="6">
        <f>SUM(B3:B14)</f>
        <v>44000</v>
      </c>
      <c r="C15" s="9">
        <f t="shared" si="1"/>
        <v>0.83037272727272748</v>
      </c>
      <c r="D15" s="7">
        <f>SUM(D3:D14)</f>
        <v>36536.400000000009</v>
      </c>
      <c r="E15" s="10">
        <v>1.6576</v>
      </c>
      <c r="F15" s="4">
        <f t="shared" si="0"/>
        <v>72934.399999999994</v>
      </c>
    </row>
    <row r="17" spans="1:6" x14ac:dyDescent="0.25">
      <c r="A17" s="13" t="s">
        <v>22</v>
      </c>
      <c r="B17" s="13"/>
      <c r="C17" s="13"/>
      <c r="D17" s="13"/>
      <c r="E17" s="7">
        <f>F15-D15</f>
        <v>36397.999999999985</v>
      </c>
    </row>
    <row r="19" spans="1:6" ht="30" customHeight="1" x14ac:dyDescent="0.25">
      <c r="A19" s="14" t="s">
        <v>23</v>
      </c>
      <c r="B19" s="14"/>
      <c r="C19" s="14"/>
      <c r="D19" s="14"/>
      <c r="E19" s="14"/>
      <c r="F19" s="14"/>
    </row>
  </sheetData>
  <mergeCells count="3">
    <mergeCell ref="A1:F1"/>
    <mergeCell ref="A17:D17"/>
    <mergeCell ref="A19:F19"/>
  </mergeCells>
  <printOptions horizontalCentered="1" verticalCentered="1"/>
  <pageMargins left="0.7" right="0.7" top="0.75" bottom="0.75" header="0.3" footer="0.3"/>
  <pageSetup orientation="portrait" horizontalDpi="4294967293" verticalDpi="4294967293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BD3DA-3758-4C92-9B5B-529E1F261BD1}">
  <dimension ref="A1:F19"/>
  <sheetViews>
    <sheetView workbookViewId="0">
      <selection activeCell="M19" sqref="M19"/>
    </sheetView>
  </sheetViews>
  <sheetFormatPr defaultRowHeight="15" x14ac:dyDescent="0.25"/>
  <cols>
    <col min="2" max="2" width="10.85546875" customWidth="1"/>
    <col min="3" max="3" width="12.42578125" customWidth="1"/>
    <col min="4" max="4" width="14" customWidth="1"/>
    <col min="5" max="5" width="12.140625" customWidth="1"/>
    <col min="6" max="6" width="11.42578125" customWidth="1"/>
  </cols>
  <sheetData>
    <row r="1" spans="1:6" x14ac:dyDescent="0.25">
      <c r="A1" s="12" t="s">
        <v>19</v>
      </c>
      <c r="B1" s="13"/>
      <c r="C1" s="13"/>
      <c r="D1" s="13"/>
      <c r="E1" s="13"/>
      <c r="F1" s="13"/>
    </row>
    <row r="2" spans="1:6" ht="30" x14ac:dyDescent="0.25">
      <c r="A2" s="2" t="s">
        <v>0</v>
      </c>
      <c r="B2" s="2" t="s">
        <v>2</v>
      </c>
      <c r="C2" s="3" t="s">
        <v>3</v>
      </c>
      <c r="D2" s="2" t="s">
        <v>1</v>
      </c>
      <c r="E2" s="3" t="s">
        <v>20</v>
      </c>
      <c r="F2" s="3" t="s">
        <v>4</v>
      </c>
    </row>
    <row r="3" spans="1:6" x14ac:dyDescent="0.25">
      <c r="A3" s="1" t="s">
        <v>5</v>
      </c>
      <c r="B3" s="5">
        <v>6400</v>
      </c>
      <c r="C3">
        <f>D3/B3</f>
        <v>0.6581999999999999</v>
      </c>
      <c r="D3" s="4">
        <v>4212.4799999999996</v>
      </c>
      <c r="E3" s="11">
        <v>0.48</v>
      </c>
      <c r="F3" s="4">
        <f>B3*E3</f>
        <v>3072</v>
      </c>
    </row>
    <row r="4" spans="1:6" x14ac:dyDescent="0.25">
      <c r="A4" s="1" t="s">
        <v>6</v>
      </c>
      <c r="B4" s="5"/>
      <c r="D4" s="4"/>
      <c r="E4" s="11">
        <v>0.48</v>
      </c>
      <c r="F4" s="4">
        <f t="shared" ref="F4:F15" si="0">B4*E4</f>
        <v>0</v>
      </c>
    </row>
    <row r="5" spans="1:6" x14ac:dyDescent="0.25">
      <c r="A5" s="1" t="s">
        <v>7</v>
      </c>
      <c r="B5" s="5">
        <v>6400</v>
      </c>
      <c r="C5">
        <f t="shared" ref="C5:C15" si="1">D5/B5</f>
        <v>0.6581999999999999</v>
      </c>
      <c r="D5" s="4">
        <v>4212.4799999999996</v>
      </c>
      <c r="E5" s="11">
        <v>0.48</v>
      </c>
      <c r="F5" s="4">
        <f t="shared" si="0"/>
        <v>3072</v>
      </c>
    </row>
    <row r="6" spans="1:6" x14ac:dyDescent="0.25">
      <c r="A6" s="1" t="s">
        <v>8</v>
      </c>
      <c r="B6" s="5">
        <v>3200</v>
      </c>
      <c r="C6">
        <f t="shared" si="1"/>
        <v>0.6581999999999999</v>
      </c>
      <c r="D6" s="4">
        <v>2106.2399999999998</v>
      </c>
      <c r="E6" s="11">
        <v>0.48</v>
      </c>
      <c r="F6" s="4">
        <f t="shared" si="0"/>
        <v>1536</v>
      </c>
    </row>
    <row r="7" spans="1:6" x14ac:dyDescent="0.25">
      <c r="A7" s="1" t="s">
        <v>9</v>
      </c>
      <c r="B7" s="5"/>
      <c r="D7" s="4"/>
      <c r="E7" s="11">
        <v>0.48</v>
      </c>
      <c r="F7" s="4">
        <f t="shared" si="0"/>
        <v>0</v>
      </c>
    </row>
    <row r="8" spans="1:6" x14ac:dyDescent="0.25">
      <c r="A8" s="1" t="s">
        <v>10</v>
      </c>
      <c r="B8" s="5">
        <v>6400</v>
      </c>
      <c r="C8">
        <f t="shared" si="1"/>
        <v>0.6581999999999999</v>
      </c>
      <c r="D8" s="4">
        <v>4212.4799999999996</v>
      </c>
      <c r="E8" s="11">
        <v>0.48</v>
      </c>
      <c r="F8" s="4">
        <f t="shared" si="0"/>
        <v>3072</v>
      </c>
    </row>
    <row r="9" spans="1:6" x14ac:dyDescent="0.25">
      <c r="A9" s="1" t="s">
        <v>11</v>
      </c>
      <c r="B9" s="5">
        <v>3200</v>
      </c>
      <c r="C9" s="9">
        <f t="shared" si="1"/>
        <v>0.66299999999999992</v>
      </c>
      <c r="D9" s="4">
        <v>2121.6</v>
      </c>
      <c r="E9" s="11">
        <v>0.48</v>
      </c>
      <c r="F9" s="4">
        <f t="shared" si="0"/>
        <v>1536</v>
      </c>
    </row>
    <row r="10" spans="1:6" x14ac:dyDescent="0.25">
      <c r="A10" s="1" t="s">
        <v>12</v>
      </c>
      <c r="B10" s="5">
        <v>3200</v>
      </c>
      <c r="C10" s="9">
        <f t="shared" si="1"/>
        <v>0.66299999999999992</v>
      </c>
      <c r="D10" s="4">
        <v>2121.6</v>
      </c>
      <c r="E10" s="11">
        <v>0.48</v>
      </c>
      <c r="F10" s="4">
        <f t="shared" si="0"/>
        <v>1536</v>
      </c>
    </row>
    <row r="11" spans="1:6" x14ac:dyDescent="0.25">
      <c r="A11" s="1" t="s">
        <v>13</v>
      </c>
      <c r="B11" s="5">
        <v>3200</v>
      </c>
      <c r="C11" s="9">
        <f t="shared" si="1"/>
        <v>0.66299999999999992</v>
      </c>
      <c r="D11" s="4">
        <v>2121.6</v>
      </c>
      <c r="E11" s="11">
        <v>0.48</v>
      </c>
      <c r="F11" s="4">
        <f t="shared" si="0"/>
        <v>1536</v>
      </c>
    </row>
    <row r="12" spans="1:6" x14ac:dyDescent="0.25">
      <c r="A12" s="1" t="s">
        <v>14</v>
      </c>
      <c r="B12" s="5">
        <v>9600</v>
      </c>
      <c r="C12" s="9">
        <f t="shared" si="1"/>
        <v>0.66300000000000003</v>
      </c>
      <c r="D12" s="4">
        <v>6364.8</v>
      </c>
      <c r="E12" s="11">
        <v>0.48</v>
      </c>
      <c r="F12" s="4">
        <f t="shared" si="0"/>
        <v>4608</v>
      </c>
    </row>
    <row r="13" spans="1:6" x14ac:dyDescent="0.25">
      <c r="A13" s="1" t="s">
        <v>15</v>
      </c>
      <c r="B13" s="5">
        <v>3200</v>
      </c>
      <c r="C13" s="9">
        <f t="shared" si="1"/>
        <v>0.66299999999999992</v>
      </c>
      <c r="D13" s="4">
        <v>2121.6</v>
      </c>
      <c r="E13" s="11">
        <v>0.48</v>
      </c>
      <c r="F13" s="4">
        <f t="shared" si="0"/>
        <v>1536</v>
      </c>
    </row>
    <row r="14" spans="1:6" x14ac:dyDescent="0.25">
      <c r="A14" s="1" t="s">
        <v>16</v>
      </c>
      <c r="B14" s="5">
        <v>3200</v>
      </c>
      <c r="C14" s="9">
        <f t="shared" si="1"/>
        <v>0.66299999999999992</v>
      </c>
      <c r="D14" s="4">
        <v>2121.6</v>
      </c>
      <c r="E14" s="11">
        <v>0.48</v>
      </c>
      <c r="F14" s="4">
        <f t="shared" si="0"/>
        <v>1536</v>
      </c>
    </row>
    <row r="15" spans="1:6" x14ac:dyDescent="0.25">
      <c r="A15" s="1" t="s">
        <v>18</v>
      </c>
      <c r="B15" s="6">
        <f>SUM(B3:B14)</f>
        <v>48000</v>
      </c>
      <c r="C15" s="9">
        <f t="shared" si="1"/>
        <v>0.66075999999999979</v>
      </c>
      <c r="D15" s="7">
        <f>SUM(D3:D14)</f>
        <v>31716.479999999992</v>
      </c>
      <c r="E15" s="11">
        <v>0.48</v>
      </c>
      <c r="F15" s="4">
        <f t="shared" si="0"/>
        <v>23040</v>
      </c>
    </row>
    <row r="17" spans="1:6" x14ac:dyDescent="0.25">
      <c r="A17" s="13" t="s">
        <v>22</v>
      </c>
      <c r="B17" s="13"/>
      <c r="C17" s="13"/>
      <c r="D17" s="13"/>
      <c r="E17" s="7">
        <f>F15-D15</f>
        <v>-8676.4799999999923</v>
      </c>
    </row>
    <row r="19" spans="1:6" ht="30" customHeight="1" x14ac:dyDescent="0.25">
      <c r="A19" s="14"/>
      <c r="B19" s="14"/>
      <c r="C19" s="14"/>
      <c r="D19" s="14"/>
      <c r="E19" s="14"/>
      <c r="F19" s="14"/>
    </row>
  </sheetData>
  <mergeCells count="3">
    <mergeCell ref="A1:F1"/>
    <mergeCell ref="A17:D17"/>
    <mergeCell ref="A19:F19"/>
  </mergeCells>
  <printOptions horizontalCentered="1" verticalCentered="1"/>
  <pageMargins left="0.7" right="0.7" top="0.75" bottom="0.75" header="0.3" footer="0.3"/>
  <pageSetup orientation="portrait" horizontalDpi="4294967293" verticalDpi="4294967293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6E0A1-FBD2-41DC-BDD5-9555D70F135D}">
  <dimension ref="A1:F19"/>
  <sheetViews>
    <sheetView tabSelected="1" workbookViewId="0">
      <selection activeCell="M19" sqref="M19"/>
    </sheetView>
  </sheetViews>
  <sheetFormatPr defaultRowHeight="15" x14ac:dyDescent="0.25"/>
  <cols>
    <col min="2" max="2" width="10.85546875" customWidth="1"/>
    <col min="3" max="3" width="12.42578125" customWidth="1"/>
    <col min="4" max="4" width="14" customWidth="1"/>
    <col min="5" max="5" width="12.140625" customWidth="1"/>
    <col min="6" max="6" width="12.5703125" customWidth="1"/>
  </cols>
  <sheetData>
    <row r="1" spans="1:6" x14ac:dyDescent="0.25">
      <c r="A1" s="12" t="s">
        <v>24</v>
      </c>
      <c r="B1" s="13"/>
      <c r="C1" s="13"/>
      <c r="D1" s="13"/>
      <c r="E1" s="13"/>
      <c r="F1" s="13"/>
    </row>
    <row r="2" spans="1:6" ht="30" x14ac:dyDescent="0.25">
      <c r="A2" s="2" t="s">
        <v>0</v>
      </c>
      <c r="B2" s="2" t="s">
        <v>2</v>
      </c>
      <c r="C2" s="3" t="s">
        <v>3</v>
      </c>
      <c r="D2" s="2" t="s">
        <v>1</v>
      </c>
      <c r="E2" s="3" t="s">
        <v>20</v>
      </c>
      <c r="F2" s="3" t="s">
        <v>4</v>
      </c>
    </row>
    <row r="3" spans="1:6" x14ac:dyDescent="0.25">
      <c r="A3" s="1" t="s">
        <v>5</v>
      </c>
      <c r="B3" s="5">
        <v>16320</v>
      </c>
      <c r="C3" s="8">
        <f>D3/B3</f>
        <v>0.33700000000000002</v>
      </c>
      <c r="D3" s="4">
        <v>5499.84</v>
      </c>
      <c r="E3" s="10">
        <v>0.41</v>
      </c>
      <c r="F3" s="4">
        <f>B3*E3</f>
        <v>6691.2</v>
      </c>
    </row>
    <row r="4" spans="1:6" x14ac:dyDescent="0.25">
      <c r="A4" s="1" t="s">
        <v>6</v>
      </c>
      <c r="B4" s="5">
        <v>32640</v>
      </c>
      <c r="C4" s="8"/>
      <c r="D4" s="4">
        <v>10999.68</v>
      </c>
      <c r="E4" s="10">
        <v>0.41</v>
      </c>
      <c r="F4" s="4">
        <f t="shared" ref="F4:F15" si="0">B4*E4</f>
        <v>13382.4</v>
      </c>
    </row>
    <row r="5" spans="1:6" x14ac:dyDescent="0.25">
      <c r="A5" s="1" t="s">
        <v>7</v>
      </c>
      <c r="B5" s="5">
        <v>32640</v>
      </c>
      <c r="C5" s="8">
        <f t="shared" ref="C5:C15" si="1">D5/B5</f>
        <v>0.33700000000000002</v>
      </c>
      <c r="D5" s="4">
        <v>10999.68</v>
      </c>
      <c r="E5" s="10">
        <v>0.41</v>
      </c>
      <c r="F5" s="4">
        <f t="shared" si="0"/>
        <v>13382.4</v>
      </c>
    </row>
    <row r="6" spans="1:6" x14ac:dyDescent="0.25">
      <c r="A6" s="1" t="s">
        <v>8</v>
      </c>
      <c r="B6" s="5">
        <v>16320</v>
      </c>
      <c r="C6" s="8">
        <f t="shared" si="1"/>
        <v>0.33700000000000002</v>
      </c>
      <c r="D6" s="4">
        <v>5499.84</v>
      </c>
      <c r="E6" s="10">
        <v>0.41</v>
      </c>
      <c r="F6" s="4">
        <f t="shared" si="0"/>
        <v>6691.2</v>
      </c>
    </row>
    <row r="7" spans="1:6" x14ac:dyDescent="0.25">
      <c r="A7" s="1" t="s">
        <v>9</v>
      </c>
      <c r="B7" s="5">
        <v>65280</v>
      </c>
      <c r="C7" s="8"/>
      <c r="D7" s="4">
        <v>21999.360000000001</v>
      </c>
      <c r="E7" s="10">
        <v>0.41</v>
      </c>
      <c r="F7" s="4">
        <f t="shared" si="0"/>
        <v>26764.799999999999</v>
      </c>
    </row>
    <row r="8" spans="1:6" x14ac:dyDescent="0.25">
      <c r="A8" s="1" t="s">
        <v>10</v>
      </c>
      <c r="B8" s="5">
        <v>16320</v>
      </c>
      <c r="C8" s="8">
        <f t="shared" si="1"/>
        <v>0.33700000000000002</v>
      </c>
      <c r="D8" s="4">
        <v>5499.84</v>
      </c>
      <c r="E8" s="10">
        <v>0.41</v>
      </c>
      <c r="F8" s="4">
        <f t="shared" si="0"/>
        <v>6691.2</v>
      </c>
    </row>
    <row r="9" spans="1:6" x14ac:dyDescent="0.25">
      <c r="A9" s="1" t="s">
        <v>11</v>
      </c>
      <c r="B9" s="5">
        <v>48960</v>
      </c>
      <c r="C9" s="8">
        <f t="shared" si="1"/>
        <v>0.33700000000000002</v>
      </c>
      <c r="D9" s="4">
        <v>16499.52</v>
      </c>
      <c r="E9" s="10">
        <v>0.41</v>
      </c>
      <c r="F9" s="4">
        <f t="shared" si="0"/>
        <v>20073.599999999999</v>
      </c>
    </row>
    <row r="10" spans="1:6" x14ac:dyDescent="0.25">
      <c r="A10" s="1" t="s">
        <v>12</v>
      </c>
      <c r="B10" s="5">
        <v>0</v>
      </c>
      <c r="C10" s="8"/>
      <c r="D10" s="4">
        <v>0</v>
      </c>
      <c r="E10" s="10">
        <v>0.41</v>
      </c>
      <c r="F10" s="4">
        <f t="shared" si="0"/>
        <v>0</v>
      </c>
    </row>
    <row r="11" spans="1:6" x14ac:dyDescent="0.25">
      <c r="A11" s="1" t="s">
        <v>13</v>
      </c>
      <c r="B11" s="5">
        <v>48960</v>
      </c>
      <c r="C11" s="8">
        <f t="shared" si="1"/>
        <v>0.35</v>
      </c>
      <c r="D11" s="4">
        <v>17136</v>
      </c>
      <c r="E11" s="10">
        <v>0.41</v>
      </c>
      <c r="F11" s="4">
        <f t="shared" si="0"/>
        <v>20073.599999999999</v>
      </c>
    </row>
    <row r="12" spans="1:6" x14ac:dyDescent="0.25">
      <c r="A12" s="1" t="s">
        <v>14</v>
      </c>
      <c r="B12" s="5">
        <v>16320</v>
      </c>
      <c r="C12" s="8">
        <f t="shared" si="1"/>
        <v>0.35</v>
      </c>
      <c r="D12" s="4">
        <v>5712</v>
      </c>
      <c r="E12" s="10">
        <v>0.41</v>
      </c>
      <c r="F12" s="4">
        <f t="shared" si="0"/>
        <v>6691.2</v>
      </c>
    </row>
    <row r="13" spans="1:6" x14ac:dyDescent="0.25">
      <c r="A13" s="1" t="s">
        <v>15</v>
      </c>
      <c r="B13" s="5">
        <v>32640</v>
      </c>
      <c r="C13" s="8">
        <f t="shared" si="1"/>
        <v>0.35</v>
      </c>
      <c r="D13" s="4">
        <v>11424</v>
      </c>
      <c r="E13" s="10">
        <v>0.41</v>
      </c>
      <c r="F13" s="4">
        <f t="shared" si="0"/>
        <v>13382.4</v>
      </c>
    </row>
    <row r="14" spans="1:6" x14ac:dyDescent="0.25">
      <c r="A14" s="1" t="s">
        <v>16</v>
      </c>
      <c r="B14" s="5">
        <v>16320</v>
      </c>
      <c r="C14" s="8">
        <f t="shared" si="1"/>
        <v>0.35</v>
      </c>
      <c r="D14" s="4">
        <v>5712</v>
      </c>
      <c r="E14" s="10">
        <v>0.41</v>
      </c>
      <c r="F14" s="4">
        <f t="shared" si="0"/>
        <v>6691.2</v>
      </c>
    </row>
    <row r="15" spans="1:6" x14ac:dyDescent="0.25">
      <c r="A15" s="1" t="s">
        <v>18</v>
      </c>
      <c r="B15" s="6">
        <f>SUM(B3:B14)</f>
        <v>342720</v>
      </c>
      <c r="C15" s="9">
        <f t="shared" si="1"/>
        <v>0.34133333333333338</v>
      </c>
      <c r="D15" s="7">
        <f>SUM(D3:D14)</f>
        <v>116981.76000000001</v>
      </c>
      <c r="E15" s="10">
        <v>0.41</v>
      </c>
      <c r="F15" s="4">
        <f t="shared" si="0"/>
        <v>140515.19999999998</v>
      </c>
    </row>
    <row r="17" spans="1:6" x14ac:dyDescent="0.25">
      <c r="A17" s="13" t="s">
        <v>22</v>
      </c>
      <c r="B17" s="13"/>
      <c r="C17" s="13"/>
      <c r="D17" s="13"/>
      <c r="E17" s="7">
        <f>F15-D15</f>
        <v>23533.439999999973</v>
      </c>
    </row>
    <row r="19" spans="1:6" ht="30" customHeight="1" x14ac:dyDescent="0.25">
      <c r="A19" s="14"/>
      <c r="B19" s="14"/>
      <c r="C19" s="14"/>
      <c r="D19" s="14"/>
      <c r="E19" s="14"/>
      <c r="F19" s="14"/>
    </row>
  </sheetData>
  <mergeCells count="3">
    <mergeCell ref="A1:F1"/>
    <mergeCell ref="A17:D17"/>
    <mergeCell ref="A19:F19"/>
  </mergeCells>
  <printOptions horizontalCentered="1" verticalCentered="1"/>
  <pageMargins left="0.7" right="0.7" top="0.75" bottom="0.75" header="0.3" footer="0.3"/>
  <pageSetup orientation="portrait" horizontalDpi="4294967293" verticalDpi="4294967293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Chlorine</vt:lpstr>
      <vt:lpstr>Fluoride</vt:lpstr>
      <vt:lpstr>Coagulant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2023-07-15T03:17:08Z</dcterms:created>
  <dcterms:modified xsi:type="dcterms:W3CDTF">2023-07-15T03:18:33Z</dcterms:modified>
</cp:coreProperties>
</file>