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E03C68C0-A42D-44C4-99A7-A5B807B27E02}" xr6:coauthVersionLast="47" xr6:coauthVersionMax="47" xr10:uidLastSave="{00000000-0000-0000-0000-000000000000}"/>
  <bookViews>
    <workbookView xWindow="-120" yWindow="-120" windowWidth="29040" windowHeight="15840" xr2:uid="{8DA20C99-D7BF-4D62-B5F5-1682C6139D2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5" i="1" l="1"/>
  <c r="C34" i="1"/>
  <c r="B35" i="1"/>
  <c r="B34" i="1"/>
  <c r="Q31" i="1"/>
  <c r="Q14" i="1"/>
  <c r="Q4" i="1"/>
  <c r="Q5" i="1"/>
  <c r="Q6" i="1"/>
  <c r="Q7" i="1"/>
  <c r="Q11" i="1"/>
  <c r="Q12" i="1"/>
  <c r="Q13" i="1"/>
  <c r="Q3" i="1"/>
  <c r="K20" i="1"/>
  <c r="K21" i="1"/>
  <c r="K22" i="1"/>
  <c r="K23" i="1"/>
  <c r="K27" i="1"/>
  <c r="K28" i="1"/>
  <c r="K29" i="1"/>
  <c r="K30" i="1"/>
  <c r="K19" i="1"/>
  <c r="K4" i="1"/>
  <c r="K5" i="1"/>
  <c r="K6" i="1"/>
  <c r="K7" i="1"/>
  <c r="K11" i="1"/>
  <c r="K12" i="1"/>
  <c r="K13" i="1"/>
  <c r="K14" i="1"/>
  <c r="K3" i="1"/>
  <c r="E20" i="1"/>
  <c r="E21" i="1"/>
  <c r="E22" i="1"/>
  <c r="E23" i="1"/>
  <c r="E27" i="1"/>
  <c r="E28" i="1"/>
  <c r="E29" i="1"/>
  <c r="E30" i="1"/>
  <c r="E19" i="1"/>
  <c r="E4" i="1"/>
  <c r="E5" i="1"/>
  <c r="E6" i="1"/>
  <c r="E7" i="1"/>
  <c r="E11" i="1"/>
  <c r="E12" i="1"/>
  <c r="E13" i="1"/>
  <c r="E14" i="1"/>
  <c r="E3" i="1"/>
  <c r="Q30" i="1"/>
  <c r="Q29" i="1"/>
  <c r="Q28" i="1"/>
  <c r="Q27" i="1"/>
  <c r="Q23" i="1"/>
  <c r="Q22" i="1"/>
  <c r="Q21" i="1"/>
  <c r="Q20" i="1"/>
  <c r="Q19" i="1"/>
  <c r="Q15" i="1" l="1"/>
  <c r="K31" i="1"/>
  <c r="K15" i="1"/>
  <c r="E31" i="1"/>
  <c r="E15" i="1"/>
  <c r="O15" i="1"/>
</calcChain>
</file>

<file path=xl/sharedStrings.xml><?xml version="1.0" encoding="utf-8"?>
<sst xmlns="http://schemas.openxmlformats.org/spreadsheetml/2006/main" count="40" uniqueCount="13">
  <si>
    <t>Test Period</t>
  </si>
  <si>
    <t>KwH</t>
  </si>
  <si>
    <t>Difference</t>
  </si>
  <si>
    <t>Billed($)</t>
  </si>
  <si>
    <t>Billed ($)</t>
  </si>
  <si>
    <t>9-Month</t>
  </si>
  <si>
    <t>12-months</t>
  </si>
  <si>
    <t>Acct 5971</t>
  </si>
  <si>
    <t>Acct 4762</t>
  </si>
  <si>
    <t>Acct 4917</t>
  </si>
  <si>
    <t>KwH Increase</t>
  </si>
  <si>
    <t>$ Billed Increase</t>
  </si>
  <si>
    <t>Post-Test
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</si>
</sst>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horizontal="center"/>
    </xf>
    <xf numFmtId="44" fontId="0" fillId="0" borderId="0" xfId="2" applyFont="1"/>
    <xf numFmtId="17" fontId="0" fillId="0" borderId="0" xfId="0" applyNumberFormat="1"/>
    <xf numFmtId="17" fontId="0" fillId="0" borderId="0" xfId="0" applyNumberFormat="1" applyAlignment="1">
      <alignment horizontal="center" vertical="center"/>
    </xf>
    <xf numFmtId="4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 applyAlignment="1">
      <alignment horizontal="center"/>
    </xf>
    <xf numFmtId="164" fontId="0" fillId="0" borderId="0" xfId="1" applyNumberFormat="1" applyFont="1" applyFill="1"/>
    <xf numFmtId="44" fontId="0" fillId="0" borderId="0" xfId="2" applyFont="1" applyFill="1"/>
    <xf numFmtId="17" fontId="0" fillId="0" borderId="0" xfId="0" applyNumberFormat="1" applyAlignment="1">
      <alignment horizontal="center"/>
    </xf>
    <xf numFmtId="17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72E73-A096-4721-AE7B-6CB5E5722FFF}">
  <dimension ref="A1:Q35"/>
  <sheetViews>
    <sheetView tabSelected="1" topLeftCell="A7" workbookViewId="0">
      <selection activeCell="J18" sqref="J18"/>
    </sheetView>
  </sheetViews>
  <sheetFormatPr defaultRowHeight="15" x14ac:dyDescent="0.25"/>
  <cols>
    <col min="1" max="1" width="15.42578125" customWidth="1"/>
    <col min="2" max="2" width="11.5703125" customWidth="1"/>
    <col min="3" max="3" width="12.5703125" bestFit="1" customWidth="1"/>
    <col min="4" max="4" width="12.42578125" customWidth="1"/>
    <col min="5" max="5" width="14" customWidth="1"/>
    <col min="6" max="6" width="11.7109375" customWidth="1"/>
    <col min="7" max="8" width="11.5703125" customWidth="1"/>
    <col min="9" max="9" width="11.5703125" bestFit="1" customWidth="1"/>
    <col min="10" max="10" width="12.42578125" customWidth="1"/>
    <col min="11" max="11" width="11.85546875" customWidth="1"/>
    <col min="13" max="13" width="11" customWidth="1"/>
    <col min="14" max="14" width="11.5703125" bestFit="1" customWidth="1"/>
    <col min="15" max="15" width="11.140625" customWidth="1"/>
    <col min="16" max="16" width="12" customWidth="1"/>
    <col min="17" max="17" width="12.28515625" customWidth="1"/>
  </cols>
  <sheetData>
    <row r="1" spans="1:17" x14ac:dyDescent="0.25">
      <c r="A1" s="16" t="s">
        <v>7</v>
      </c>
      <c r="B1" s="16"/>
      <c r="C1" s="16"/>
      <c r="D1" s="16"/>
      <c r="E1" s="16"/>
      <c r="F1" s="8"/>
      <c r="G1" s="16" t="s">
        <v>8</v>
      </c>
      <c r="H1" s="16"/>
      <c r="I1" s="16"/>
      <c r="J1" s="16"/>
      <c r="K1" s="8"/>
      <c r="L1" s="10"/>
      <c r="M1" s="16" t="s">
        <v>9</v>
      </c>
      <c r="N1" s="16"/>
      <c r="O1" s="16"/>
      <c r="P1" s="16"/>
      <c r="Q1" s="16"/>
    </row>
    <row r="2" spans="1:17" ht="30" x14ac:dyDescent="0.25">
      <c r="A2" s="9" t="s">
        <v>0</v>
      </c>
      <c r="B2" s="9" t="s">
        <v>1</v>
      </c>
      <c r="C2" s="15" t="s">
        <v>12</v>
      </c>
      <c r="D2" s="9" t="s">
        <v>1</v>
      </c>
      <c r="E2" s="9" t="s">
        <v>2</v>
      </c>
      <c r="F2" s="8"/>
      <c r="G2" s="9" t="s">
        <v>0</v>
      </c>
      <c r="H2" s="9" t="s">
        <v>1</v>
      </c>
      <c r="I2" s="15" t="s">
        <v>12</v>
      </c>
      <c r="J2" s="9" t="s">
        <v>1</v>
      </c>
      <c r="K2" s="9" t="s">
        <v>2</v>
      </c>
      <c r="M2" s="9" t="s">
        <v>0</v>
      </c>
      <c r="N2" s="9" t="s">
        <v>1</v>
      </c>
      <c r="O2" s="15" t="s">
        <v>12</v>
      </c>
      <c r="P2" s="9" t="s">
        <v>1</v>
      </c>
      <c r="Q2" s="9" t="s">
        <v>2</v>
      </c>
    </row>
    <row r="3" spans="1:17" x14ac:dyDescent="0.25">
      <c r="A3" s="14">
        <v>44197</v>
      </c>
      <c r="B3" s="1">
        <v>242160</v>
      </c>
      <c r="C3" s="5">
        <v>44949</v>
      </c>
      <c r="D3" s="2">
        <v>214160</v>
      </c>
      <c r="E3" s="2">
        <f>D3-B3</f>
        <v>-28000</v>
      </c>
      <c r="G3" s="5">
        <v>44197</v>
      </c>
      <c r="H3" s="12">
        <v>3680</v>
      </c>
      <c r="I3" s="5">
        <v>44949</v>
      </c>
      <c r="J3" s="1">
        <v>55360</v>
      </c>
      <c r="K3" s="2">
        <f>J3-H3</f>
        <v>51680</v>
      </c>
      <c r="M3" s="5">
        <v>44197</v>
      </c>
      <c r="N3" s="1">
        <v>22400</v>
      </c>
      <c r="O3" s="5">
        <v>44949</v>
      </c>
      <c r="P3" s="1">
        <v>22720</v>
      </c>
      <c r="Q3" s="2">
        <f>P3-N3</f>
        <v>320</v>
      </c>
    </row>
    <row r="4" spans="1:17" x14ac:dyDescent="0.25">
      <c r="A4" s="14">
        <v>44228</v>
      </c>
      <c r="B4" s="1">
        <v>216880</v>
      </c>
      <c r="C4" s="5">
        <v>44980</v>
      </c>
      <c r="D4" s="2">
        <v>174480</v>
      </c>
      <c r="E4" s="2">
        <f t="shared" ref="E4:E14" si="0">D4-B4</f>
        <v>-42400</v>
      </c>
      <c r="G4" s="5">
        <v>44228</v>
      </c>
      <c r="H4" s="1">
        <v>4160</v>
      </c>
      <c r="I4" s="5">
        <v>44980</v>
      </c>
      <c r="J4" s="1">
        <v>47200</v>
      </c>
      <c r="K4" s="2">
        <f t="shared" ref="K4:K14" si="1">J4-H4</f>
        <v>43040</v>
      </c>
      <c r="M4" s="5">
        <v>44228</v>
      </c>
      <c r="N4" s="1">
        <v>27200</v>
      </c>
      <c r="O4" s="5">
        <v>44980</v>
      </c>
      <c r="P4" s="1">
        <v>15360</v>
      </c>
      <c r="Q4" s="2">
        <f t="shared" ref="Q4:Q14" si="2">P4-N4</f>
        <v>-11840</v>
      </c>
    </row>
    <row r="5" spans="1:17" x14ac:dyDescent="0.25">
      <c r="A5" s="14">
        <v>44256</v>
      </c>
      <c r="B5" s="1">
        <v>177680</v>
      </c>
      <c r="C5" s="5">
        <v>45008</v>
      </c>
      <c r="D5" s="2">
        <v>168080</v>
      </c>
      <c r="E5" s="2">
        <f t="shared" si="0"/>
        <v>-9600</v>
      </c>
      <c r="G5" s="5">
        <v>44256</v>
      </c>
      <c r="H5" s="1">
        <v>36320</v>
      </c>
      <c r="I5" s="5">
        <v>45008</v>
      </c>
      <c r="J5" s="1">
        <v>44640</v>
      </c>
      <c r="K5" s="2">
        <f t="shared" si="1"/>
        <v>8320</v>
      </c>
      <c r="M5" s="5">
        <v>44256</v>
      </c>
      <c r="N5" s="1">
        <v>21120</v>
      </c>
      <c r="O5" s="5">
        <v>45008</v>
      </c>
      <c r="P5" s="1">
        <v>21440</v>
      </c>
      <c r="Q5" s="2">
        <f t="shared" si="2"/>
        <v>320</v>
      </c>
    </row>
    <row r="6" spans="1:17" x14ac:dyDescent="0.25">
      <c r="A6" s="14">
        <v>44287</v>
      </c>
      <c r="B6" s="1">
        <v>205920</v>
      </c>
      <c r="C6" s="5">
        <v>45039</v>
      </c>
      <c r="D6" s="2">
        <v>186160</v>
      </c>
      <c r="E6" s="2">
        <f t="shared" si="0"/>
        <v>-19760</v>
      </c>
      <c r="G6" s="5">
        <v>44287</v>
      </c>
      <c r="H6" s="1">
        <v>2880</v>
      </c>
      <c r="I6" s="5">
        <v>45039</v>
      </c>
      <c r="J6" s="1">
        <v>50400</v>
      </c>
      <c r="K6" s="2">
        <f t="shared" si="1"/>
        <v>47520</v>
      </c>
      <c r="M6" s="5">
        <v>44287</v>
      </c>
      <c r="N6" s="1">
        <v>19520</v>
      </c>
      <c r="O6" s="5">
        <v>45039</v>
      </c>
      <c r="P6" s="1">
        <v>16320</v>
      </c>
      <c r="Q6" s="2">
        <f t="shared" si="2"/>
        <v>-3200</v>
      </c>
    </row>
    <row r="7" spans="1:17" x14ac:dyDescent="0.25">
      <c r="A7" s="14">
        <v>44317</v>
      </c>
      <c r="B7" s="1">
        <v>211680</v>
      </c>
      <c r="C7" s="5">
        <v>45069</v>
      </c>
      <c r="D7" s="2">
        <v>205200</v>
      </c>
      <c r="E7" s="2">
        <f t="shared" si="0"/>
        <v>-6480</v>
      </c>
      <c r="G7" s="5">
        <v>44317</v>
      </c>
      <c r="H7" s="1">
        <v>3200</v>
      </c>
      <c r="I7" s="5">
        <v>45069</v>
      </c>
      <c r="J7" s="1">
        <v>45760</v>
      </c>
      <c r="K7" s="2">
        <f t="shared" si="1"/>
        <v>42560</v>
      </c>
      <c r="M7" s="5">
        <v>44317</v>
      </c>
      <c r="N7" s="1">
        <v>23360</v>
      </c>
      <c r="O7" s="5">
        <v>45069</v>
      </c>
      <c r="P7" s="1">
        <v>14400</v>
      </c>
      <c r="Q7" s="2">
        <f t="shared" si="2"/>
        <v>-8960</v>
      </c>
    </row>
    <row r="8" spans="1:17" x14ac:dyDescent="0.25">
      <c r="A8" s="14">
        <v>44348</v>
      </c>
      <c r="B8" s="1">
        <v>253680</v>
      </c>
      <c r="C8" s="5"/>
      <c r="D8" s="2"/>
      <c r="E8" s="2"/>
      <c r="G8" s="5">
        <v>44348</v>
      </c>
      <c r="H8" s="1">
        <v>6720</v>
      </c>
      <c r="I8" s="5"/>
      <c r="J8" s="1"/>
      <c r="K8" s="2"/>
      <c r="M8" s="5">
        <v>44348</v>
      </c>
      <c r="N8" s="1">
        <v>27200</v>
      </c>
      <c r="O8" s="5"/>
      <c r="P8" s="1"/>
      <c r="Q8" s="2"/>
    </row>
    <row r="9" spans="1:17" x14ac:dyDescent="0.25">
      <c r="A9" s="14">
        <v>44378</v>
      </c>
      <c r="B9" s="1">
        <v>240720</v>
      </c>
      <c r="C9" s="5"/>
      <c r="D9" s="2"/>
      <c r="E9" s="2"/>
      <c r="G9" s="5">
        <v>44378</v>
      </c>
      <c r="H9" s="1">
        <v>10400</v>
      </c>
      <c r="I9" s="5"/>
      <c r="J9" s="1"/>
      <c r="K9" s="2"/>
      <c r="M9" s="5">
        <v>44378</v>
      </c>
      <c r="N9" s="1">
        <v>24000</v>
      </c>
      <c r="O9" s="5"/>
      <c r="P9" s="1"/>
      <c r="Q9" s="2"/>
    </row>
    <row r="10" spans="1:17" x14ac:dyDescent="0.25">
      <c r="A10" s="14">
        <v>44409</v>
      </c>
      <c r="B10" s="1">
        <v>244560</v>
      </c>
      <c r="C10" s="5"/>
      <c r="D10" s="2"/>
      <c r="E10" s="2"/>
      <c r="G10" s="5">
        <v>44409</v>
      </c>
      <c r="H10" s="1">
        <v>9120</v>
      </c>
      <c r="I10" s="5"/>
      <c r="J10" s="1"/>
      <c r="K10" s="2"/>
      <c r="M10" s="5">
        <v>44409</v>
      </c>
      <c r="N10" s="1">
        <v>23360</v>
      </c>
      <c r="O10" s="5"/>
      <c r="P10" s="1"/>
      <c r="Q10" s="2"/>
    </row>
    <row r="11" spans="1:17" x14ac:dyDescent="0.25">
      <c r="A11" s="14">
        <v>44440</v>
      </c>
      <c r="B11" s="1">
        <v>220960</v>
      </c>
      <c r="C11" s="5">
        <v>44826</v>
      </c>
      <c r="D11" s="2">
        <v>204400</v>
      </c>
      <c r="E11" s="2">
        <f t="shared" si="0"/>
        <v>-16560</v>
      </c>
      <c r="G11" s="5">
        <v>44440</v>
      </c>
      <c r="H11" s="1">
        <v>28960</v>
      </c>
      <c r="I11" s="5">
        <v>44826</v>
      </c>
      <c r="J11" s="1">
        <v>49760</v>
      </c>
      <c r="K11" s="2">
        <f t="shared" si="1"/>
        <v>20800</v>
      </c>
      <c r="M11" s="5">
        <v>44440</v>
      </c>
      <c r="N11" s="1">
        <v>24320</v>
      </c>
      <c r="O11" s="5">
        <v>44826</v>
      </c>
      <c r="P11" s="1">
        <v>19840</v>
      </c>
      <c r="Q11" s="2">
        <f t="shared" si="2"/>
        <v>-4480</v>
      </c>
    </row>
    <row r="12" spans="1:17" x14ac:dyDescent="0.25">
      <c r="A12" s="14">
        <v>44470</v>
      </c>
      <c r="B12" s="1">
        <v>221520</v>
      </c>
      <c r="C12" s="5">
        <v>44856</v>
      </c>
      <c r="D12" s="2">
        <v>183840</v>
      </c>
      <c r="E12" s="2">
        <f t="shared" si="0"/>
        <v>-37680</v>
      </c>
      <c r="G12" s="5">
        <v>44470</v>
      </c>
      <c r="H12" s="1">
        <v>3360</v>
      </c>
      <c r="I12" s="5">
        <v>44856</v>
      </c>
      <c r="J12" s="1">
        <v>49760</v>
      </c>
      <c r="K12" s="2">
        <f t="shared" si="1"/>
        <v>46400</v>
      </c>
      <c r="M12" s="5">
        <v>44470</v>
      </c>
      <c r="N12" s="1">
        <v>21760</v>
      </c>
      <c r="O12" s="5">
        <v>44856</v>
      </c>
      <c r="P12" s="1">
        <v>16960</v>
      </c>
      <c r="Q12" s="2">
        <f t="shared" si="2"/>
        <v>-4800</v>
      </c>
    </row>
    <row r="13" spans="1:17" x14ac:dyDescent="0.25">
      <c r="A13" s="14">
        <v>44501</v>
      </c>
      <c r="B13" s="1">
        <v>208800</v>
      </c>
      <c r="C13" s="5">
        <v>44887</v>
      </c>
      <c r="D13" s="2">
        <v>202080</v>
      </c>
      <c r="E13" s="2">
        <f t="shared" si="0"/>
        <v>-6720</v>
      </c>
      <c r="G13" s="5">
        <v>44501</v>
      </c>
      <c r="H13" s="1">
        <v>12960</v>
      </c>
      <c r="I13" s="5">
        <v>44887</v>
      </c>
      <c r="J13" s="1">
        <v>43840</v>
      </c>
      <c r="K13" s="2">
        <f t="shared" si="1"/>
        <v>30880</v>
      </c>
      <c r="M13" s="5">
        <v>44501</v>
      </c>
      <c r="N13" s="1">
        <v>24000</v>
      </c>
      <c r="O13" s="5">
        <v>44887</v>
      </c>
      <c r="P13" s="1">
        <v>19200</v>
      </c>
      <c r="Q13" s="2">
        <f t="shared" si="2"/>
        <v>-4800</v>
      </c>
    </row>
    <row r="14" spans="1:17" x14ac:dyDescent="0.25">
      <c r="A14" s="14">
        <v>44531</v>
      </c>
      <c r="B14" s="1">
        <v>185680</v>
      </c>
      <c r="C14" s="5">
        <v>44917</v>
      </c>
      <c r="D14" s="2">
        <v>183840</v>
      </c>
      <c r="E14" s="2">
        <f t="shared" si="0"/>
        <v>-1840</v>
      </c>
      <c r="G14" s="5">
        <v>44531</v>
      </c>
      <c r="H14" s="1">
        <v>45400</v>
      </c>
      <c r="I14" s="5">
        <v>44917</v>
      </c>
      <c r="J14" s="1">
        <v>48160</v>
      </c>
      <c r="K14" s="2">
        <f t="shared" si="1"/>
        <v>2760</v>
      </c>
      <c r="M14" s="5">
        <v>44531</v>
      </c>
      <c r="N14" s="1">
        <v>10240</v>
      </c>
      <c r="O14" s="5">
        <v>44917</v>
      </c>
      <c r="P14" s="1">
        <v>10240</v>
      </c>
      <c r="Q14" s="2">
        <f t="shared" si="2"/>
        <v>0</v>
      </c>
    </row>
    <row r="15" spans="1:17" x14ac:dyDescent="0.25">
      <c r="B15" s="2"/>
      <c r="D15" s="2"/>
      <c r="E15" s="2">
        <f>SUM(E3:E14)</f>
        <v>-169040</v>
      </c>
      <c r="H15" s="1"/>
      <c r="J15" s="2"/>
      <c r="K15" s="2">
        <f>SUM(K3:K14)</f>
        <v>293960</v>
      </c>
      <c r="M15" s="1"/>
      <c r="O15" s="2">
        <f>SUM(Q3:Q14)</f>
        <v>-37440</v>
      </c>
      <c r="Q15" s="2">
        <f>SUM(Q3:Q14)</f>
        <v>-37440</v>
      </c>
    </row>
    <row r="17" spans="1:17" x14ac:dyDescent="0.25">
      <c r="A17" s="16" t="s">
        <v>7</v>
      </c>
      <c r="B17" s="16"/>
      <c r="C17" s="16"/>
      <c r="D17" s="16"/>
      <c r="E17" s="16"/>
      <c r="G17" s="17" t="s">
        <v>8</v>
      </c>
      <c r="H17" s="17"/>
      <c r="I17" s="17"/>
      <c r="J17" s="17"/>
      <c r="K17" s="17"/>
      <c r="M17" s="16" t="s">
        <v>9</v>
      </c>
      <c r="N17" s="16"/>
      <c r="O17" s="16"/>
      <c r="P17" s="16"/>
      <c r="Q17" s="16"/>
    </row>
    <row r="18" spans="1:17" ht="30" x14ac:dyDescent="0.25">
      <c r="A18" s="9" t="s">
        <v>0</v>
      </c>
      <c r="B18" s="9" t="s">
        <v>3</v>
      </c>
      <c r="C18" s="15" t="s">
        <v>12</v>
      </c>
      <c r="D18" s="9" t="s">
        <v>4</v>
      </c>
      <c r="E18" s="9" t="s">
        <v>2</v>
      </c>
      <c r="G18" s="9" t="s">
        <v>0</v>
      </c>
      <c r="H18" s="9" t="s">
        <v>4</v>
      </c>
      <c r="I18" s="15" t="s">
        <v>12</v>
      </c>
      <c r="J18" s="9" t="s">
        <v>4</v>
      </c>
      <c r="K18" s="9" t="s">
        <v>2</v>
      </c>
      <c r="L18" s="9"/>
      <c r="M18" s="11" t="s">
        <v>0</v>
      </c>
      <c r="N18" s="9" t="s">
        <v>4</v>
      </c>
      <c r="O18" s="15" t="s">
        <v>12</v>
      </c>
      <c r="P18" s="9" t="s">
        <v>4</v>
      </c>
      <c r="Q18" s="11" t="s">
        <v>2</v>
      </c>
    </row>
    <row r="19" spans="1:17" x14ac:dyDescent="0.25">
      <c r="A19" s="6">
        <v>44197</v>
      </c>
      <c r="B19" s="4">
        <v>17475.64</v>
      </c>
      <c r="C19" s="5">
        <v>44949</v>
      </c>
      <c r="D19" s="4">
        <v>16864.810000000001</v>
      </c>
      <c r="E19" s="4">
        <f>D19-B19</f>
        <v>-610.82999999999811</v>
      </c>
      <c r="F19" s="4"/>
      <c r="G19" s="5">
        <v>44197</v>
      </c>
      <c r="H19" s="13">
        <v>499.09</v>
      </c>
      <c r="I19" s="5">
        <v>44949</v>
      </c>
      <c r="J19" s="4">
        <v>6899.67</v>
      </c>
      <c r="K19" s="4">
        <f>J19-H19</f>
        <v>6400.58</v>
      </c>
      <c r="M19" s="5">
        <v>44197</v>
      </c>
      <c r="N19" s="4">
        <v>2604.1999999999998</v>
      </c>
      <c r="O19" s="5">
        <v>44949</v>
      </c>
      <c r="P19" s="4">
        <v>2197.33</v>
      </c>
      <c r="Q19" s="4">
        <f>N19-P19</f>
        <v>406.86999999999989</v>
      </c>
    </row>
    <row r="20" spans="1:17" x14ac:dyDescent="0.25">
      <c r="A20" s="6">
        <v>44228</v>
      </c>
      <c r="B20" s="4">
        <v>16122.79</v>
      </c>
      <c r="C20" s="5">
        <v>44980</v>
      </c>
      <c r="D20" s="4">
        <v>15373.67</v>
      </c>
      <c r="E20" s="4">
        <f t="shared" ref="E20:E30" si="3">D20-B20</f>
        <v>-749.1200000000008</v>
      </c>
      <c r="F20" s="4"/>
      <c r="G20" s="5">
        <v>44228</v>
      </c>
      <c r="H20" s="4">
        <v>551.63</v>
      </c>
      <c r="I20" s="5">
        <v>44980</v>
      </c>
      <c r="J20" s="4">
        <v>6521.52</v>
      </c>
      <c r="K20" s="4">
        <f t="shared" ref="K20:K30" si="4">J20-H20</f>
        <v>5969.89</v>
      </c>
      <c r="M20" s="5">
        <v>44228</v>
      </c>
      <c r="N20" s="4">
        <v>2410.08</v>
      </c>
      <c r="O20" s="5">
        <v>44980</v>
      </c>
      <c r="P20" s="4">
        <v>1925.56</v>
      </c>
      <c r="Q20" s="4">
        <f>N20-P20</f>
        <v>484.52</v>
      </c>
    </row>
    <row r="21" spans="1:17" x14ac:dyDescent="0.25">
      <c r="A21" s="6">
        <v>44256</v>
      </c>
      <c r="B21" s="4">
        <v>14787.83</v>
      </c>
      <c r="C21" s="5">
        <v>45008</v>
      </c>
      <c r="D21" s="4">
        <v>14897.36</v>
      </c>
      <c r="E21" s="4">
        <f t="shared" si="3"/>
        <v>109.53000000000065</v>
      </c>
      <c r="F21" s="4"/>
      <c r="G21" s="5">
        <v>44256</v>
      </c>
      <c r="H21" s="4">
        <v>4292.51</v>
      </c>
      <c r="I21" s="5">
        <v>45008</v>
      </c>
      <c r="J21" s="4">
        <v>5358.5</v>
      </c>
      <c r="K21" s="4">
        <f t="shared" si="4"/>
        <v>1065.9899999999998</v>
      </c>
      <c r="M21" s="5">
        <v>44256</v>
      </c>
      <c r="N21" s="4">
        <v>1859.31</v>
      </c>
      <c r="O21" s="5">
        <v>45008</v>
      </c>
      <c r="P21" s="4">
        <v>2110.31</v>
      </c>
      <c r="Q21" s="4">
        <f>N21-P21</f>
        <v>-251</v>
      </c>
    </row>
    <row r="22" spans="1:17" x14ac:dyDescent="0.25">
      <c r="A22" s="6">
        <v>44287</v>
      </c>
      <c r="B22" s="4">
        <v>15573.56</v>
      </c>
      <c r="C22" s="5">
        <v>45039</v>
      </c>
      <c r="D22" s="4">
        <v>15252.17</v>
      </c>
      <c r="E22" s="4">
        <f t="shared" si="3"/>
        <v>-321.38999999999942</v>
      </c>
      <c r="F22" s="4"/>
      <c r="G22" s="5">
        <v>44287</v>
      </c>
      <c r="H22" s="4">
        <v>388.72</v>
      </c>
      <c r="I22" s="5">
        <v>45039</v>
      </c>
      <c r="J22" s="4">
        <v>5641.73</v>
      </c>
      <c r="K22" s="4">
        <f t="shared" si="4"/>
        <v>5253.0099999999993</v>
      </c>
      <c r="M22" s="5">
        <v>44287</v>
      </c>
      <c r="N22" s="4">
        <v>1816.88</v>
      </c>
      <c r="O22" s="5">
        <v>45039</v>
      </c>
      <c r="P22" s="4">
        <v>3799.96</v>
      </c>
      <c r="Q22" s="4">
        <f>N22-P22</f>
        <v>-1983.08</v>
      </c>
    </row>
    <row r="23" spans="1:17" x14ac:dyDescent="0.25">
      <c r="A23" s="6">
        <v>44317</v>
      </c>
      <c r="B23" s="4">
        <v>15791.05</v>
      </c>
      <c r="C23" s="5">
        <v>45069</v>
      </c>
      <c r="D23" s="4">
        <v>16326.5</v>
      </c>
      <c r="E23" s="4">
        <f t="shared" si="3"/>
        <v>535.45000000000073</v>
      </c>
      <c r="F23" s="4"/>
      <c r="G23" s="5">
        <v>44317</v>
      </c>
      <c r="H23" s="4">
        <v>426.27</v>
      </c>
      <c r="I23" s="5">
        <v>45069</v>
      </c>
      <c r="J23" s="4">
        <v>8130.51</v>
      </c>
      <c r="K23" s="4">
        <f t="shared" si="4"/>
        <v>7704.24</v>
      </c>
      <c r="M23" s="5">
        <v>44317</v>
      </c>
      <c r="N23" s="4">
        <v>2058.6799999999998</v>
      </c>
      <c r="O23" s="5">
        <v>45069</v>
      </c>
      <c r="P23" s="4">
        <v>2351.11</v>
      </c>
      <c r="Q23" s="4">
        <f>N23-P23</f>
        <v>-292.43000000000029</v>
      </c>
    </row>
    <row r="24" spans="1:17" x14ac:dyDescent="0.25">
      <c r="A24" s="6">
        <v>44348</v>
      </c>
      <c r="B24" s="4">
        <v>18213.07</v>
      </c>
      <c r="C24" s="5"/>
      <c r="D24" s="4"/>
      <c r="E24" s="4"/>
      <c r="F24" s="4"/>
      <c r="G24" s="5">
        <v>44348</v>
      </c>
      <c r="H24" s="4">
        <v>868.18</v>
      </c>
      <c r="I24" s="5"/>
      <c r="J24" s="4"/>
      <c r="K24" s="4"/>
      <c r="M24" s="5">
        <v>44348</v>
      </c>
      <c r="N24" s="4">
        <v>2255.2399999999998</v>
      </c>
      <c r="O24" s="5"/>
      <c r="P24" s="4"/>
      <c r="Q24" s="4"/>
    </row>
    <row r="25" spans="1:17" x14ac:dyDescent="0.25">
      <c r="A25" s="6">
        <v>44378</v>
      </c>
      <c r="B25" s="4">
        <v>18048.13</v>
      </c>
      <c r="C25" s="5"/>
      <c r="D25" s="4"/>
      <c r="E25" s="4"/>
      <c r="F25" s="4"/>
      <c r="G25" s="5">
        <v>44378</v>
      </c>
      <c r="H25" s="4">
        <v>1355.85</v>
      </c>
      <c r="I25" s="5"/>
      <c r="J25" s="4"/>
      <c r="K25" s="4"/>
      <c r="M25" s="5">
        <v>44378</v>
      </c>
      <c r="N25" s="4">
        <v>2198.2600000000002</v>
      </c>
      <c r="O25" s="5"/>
      <c r="P25" s="4"/>
      <c r="Q25" s="4"/>
    </row>
    <row r="26" spans="1:17" x14ac:dyDescent="0.25">
      <c r="A26" s="6">
        <v>44409</v>
      </c>
      <c r="B26" s="4">
        <v>18362.86</v>
      </c>
      <c r="C26" s="5"/>
      <c r="D26" s="4"/>
      <c r="E26" s="4"/>
      <c r="F26" s="4"/>
      <c r="G26" s="5">
        <v>44409</v>
      </c>
      <c r="H26" s="4">
        <v>1207.47</v>
      </c>
      <c r="I26" s="5"/>
      <c r="J26" s="4"/>
      <c r="K26" s="4"/>
      <c r="M26" s="5">
        <v>44409</v>
      </c>
      <c r="N26" s="4">
        <v>2194.27</v>
      </c>
      <c r="O26" s="5"/>
      <c r="P26" s="4"/>
      <c r="Q26" s="4"/>
    </row>
    <row r="27" spans="1:17" x14ac:dyDescent="0.25">
      <c r="A27" s="6">
        <v>44440</v>
      </c>
      <c r="B27" s="4">
        <v>16794.98</v>
      </c>
      <c r="C27" s="5">
        <v>44826</v>
      </c>
      <c r="D27" s="4">
        <v>17143.22</v>
      </c>
      <c r="E27" s="4">
        <f t="shared" si="3"/>
        <v>348.2400000000016</v>
      </c>
      <c r="F27" s="4"/>
      <c r="G27" s="5">
        <v>44440</v>
      </c>
      <c r="H27" s="4">
        <v>3458.33</v>
      </c>
      <c r="I27" s="5">
        <v>44826</v>
      </c>
      <c r="J27" s="4">
        <v>7280.23</v>
      </c>
      <c r="K27" s="4">
        <f t="shared" si="4"/>
        <v>3821.8999999999996</v>
      </c>
      <c r="M27" s="5">
        <v>44440</v>
      </c>
      <c r="N27" s="4">
        <v>2110.33</v>
      </c>
      <c r="O27" s="5">
        <v>44826</v>
      </c>
      <c r="P27" s="4">
        <v>2251.9499999999998</v>
      </c>
      <c r="Q27" s="4">
        <f>N27-P27</f>
        <v>-141.61999999999989</v>
      </c>
    </row>
    <row r="28" spans="1:17" x14ac:dyDescent="0.25">
      <c r="A28" s="6">
        <v>44470</v>
      </c>
      <c r="B28" s="4">
        <v>17736.25</v>
      </c>
      <c r="C28" s="5">
        <v>44856</v>
      </c>
      <c r="D28" s="4">
        <v>16272.61</v>
      </c>
      <c r="E28" s="4">
        <f t="shared" si="3"/>
        <v>-1463.6399999999994</v>
      </c>
      <c r="F28" s="4"/>
      <c r="G28" s="5">
        <v>44470</v>
      </c>
      <c r="H28" s="4">
        <v>484.85</v>
      </c>
      <c r="I28" s="5">
        <v>44856</v>
      </c>
      <c r="J28" s="4">
        <v>6771.01</v>
      </c>
      <c r="K28" s="4">
        <f t="shared" si="4"/>
        <v>6286.16</v>
      </c>
      <c r="M28" s="5">
        <v>44470</v>
      </c>
      <c r="N28" s="4">
        <v>2004.59</v>
      </c>
      <c r="O28" s="5">
        <v>44856</v>
      </c>
      <c r="P28" s="4">
        <v>1997.9</v>
      </c>
      <c r="Q28" s="4">
        <f>N28-P28</f>
        <v>6.6899999999998272</v>
      </c>
    </row>
    <row r="29" spans="1:17" x14ac:dyDescent="0.25">
      <c r="A29" s="6">
        <v>44501</v>
      </c>
      <c r="B29" s="4">
        <v>17365.77</v>
      </c>
      <c r="C29" s="5">
        <v>44887</v>
      </c>
      <c r="D29" s="4">
        <v>16901.599999999999</v>
      </c>
      <c r="E29" s="4">
        <f t="shared" si="3"/>
        <v>-464.17000000000189</v>
      </c>
      <c r="F29" s="4"/>
      <c r="G29" s="5">
        <v>44501</v>
      </c>
      <c r="H29" s="4">
        <v>1698.92</v>
      </c>
      <c r="I29" s="5">
        <v>44887</v>
      </c>
      <c r="J29" s="4">
        <v>6506.14</v>
      </c>
      <c r="K29" s="4">
        <f t="shared" si="4"/>
        <v>4807.22</v>
      </c>
      <c r="M29" s="5">
        <v>44501</v>
      </c>
      <c r="N29" s="4">
        <v>2106.4499999999998</v>
      </c>
      <c r="O29" s="5">
        <v>44887</v>
      </c>
      <c r="P29" s="4">
        <v>2084.2399999999998</v>
      </c>
      <c r="Q29" s="4">
        <f>N29-P29</f>
        <v>22.210000000000036</v>
      </c>
    </row>
    <row r="30" spans="1:17" x14ac:dyDescent="0.25">
      <c r="A30" s="6">
        <v>44531</v>
      </c>
      <c r="B30" s="4">
        <v>15186.88</v>
      </c>
      <c r="C30" s="5">
        <v>44917</v>
      </c>
      <c r="D30" s="4">
        <v>15373.67</v>
      </c>
      <c r="E30" s="4">
        <f t="shared" si="3"/>
        <v>186.79000000000087</v>
      </c>
      <c r="F30" s="4"/>
      <c r="G30" s="5">
        <v>44531</v>
      </c>
      <c r="H30" s="4">
        <v>5172.91</v>
      </c>
      <c r="I30" s="5">
        <v>44917</v>
      </c>
      <c r="J30" s="4">
        <v>6637.37</v>
      </c>
      <c r="K30" s="4">
        <f t="shared" si="4"/>
        <v>1464.46</v>
      </c>
      <c r="M30" s="5">
        <v>44531</v>
      </c>
      <c r="N30" s="4">
        <v>1658.66</v>
      </c>
      <c r="O30" s="5">
        <v>44917</v>
      </c>
      <c r="P30" s="4">
        <v>2057.4899999999998</v>
      </c>
      <c r="Q30" s="4">
        <f>N30-P30</f>
        <v>-398.8299999999997</v>
      </c>
    </row>
    <row r="31" spans="1:17" x14ac:dyDescent="0.25">
      <c r="D31" s="4"/>
      <c r="E31" s="7">
        <f>SUM(E19:E30)</f>
        <v>-2429.1399999999958</v>
      </c>
      <c r="H31" s="1"/>
      <c r="J31" s="4"/>
      <c r="K31" s="7">
        <f>SUM(K19:K30)</f>
        <v>42773.450000000004</v>
      </c>
      <c r="M31" s="1"/>
      <c r="O31" s="4"/>
      <c r="Q31" s="7">
        <f>SUM(Q19:Q30)</f>
        <v>-2146.67</v>
      </c>
    </row>
    <row r="33" spans="1:3" x14ac:dyDescent="0.25">
      <c r="B33" s="3" t="s">
        <v>5</v>
      </c>
      <c r="C33" s="3" t="s">
        <v>6</v>
      </c>
    </row>
    <row r="34" spans="1:3" x14ac:dyDescent="0.25">
      <c r="A34" t="s">
        <v>10</v>
      </c>
      <c r="B34" s="2">
        <f>E15+K15+Q15</f>
        <v>87480</v>
      </c>
      <c r="C34" s="2">
        <f>(4/3)*B34</f>
        <v>116640</v>
      </c>
    </row>
    <row r="35" spans="1:3" x14ac:dyDescent="0.25">
      <c r="A35" t="s">
        <v>11</v>
      </c>
      <c r="B35" s="7">
        <f>E31+K31+Q31</f>
        <v>38197.640000000014</v>
      </c>
      <c r="C35" s="4">
        <f>(4/3)*B35</f>
        <v>50930.186666666683</v>
      </c>
    </row>
  </sheetData>
  <mergeCells count="6">
    <mergeCell ref="G1:J1"/>
    <mergeCell ref="A1:E1"/>
    <mergeCell ref="A17:E17"/>
    <mergeCell ref="G17:K17"/>
    <mergeCell ref="M1:Q1"/>
    <mergeCell ref="M17:Q17"/>
  </mergeCells>
  <printOptions horizontalCentered="1" verticalCentered="1"/>
  <pageMargins left="0.25" right="0.25" top="0.75" bottom="0.75" header="1.55" footer="0.3"/>
  <pageSetup scale="65" orientation="landscape" r:id="rId1"/>
  <headerFooter>
    <oddHeader xml:space="preserve">&amp;C&amp;"-,Bold"&amp;16EFFECT OF WATER TREATMENT PLANT ADDITION ON PURCHASED POWER COSTS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2023-07-14T19:38:07Z</dcterms:created>
  <dcterms:modified xsi:type="dcterms:W3CDTF">2023-07-14T19:38:19Z</dcterms:modified>
</cp:coreProperties>
</file>