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3 - Kentucky Special Contracts Filings\2023-00086 (2023 KY Wieland Special Contract)\Staff Attachments\"/>
    </mc:Choice>
  </mc:AlternateContent>
  <xr:revisionPtr revIDLastSave="0" documentId="13_ncr:1_{18EB0C9C-E5AB-402E-8559-23BF0D942E47}" xr6:coauthVersionLast="47" xr6:coauthVersionMax="47" xr10:uidLastSave="{00000000-0000-0000-0000-000000000000}"/>
  <bookViews>
    <workbookView xWindow="675" yWindow="360" windowWidth="27315" windowHeight="13785" xr2:uid="{7229D45A-71C8-47E8-B9C6-9FC549BA1695}"/>
  </bookViews>
  <sheets>
    <sheet name="Weiland T-4 Year 1-4 ED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F15" i="2"/>
  <c r="F14" i="2"/>
  <c r="H13" i="2"/>
  <c r="H11" i="2"/>
  <c r="H12" i="2"/>
  <c r="H14" i="2"/>
  <c r="H18" i="2" l="1"/>
  <c r="H15" i="2"/>
  <c r="H19" i="2" l="1"/>
  <c r="H20" i="2" s="1"/>
  <c r="H17" i="2"/>
  <c r="H10" i="2"/>
  <c r="H9" i="2"/>
  <c r="H8" i="2"/>
  <c r="H24" i="2" l="1"/>
</calcChain>
</file>

<file path=xl/sharedStrings.xml><?xml version="1.0" encoding="utf-8"?>
<sst xmlns="http://schemas.openxmlformats.org/spreadsheetml/2006/main" count="33" uniqueCount="27">
  <si>
    <t>Sample Natural Gas Bill</t>
  </si>
  <si>
    <t>Charge Description</t>
  </si>
  <si>
    <t>Unit Amount</t>
  </si>
  <si>
    <t>Amount</t>
  </si>
  <si>
    <t>Volume</t>
  </si>
  <si>
    <t>Unit of Measure</t>
  </si>
  <si>
    <t>Total Bill</t>
  </si>
  <si>
    <t>Firm Commercial/Industrial Service</t>
  </si>
  <si>
    <t>Admin Fee</t>
  </si>
  <si>
    <t>MCF</t>
  </si>
  <si>
    <t>PRP Rider First 300</t>
  </si>
  <si>
    <t>PRP Rider Next 14,700</t>
  </si>
  <si>
    <t>Monthly Customer Charge</t>
  </si>
  <si>
    <t>PRP Rider Over 15,000</t>
  </si>
  <si>
    <t>EFM Equipment</t>
  </si>
  <si>
    <t>Cellular Fee</t>
  </si>
  <si>
    <t>School Fee</t>
  </si>
  <si>
    <t>Sales Tax</t>
  </si>
  <si>
    <t>Distribution Cost- Next 450 (Base Load)</t>
  </si>
  <si>
    <t>Distribution Cost- First 300 (Base Load)</t>
  </si>
  <si>
    <t>Distribution Cost- Over 15,000 (EDR Rate)</t>
  </si>
  <si>
    <t>**Base Load charged at full T-4 Tariff</t>
  </si>
  <si>
    <t>**EDR Rate is T-4 Tariff with 25% Discount</t>
  </si>
  <si>
    <t>Rate Schedule: T-4 EDR</t>
  </si>
  <si>
    <t>Distribution Cost- Next 14,250 (EDR Rate)</t>
  </si>
  <si>
    <t>Weiland</t>
  </si>
  <si>
    <t>Shelbyville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</si>
</sst>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&quot;$&quot;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8" fontId="3" fillId="0" borderId="0" xfId="0" applyNumberFormat="1" applyFont="1" applyAlignment="1">
      <alignment vertical="center" wrapText="1"/>
    </xf>
    <xf numFmtId="8" fontId="0" fillId="0" borderId="0" xfId="0" applyNumberFormat="1"/>
    <xf numFmtId="0" fontId="4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0" fontId="4" fillId="0" borderId="5" xfId="0" applyFont="1" applyBorder="1"/>
    <xf numFmtId="0" fontId="2" fillId="0" borderId="1" xfId="0" applyFont="1" applyBorder="1"/>
    <xf numFmtId="44" fontId="0" fillId="0" borderId="1" xfId="1" applyFont="1" applyBorder="1"/>
    <xf numFmtId="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9" fontId="0" fillId="0" borderId="1" xfId="2" applyFont="1" applyBorder="1"/>
    <xf numFmtId="9" fontId="0" fillId="0" borderId="0" xfId="2" applyFont="1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2</xdr:row>
      <xdr:rowOff>97010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E8B149-30E7-69F4-20AA-76A81CA0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" cy="630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6E34C-60C6-4A0C-948C-91D5C9376B78}">
  <dimension ref="A1:H34"/>
  <sheetViews>
    <sheetView tabSelected="1" zoomScale="90" zoomScaleNormal="90" zoomScaleSheetLayoutView="100" workbookViewId="0">
      <selection activeCell="K20" sqref="K20"/>
    </sheetView>
  </sheetViews>
  <sheetFormatPr defaultRowHeight="15" x14ac:dyDescent="0.25"/>
  <cols>
    <col min="1" max="1" width="36.42578125" customWidth="1"/>
    <col min="4" max="4" width="16.7109375" bestFit="1" customWidth="1"/>
    <col min="5" max="5" width="15.28515625" customWidth="1"/>
    <col min="6" max="6" width="13.85546875" customWidth="1"/>
    <col min="8" max="9" width="12.5703125" bestFit="1" customWidth="1"/>
  </cols>
  <sheetData>
    <row r="1" spans="1:8" ht="21" x14ac:dyDescent="0.35">
      <c r="A1" s="27" t="s">
        <v>25</v>
      </c>
      <c r="B1" s="27"/>
      <c r="C1" s="27"/>
      <c r="D1" s="27"/>
      <c r="E1" s="27"/>
      <c r="F1" s="27"/>
      <c r="G1" s="27"/>
      <c r="H1" s="27"/>
    </row>
    <row r="2" spans="1:8" ht="21" x14ac:dyDescent="0.35">
      <c r="A2" s="27" t="s">
        <v>26</v>
      </c>
      <c r="B2" s="27"/>
      <c r="C2" s="27"/>
      <c r="D2" s="27"/>
      <c r="E2" s="27"/>
      <c r="F2" s="27"/>
      <c r="G2" s="27"/>
      <c r="H2" s="27"/>
    </row>
    <row r="4" spans="1:8" ht="16.5" thickBot="1" x14ac:dyDescent="0.3">
      <c r="A4" s="4" t="s">
        <v>0</v>
      </c>
    </row>
    <row r="5" spans="1:8" ht="16.5" thickBot="1" x14ac:dyDescent="0.3">
      <c r="A5" s="12" t="s">
        <v>23</v>
      </c>
      <c r="B5" s="28" t="s">
        <v>7</v>
      </c>
      <c r="C5" s="29"/>
      <c r="D5" s="30"/>
    </row>
    <row r="7" spans="1:8" ht="15.75" x14ac:dyDescent="0.25">
      <c r="A7" s="4" t="s">
        <v>1</v>
      </c>
      <c r="B7" s="4"/>
      <c r="C7" s="4" t="s">
        <v>4</v>
      </c>
      <c r="D7" s="4" t="s">
        <v>5</v>
      </c>
      <c r="E7" s="4"/>
      <c r="F7" s="4" t="s">
        <v>2</v>
      </c>
      <c r="G7" s="4"/>
      <c r="H7" s="4" t="s">
        <v>3</v>
      </c>
    </row>
    <row r="8" spans="1:8" x14ac:dyDescent="0.25">
      <c r="A8" s="13" t="s">
        <v>12</v>
      </c>
      <c r="B8" s="5"/>
      <c r="C8" s="5"/>
      <c r="D8" s="5"/>
      <c r="E8" s="5"/>
      <c r="F8" s="17">
        <v>520</v>
      </c>
      <c r="G8" s="5"/>
      <c r="H8" s="14">
        <f>F8</f>
        <v>520</v>
      </c>
    </row>
    <row r="9" spans="1:8" x14ac:dyDescent="0.25">
      <c r="A9" s="13" t="s">
        <v>8</v>
      </c>
      <c r="B9" s="5"/>
      <c r="C9" s="6"/>
      <c r="D9" s="7"/>
      <c r="E9" s="7"/>
      <c r="F9" s="16">
        <v>50</v>
      </c>
      <c r="G9" s="5"/>
      <c r="H9" s="8">
        <f>F9</f>
        <v>50</v>
      </c>
    </row>
    <row r="10" spans="1:8" x14ac:dyDescent="0.25">
      <c r="A10" s="13" t="s">
        <v>14</v>
      </c>
      <c r="B10" s="5"/>
      <c r="C10" s="6"/>
      <c r="D10" s="7"/>
      <c r="E10" s="7"/>
      <c r="F10" s="16">
        <v>75</v>
      </c>
      <c r="G10" s="5"/>
      <c r="H10" s="8">
        <f>F10</f>
        <v>75</v>
      </c>
    </row>
    <row r="11" spans="1:8" x14ac:dyDescent="0.25">
      <c r="A11" s="13" t="s">
        <v>15</v>
      </c>
      <c r="B11" s="5"/>
      <c r="C11" s="6"/>
      <c r="D11" s="7"/>
      <c r="E11" s="7"/>
      <c r="F11" s="16">
        <v>25</v>
      </c>
      <c r="G11" s="5"/>
      <c r="H11" s="8">
        <f>F11</f>
        <v>25</v>
      </c>
    </row>
    <row r="12" spans="1:8" x14ac:dyDescent="0.25">
      <c r="A12" s="13" t="s">
        <v>19</v>
      </c>
      <c r="B12" s="5"/>
      <c r="C12" s="15">
        <v>300</v>
      </c>
      <c r="D12" s="7" t="s">
        <v>9</v>
      </c>
      <c r="E12" s="7"/>
      <c r="F12" s="18">
        <v>1.5483</v>
      </c>
      <c r="G12" s="5"/>
      <c r="H12" s="8">
        <f t="shared" ref="H12:H18" si="0">F12*C12</f>
        <v>464.49</v>
      </c>
    </row>
    <row r="13" spans="1:8" x14ac:dyDescent="0.25">
      <c r="A13" s="13" t="s">
        <v>18</v>
      </c>
      <c r="B13" s="5"/>
      <c r="C13" s="15">
        <v>450</v>
      </c>
      <c r="D13" s="7" t="s">
        <v>9</v>
      </c>
      <c r="E13" s="7"/>
      <c r="F13" s="18">
        <v>1.0762</v>
      </c>
      <c r="G13" s="5"/>
      <c r="H13" s="8">
        <f t="shared" si="0"/>
        <v>484.29</v>
      </c>
    </row>
    <row r="14" spans="1:8" x14ac:dyDescent="0.25">
      <c r="A14" s="19" t="s">
        <v>24</v>
      </c>
      <c r="B14" s="20"/>
      <c r="C14" s="21">
        <v>14250</v>
      </c>
      <c r="D14" s="22" t="s">
        <v>9</v>
      </c>
      <c r="E14" s="22"/>
      <c r="F14" s="23">
        <f>1.0762*0.75</f>
        <v>0.80715000000000003</v>
      </c>
      <c r="G14" s="20"/>
      <c r="H14" s="24">
        <f t="shared" si="0"/>
        <v>11501.887500000001</v>
      </c>
    </row>
    <row r="15" spans="1:8" x14ac:dyDescent="0.25">
      <c r="A15" s="19" t="s">
        <v>20</v>
      </c>
      <c r="B15" s="20"/>
      <c r="C15" s="21">
        <v>6000</v>
      </c>
      <c r="D15" s="22" t="s">
        <v>9</v>
      </c>
      <c r="E15" s="22"/>
      <c r="F15" s="23">
        <f>0.8888*0.75</f>
        <v>0.66660000000000008</v>
      </c>
      <c r="G15" s="20"/>
      <c r="H15" s="24">
        <f t="shared" si="0"/>
        <v>3999.6000000000004</v>
      </c>
    </row>
    <row r="16" spans="1:8" x14ac:dyDescent="0.25">
      <c r="A16" s="13" t="s">
        <v>10</v>
      </c>
      <c r="B16" s="5"/>
      <c r="C16" s="6">
        <v>300</v>
      </c>
      <c r="D16" s="7" t="s">
        <v>9</v>
      </c>
      <c r="E16" s="7"/>
      <c r="F16" s="18">
        <v>3.7100000000000001E-2</v>
      </c>
      <c r="G16" s="5"/>
      <c r="H16" s="8">
        <f t="shared" si="0"/>
        <v>11.13</v>
      </c>
    </row>
    <row r="17" spans="1:8" x14ac:dyDescent="0.25">
      <c r="A17" s="13" t="s">
        <v>11</v>
      </c>
      <c r="B17" s="5"/>
      <c r="C17" s="6">
        <v>14700</v>
      </c>
      <c r="D17" s="7" t="s">
        <v>9</v>
      </c>
      <c r="E17" s="7"/>
      <c r="F17" s="18">
        <v>2.58E-2</v>
      </c>
      <c r="G17" s="5"/>
      <c r="H17" s="8">
        <f t="shared" si="0"/>
        <v>379.26</v>
      </c>
    </row>
    <row r="18" spans="1:8" x14ac:dyDescent="0.25">
      <c r="A18" s="13" t="s">
        <v>13</v>
      </c>
      <c r="B18" s="5"/>
      <c r="C18" s="6">
        <v>6000</v>
      </c>
      <c r="D18" s="7" t="s">
        <v>9</v>
      </c>
      <c r="E18" s="7"/>
      <c r="F18" s="18">
        <v>2.1299999999999999E-2</v>
      </c>
      <c r="G18" s="5"/>
      <c r="H18" s="8">
        <f t="shared" si="0"/>
        <v>127.8</v>
      </c>
    </row>
    <row r="19" spans="1:8" x14ac:dyDescent="0.25">
      <c r="A19" s="13" t="s">
        <v>16</v>
      </c>
      <c r="B19" s="5"/>
      <c r="C19" s="5"/>
      <c r="D19" s="7"/>
      <c r="E19" s="7"/>
      <c r="F19" s="25">
        <v>0.03</v>
      </c>
      <c r="G19" s="5"/>
      <c r="H19" s="8">
        <f>SUM(H8:H18)*F19</f>
        <v>529.15372500000001</v>
      </c>
    </row>
    <row r="20" spans="1:8" x14ac:dyDescent="0.25">
      <c r="A20" s="13" t="s">
        <v>17</v>
      </c>
      <c r="B20" s="5"/>
      <c r="C20" s="5"/>
      <c r="D20" s="7"/>
      <c r="E20" s="7"/>
      <c r="F20" s="25">
        <v>0.06</v>
      </c>
      <c r="G20" s="5"/>
      <c r="H20" s="8">
        <f>SUM(H8:H19)*F20</f>
        <v>1090.0566735</v>
      </c>
    </row>
    <row r="21" spans="1:8" x14ac:dyDescent="0.25">
      <c r="A21" s="13"/>
      <c r="B21" s="5"/>
      <c r="C21" s="6"/>
      <c r="D21" s="7"/>
      <c r="E21" s="7"/>
      <c r="F21" s="18"/>
      <c r="G21" s="5"/>
      <c r="H21" s="8"/>
    </row>
    <row r="22" spans="1:8" x14ac:dyDescent="0.25">
      <c r="A22" s="13"/>
      <c r="B22" s="5"/>
      <c r="C22" s="6"/>
      <c r="D22" s="7"/>
      <c r="E22" s="7"/>
      <c r="F22" s="18"/>
      <c r="G22" s="5"/>
      <c r="H22" s="8"/>
    </row>
    <row r="23" spans="1:8" ht="15.75" thickBot="1" x14ac:dyDescent="0.3">
      <c r="H23" s="1"/>
    </row>
    <row r="24" spans="1:8" ht="15.75" thickBot="1" x14ac:dyDescent="0.3">
      <c r="E24" s="9" t="s">
        <v>6</v>
      </c>
      <c r="F24" s="10"/>
      <c r="G24" s="10"/>
      <c r="H24" s="11">
        <f>SUM(H8:H22)</f>
        <v>19257.6678985</v>
      </c>
    </row>
    <row r="25" spans="1:8" x14ac:dyDescent="0.25">
      <c r="A25" t="s">
        <v>21</v>
      </c>
      <c r="H25" s="1"/>
    </row>
    <row r="26" spans="1:8" x14ac:dyDescent="0.25">
      <c r="A26" t="s">
        <v>22</v>
      </c>
      <c r="H26" s="1"/>
    </row>
    <row r="27" spans="1:8" x14ac:dyDescent="0.25">
      <c r="B27" s="2"/>
      <c r="H27" s="26"/>
    </row>
    <row r="28" spans="1:8" x14ac:dyDescent="0.25">
      <c r="B28" s="2"/>
    </row>
    <row r="29" spans="1:8" x14ac:dyDescent="0.25">
      <c r="B29" s="2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  <row r="34" spans="2:2" x14ac:dyDescent="0.25">
      <c r="B34" s="3"/>
    </row>
  </sheetData>
  <mergeCells count="3">
    <mergeCell ref="A1:H1"/>
    <mergeCell ref="A2:H2"/>
    <mergeCell ref="B5:D5"/>
  </mergeCells>
  <printOptions horizontalCentered="1"/>
  <pageMargins left="0.7" right="0.7" top="1" bottom="0.75" header="0.3" footer="0.3"/>
  <pageSetup scale="86" orientation="landscape" r:id="rId1"/>
  <headerFooter>
    <oddHeader>&amp;R&amp;8CASE NO. 2023-00086
ATTACHMENT 1
TO STAFF DR NO. 1-02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D67303ADF414684516A2EF404257E" ma:contentTypeVersion="13" ma:contentTypeDescription="Create a new document." ma:contentTypeScope="" ma:versionID="4e9487705acb071db8689ed15ea791d4">
  <xsd:schema xmlns:xsd="http://www.w3.org/2001/XMLSchema" xmlns:xs="http://www.w3.org/2001/XMLSchema" xmlns:p="http://schemas.microsoft.com/office/2006/metadata/properties" xmlns:ns3="b828e64a-8a4b-4732-b5fb-ba1c9f39728b" xmlns:ns4="43141609-9efc-4f3a-8efe-f4cd01dee022" targetNamespace="http://schemas.microsoft.com/office/2006/metadata/properties" ma:root="true" ma:fieldsID="df4e4647e048d60c66be8e3ad70a503c" ns3:_="" ns4:_="">
    <xsd:import namespace="b828e64a-8a4b-4732-b5fb-ba1c9f39728b"/>
    <xsd:import namespace="43141609-9efc-4f3a-8efe-f4cd01dee0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8e64a-8a4b-4732-b5fb-ba1c9f3972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41609-9efc-4f3a-8efe-f4cd01dee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8279DC-385B-4CF4-AA37-3E57D98DA02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828e64a-8a4b-4732-b5fb-ba1c9f39728b"/>
    <ds:schemaRef ds:uri="43141609-9efc-4f3a-8efe-f4cd01dee02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CEF45-FD19-49EA-BCD4-6C29783582F7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6604E4-E693-4CE7-B9CF-D8AA7BD0F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Weiland T-4 Year 1-4 EDR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 Bates</dc:creator>
  <cp:lastModifiedBy>Eric J Wilen</cp:lastModifiedBy>
  <cp:lastPrinted>2023-09-20T14:05:35Z</cp:lastPrinted>
  <dcterms:created xsi:type="dcterms:W3CDTF">2019-12-05T14:04:46Z</dcterms:created>
  <dcterms:modified xsi:type="dcterms:W3CDTF">2023-09-20T14:05:39Z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0x010100D94D67303ADF414684516A2EF404257E</vt:lpwstr>
  </property>
</Properties>
</file>