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C:\Users\window\Documents\"/>
    </mc:Choice>
  </mc:AlternateContent>
  <xr:revisionPtr revIDLastSave="0" documentId="8_{27042BE4-9A55-4D66-96DF-353CB5EB6118}" xr6:coauthVersionLast="47" xr6:coauthVersionMax="47" xr10:uidLastSave="{00000000-0000-0000-0000-000000000000}"/>
  <workbookProtection workbookAlgorithmName="SHA-512" workbookHashValue="rjf+wVcSm2jQGPS7C7YpqhscPkZZqqaQWtHPTlRAZQq40BO4ETktgKLUYMKf2Jgfif0ZZayh1XHnCnZ5qxlw2g==" workbookSaltValue="8CwY42smccFjFPy12pxaKA==" workbookSpinCount="100000" lockStructure="1"/>
  <bookViews>
    <workbookView xWindow="2205" yWindow="2205" windowWidth="21600" windowHeight="11385" activeTab="11" xr2:uid="{00000000-000D-0000-FFFF-FFFF00000000}"/>
  </bookViews>
  <sheets>
    <sheet name="Instructions" sheetId="1" r:id="rId1"/>
    <sheet name="Jan" sheetId="2" r:id="rId2"/>
    <sheet name="Feb" sheetId="3" r:id="rId3"/>
    <sheet name="Mar" sheetId="4" r:id="rId4"/>
    <sheet name="Apr" sheetId="5" r:id="rId5"/>
    <sheet name="May" sheetId="6" r:id="rId6"/>
    <sheet name="Jun" sheetId="7" r:id="rId7"/>
    <sheet name="July" sheetId="8" r:id="rId8"/>
    <sheet name="Aug" sheetId="9" r:id="rId9"/>
    <sheet name="Sept" sheetId="10" r:id="rId10"/>
    <sheet name="Oct" sheetId="11" r:id="rId11"/>
    <sheet name="Nov" sheetId="12" r:id="rId12"/>
    <sheet name="Dec" sheetId="13" r:id="rId13"/>
    <sheet name="Annual" sheetId="14" r:id="rId14"/>
  </sheets>
  <definedNames>
    <definedName name="_xlnm.Print_Area" localSheetId="13">Annual!$A$1:$F$45</definedName>
    <definedName name="_xlnm.Print_Area" localSheetId="4">Apr!$A$1:$F$45</definedName>
    <definedName name="_xlnm.Print_Area" localSheetId="8">Aug!$A$1:$F$45</definedName>
    <definedName name="_xlnm.Print_Area" localSheetId="12">Dec!$A$1:$F$45</definedName>
    <definedName name="_xlnm.Print_Area" localSheetId="2">Feb!$A$1:$F$45</definedName>
    <definedName name="_xlnm.Print_Area" localSheetId="1">Jan!$A$1:$F$45</definedName>
    <definedName name="_xlnm.Print_Area" localSheetId="7">July!$A$1:$F$45</definedName>
    <definedName name="_xlnm.Print_Area" localSheetId="6">Jun!$A$1:$F$45</definedName>
    <definedName name="_xlnm.Print_Area" localSheetId="3">Mar!$A$1:$F$45</definedName>
    <definedName name="_xlnm.Print_Area" localSheetId="5">May!$A$1:$F$45</definedName>
    <definedName name="_xlnm.Print_Area" localSheetId="11">Nov!$A$1:$F$45</definedName>
    <definedName name="_xlnm.Print_Area" localSheetId="10">Oct!$A$1:$F$45</definedName>
    <definedName name="_xlnm.Print_Area" localSheetId="9">Sept!$A$1:$F$45</definedName>
    <definedName name="Z_29732F16_11E8_42D9_941E_D56282971315_.wvu.PrintArea" localSheetId="13" hidden="1">Annual!$A$1:$F$45</definedName>
    <definedName name="Z_29732F16_11E8_42D9_941E_D56282971315_.wvu.PrintArea" localSheetId="4" hidden="1">Apr!$A$1:$F$45</definedName>
    <definedName name="Z_29732F16_11E8_42D9_941E_D56282971315_.wvu.PrintArea" localSheetId="8" hidden="1">Aug!$A$1:$F$45</definedName>
    <definedName name="Z_29732F16_11E8_42D9_941E_D56282971315_.wvu.PrintArea" localSheetId="12" hidden="1">Dec!$A$1:$F$45</definedName>
    <definedName name="Z_29732F16_11E8_42D9_941E_D56282971315_.wvu.PrintArea" localSheetId="2" hidden="1">Feb!$A$1:$F$45</definedName>
    <definedName name="Z_29732F16_11E8_42D9_941E_D56282971315_.wvu.PrintArea" localSheetId="1" hidden="1">Jan!$A$1:$F$45</definedName>
    <definedName name="Z_29732F16_11E8_42D9_941E_D56282971315_.wvu.PrintArea" localSheetId="7" hidden="1">July!$A$1:$F$45</definedName>
    <definedName name="Z_29732F16_11E8_42D9_941E_D56282971315_.wvu.PrintArea" localSheetId="6" hidden="1">Jun!$A$1:$F$45</definedName>
    <definedName name="Z_29732F16_11E8_42D9_941E_D56282971315_.wvu.PrintArea" localSheetId="3" hidden="1">Mar!$A$1:$F$45</definedName>
    <definedName name="Z_29732F16_11E8_42D9_941E_D56282971315_.wvu.PrintArea" localSheetId="5" hidden="1">May!$A$1:$F$45</definedName>
    <definedName name="Z_29732F16_11E8_42D9_941E_D56282971315_.wvu.PrintArea" localSheetId="11" hidden="1">Nov!$A$1:$F$45</definedName>
    <definedName name="Z_29732F16_11E8_42D9_941E_D56282971315_.wvu.PrintArea" localSheetId="10" hidden="1">Oct!$A$1:$F$45</definedName>
    <definedName name="Z_29732F16_11E8_42D9_941E_D56282971315_.wvu.PrintArea" localSheetId="9" hidden="1">Sept!$A$1:$F$45</definedName>
    <definedName name="Z_5E087F3E_FC44_448E_A42E_D43D6E603352_.wvu.PrintArea" localSheetId="13" hidden="1">Annual!$A$1:$F$45</definedName>
    <definedName name="Z_5E087F3E_FC44_448E_A42E_D43D6E603352_.wvu.PrintArea" localSheetId="4" hidden="1">Apr!$A$1:$F$45</definedName>
    <definedName name="Z_5E087F3E_FC44_448E_A42E_D43D6E603352_.wvu.PrintArea" localSheetId="8" hidden="1">Aug!$A$1:$F$45</definedName>
    <definedName name="Z_5E087F3E_FC44_448E_A42E_D43D6E603352_.wvu.PrintArea" localSheetId="12" hidden="1">Dec!$A$1:$F$45</definedName>
    <definedName name="Z_5E087F3E_FC44_448E_A42E_D43D6E603352_.wvu.PrintArea" localSheetId="2" hidden="1">Feb!$A$1:$F$45</definedName>
    <definedName name="Z_5E087F3E_FC44_448E_A42E_D43D6E603352_.wvu.PrintArea" localSheetId="1" hidden="1">Jan!$A$1:$F$45</definedName>
    <definedName name="Z_5E087F3E_FC44_448E_A42E_D43D6E603352_.wvu.PrintArea" localSheetId="7" hidden="1">July!$A$1:$F$45</definedName>
    <definedName name="Z_5E087F3E_FC44_448E_A42E_D43D6E603352_.wvu.PrintArea" localSheetId="6" hidden="1">Jun!$A$1:$F$45</definedName>
    <definedName name="Z_5E087F3E_FC44_448E_A42E_D43D6E603352_.wvu.PrintArea" localSheetId="3" hidden="1">Mar!$A$1:$F$45</definedName>
    <definedName name="Z_5E087F3E_FC44_448E_A42E_D43D6E603352_.wvu.PrintArea" localSheetId="5" hidden="1">May!$A$1:$F$45</definedName>
    <definedName name="Z_5E087F3E_FC44_448E_A42E_D43D6E603352_.wvu.PrintArea" localSheetId="11" hidden="1">Nov!$A$1:$F$45</definedName>
    <definedName name="Z_5E087F3E_FC44_448E_A42E_D43D6E603352_.wvu.PrintArea" localSheetId="10" hidden="1">Oct!$A$1:$F$45</definedName>
    <definedName name="Z_5E087F3E_FC44_448E_A42E_D43D6E603352_.wvu.PrintArea" localSheetId="9" hidden="1">Sept!$A$1:$F$45</definedName>
    <definedName name="Z_7D30D6EE_C7A4_479A_ADFA_D6A7B85196F5_.wvu.PrintArea" localSheetId="13" hidden="1">Annual!$A$1:$F$45</definedName>
    <definedName name="Z_7D30D6EE_C7A4_479A_ADFA_D6A7B85196F5_.wvu.PrintArea" localSheetId="4" hidden="1">Apr!$A$1:$F$45</definedName>
    <definedName name="Z_7D30D6EE_C7A4_479A_ADFA_D6A7B85196F5_.wvu.PrintArea" localSheetId="8" hidden="1">Aug!$A$1:$F$45</definedName>
    <definedName name="Z_7D30D6EE_C7A4_479A_ADFA_D6A7B85196F5_.wvu.PrintArea" localSheetId="12" hidden="1">Dec!$A$1:$F$45</definedName>
    <definedName name="Z_7D30D6EE_C7A4_479A_ADFA_D6A7B85196F5_.wvu.PrintArea" localSheetId="2" hidden="1">Feb!$A$1:$F$45</definedName>
    <definedName name="Z_7D30D6EE_C7A4_479A_ADFA_D6A7B85196F5_.wvu.PrintArea" localSheetId="1" hidden="1">Jan!$A$1:$F$45</definedName>
    <definedName name="Z_7D30D6EE_C7A4_479A_ADFA_D6A7B85196F5_.wvu.PrintArea" localSheetId="7" hidden="1">July!$A$1:$F$45</definedName>
    <definedName name="Z_7D30D6EE_C7A4_479A_ADFA_D6A7B85196F5_.wvu.PrintArea" localSheetId="6" hidden="1">Jun!$A$1:$F$45</definedName>
    <definedName name="Z_7D30D6EE_C7A4_479A_ADFA_D6A7B85196F5_.wvu.PrintArea" localSheetId="3" hidden="1">Mar!$A$1:$F$45</definedName>
    <definedName name="Z_7D30D6EE_C7A4_479A_ADFA_D6A7B85196F5_.wvu.PrintArea" localSheetId="5" hidden="1">May!$A$1:$F$45</definedName>
    <definedName name="Z_7D30D6EE_C7A4_479A_ADFA_D6A7B85196F5_.wvu.PrintArea" localSheetId="11" hidden="1">Nov!$A$1:$F$45</definedName>
    <definedName name="Z_7D30D6EE_C7A4_479A_ADFA_D6A7B85196F5_.wvu.PrintArea" localSheetId="10" hidden="1">Oct!$A$1:$F$45</definedName>
    <definedName name="Z_7D30D6EE_C7A4_479A_ADFA_D6A7B85196F5_.wvu.PrintArea" localSheetId="9" hidden="1">Sept!$A$1:$F$45</definedName>
    <definedName name="Z_A882C7F7_0D6D_4E4B_8EF1_7A466B035AD3_.wvu.PrintArea" localSheetId="13" hidden="1">Annual!$A$1:$F$45</definedName>
    <definedName name="Z_A882C7F7_0D6D_4E4B_8EF1_7A466B035AD3_.wvu.PrintArea" localSheetId="4" hidden="1">Apr!$A$1:$F$45</definedName>
    <definedName name="Z_A882C7F7_0D6D_4E4B_8EF1_7A466B035AD3_.wvu.PrintArea" localSheetId="8" hidden="1">Aug!$A$1:$F$45</definedName>
    <definedName name="Z_A882C7F7_0D6D_4E4B_8EF1_7A466B035AD3_.wvu.PrintArea" localSheetId="12" hidden="1">Dec!$A$1:$F$45</definedName>
    <definedName name="Z_A882C7F7_0D6D_4E4B_8EF1_7A466B035AD3_.wvu.PrintArea" localSheetId="2" hidden="1">Feb!$A$1:$F$45</definedName>
    <definedName name="Z_A882C7F7_0D6D_4E4B_8EF1_7A466B035AD3_.wvu.PrintArea" localSheetId="1" hidden="1">Jan!$A$1:$F$45</definedName>
    <definedName name="Z_A882C7F7_0D6D_4E4B_8EF1_7A466B035AD3_.wvu.PrintArea" localSheetId="7" hidden="1">July!$A$1:$F$45</definedName>
    <definedName name="Z_A882C7F7_0D6D_4E4B_8EF1_7A466B035AD3_.wvu.PrintArea" localSheetId="6" hidden="1">Jun!$A$1:$F$45</definedName>
    <definedName name="Z_A882C7F7_0D6D_4E4B_8EF1_7A466B035AD3_.wvu.PrintArea" localSheetId="3" hidden="1">Mar!$A$1:$F$45</definedName>
    <definedName name="Z_A882C7F7_0D6D_4E4B_8EF1_7A466B035AD3_.wvu.PrintArea" localSheetId="5" hidden="1">May!$A$1:$F$45</definedName>
    <definedName name="Z_A882C7F7_0D6D_4E4B_8EF1_7A466B035AD3_.wvu.PrintArea" localSheetId="11" hidden="1">Nov!$A$1:$F$45</definedName>
    <definedName name="Z_A882C7F7_0D6D_4E4B_8EF1_7A466B035AD3_.wvu.PrintArea" localSheetId="10" hidden="1">Oct!$A$1:$F$45</definedName>
    <definedName name="Z_A882C7F7_0D6D_4E4B_8EF1_7A466B035AD3_.wvu.PrintArea" localSheetId="9" hidden="1">Sept!$A$1:$F$45</definedName>
    <definedName name="Z_F86FB03E_1393_42C1_B137_526C03592366_.wvu.PrintArea" localSheetId="13" hidden="1">Annual!$A$1:$F$45</definedName>
    <definedName name="Z_F86FB03E_1393_42C1_B137_526C03592366_.wvu.PrintArea" localSheetId="4" hidden="1">Apr!$A$1:$F$45</definedName>
    <definedName name="Z_F86FB03E_1393_42C1_B137_526C03592366_.wvu.PrintArea" localSheetId="8" hidden="1">Aug!$A$1:$F$45</definedName>
    <definedName name="Z_F86FB03E_1393_42C1_B137_526C03592366_.wvu.PrintArea" localSheetId="12" hidden="1">Dec!$A$1:$F$45</definedName>
    <definedName name="Z_F86FB03E_1393_42C1_B137_526C03592366_.wvu.PrintArea" localSheetId="2" hidden="1">Feb!$A$1:$F$45</definedName>
    <definedName name="Z_F86FB03E_1393_42C1_B137_526C03592366_.wvu.PrintArea" localSheetId="1" hidden="1">Jan!$A$1:$F$45</definedName>
    <definedName name="Z_F86FB03E_1393_42C1_B137_526C03592366_.wvu.PrintArea" localSheetId="7" hidden="1">July!$A$1:$F$45</definedName>
    <definedName name="Z_F86FB03E_1393_42C1_B137_526C03592366_.wvu.PrintArea" localSheetId="6" hidden="1">Jun!$A$1:$F$45</definedName>
    <definedName name="Z_F86FB03E_1393_42C1_B137_526C03592366_.wvu.PrintArea" localSheetId="3" hidden="1">Mar!$A$1:$F$45</definedName>
    <definedName name="Z_F86FB03E_1393_42C1_B137_526C03592366_.wvu.PrintArea" localSheetId="5" hidden="1">May!$A$1:$F$45</definedName>
    <definedName name="Z_F86FB03E_1393_42C1_B137_526C03592366_.wvu.PrintArea" localSheetId="11" hidden="1">Nov!$A$1:$F$45</definedName>
    <definedName name="Z_F86FB03E_1393_42C1_B137_526C03592366_.wvu.PrintArea" localSheetId="10" hidden="1">Oct!$A$1:$F$45</definedName>
    <definedName name="Z_F86FB03E_1393_42C1_B137_526C03592366_.wvu.PrintArea" localSheetId="9" hidden="1">Sept!$A$1:$F$45</definedName>
  </definedNames>
  <calcPr calcId="181029" concurrentCalc="0"/>
  <customWorkbookViews>
    <customWorkbookView name="lisa.mendez - Personal View" guid="{A882C7F7-0D6D-4E4B-8EF1-7A466B035AD3}" mergeInterval="0" personalView="1" xWindow="2074" yWindow="232" windowWidth="1440" windowHeight="759" activeSheetId="1"/>
    <customWorkbookView name="agoad - Personal View" guid="{7D30D6EE-C7A4-479A-ADFA-D6A7B85196F5}" mergeInterval="0" personalView="1" maximized="1" xWindow="1432" yWindow="-8" windowWidth="1456" windowHeight="876" activeSheetId="3"/>
    <customWorkbookView name="samh.reid - Personal View" guid="{29732F16-11E8-42D9-941E-D56282971315}" mergeInterval="0" personalView="1" maximized="1" xWindow="-9" yWindow="-9" windowWidth="1298" windowHeight="992" activeSheetId="2"/>
    <customWorkbookView name="ariel.miller - Personal View" guid="{5E087F3E-FC44-448E-A42E-D43D6E603352}" mergeInterval="0" personalView="1" maximized="1" xWindow="1432" yWindow="-8" windowWidth="1456" windowHeight="876" activeSheetId="2"/>
    <customWorkbookView name="JeffD.Cline - Personal View" guid="{F86FB03E-1393-42C1-B137-526C03592366}" mergeInterval="0" personalView="1" maximized="1" xWindow="-8" yWindow="-8" windowWidth="1936" windowHeight="105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4" i="14" l="1"/>
  <c r="F35" i="14"/>
  <c r="F37" i="14"/>
  <c r="F38" i="14"/>
  <c r="F39" i="14"/>
  <c r="F40" i="12"/>
  <c r="F40" i="14"/>
  <c r="G39" i="13"/>
  <c r="G39" i="12"/>
  <c r="G39" i="11"/>
  <c r="G39" i="10"/>
  <c r="G39" i="8"/>
  <c r="G39" i="7"/>
  <c r="G39" i="6"/>
  <c r="G39" i="5"/>
  <c r="G39" i="4"/>
  <c r="G39" i="3"/>
  <c r="G39" i="2"/>
  <c r="G39" i="9"/>
  <c r="F13" i="12"/>
  <c r="F7" i="4"/>
  <c r="F7" i="3"/>
  <c r="F13" i="13"/>
  <c r="D5" i="9"/>
  <c r="D5" i="8"/>
  <c r="F7" i="11"/>
  <c r="D5" i="3"/>
  <c r="D5" i="4"/>
  <c r="D5" i="5"/>
  <c r="G30" i="3"/>
  <c r="G30" i="4"/>
  <c r="G30" i="5"/>
  <c r="G30" i="6"/>
  <c r="G30" i="7"/>
  <c r="G30" i="8"/>
  <c r="G30" i="9"/>
  <c r="G30" i="10"/>
  <c r="G30" i="11"/>
  <c r="G30" i="12"/>
  <c r="G30" i="13"/>
  <c r="G30" i="2"/>
  <c r="G22" i="3"/>
  <c r="G22" i="4"/>
  <c r="G22" i="5"/>
  <c r="G22" i="6"/>
  <c r="G22" i="7"/>
  <c r="G22" i="8"/>
  <c r="G22" i="9"/>
  <c r="G22" i="10"/>
  <c r="G22" i="11"/>
  <c r="G22" i="12"/>
  <c r="G22" i="13"/>
  <c r="G22" i="2"/>
  <c r="D5" i="6"/>
  <c r="D5" i="7"/>
  <c r="D5" i="10"/>
  <c r="D5" i="11"/>
  <c r="D5" i="12"/>
  <c r="D5" i="13"/>
  <c r="D5" i="14"/>
  <c r="F28" i="14"/>
  <c r="F12" i="14"/>
  <c r="F36" i="14"/>
  <c r="F11" i="14"/>
  <c r="F27" i="14"/>
  <c r="F29" i="14"/>
  <c r="F30" i="14"/>
  <c r="F26" i="14"/>
  <c r="F17" i="14"/>
  <c r="F18" i="14"/>
  <c r="F19" i="14"/>
  <c r="F20" i="14"/>
  <c r="F21" i="14"/>
  <c r="F22" i="14"/>
  <c r="F16" i="14"/>
  <c r="F7" i="14"/>
  <c r="F23" i="3"/>
  <c r="F23" i="4"/>
  <c r="F23" i="5"/>
  <c r="F23" i="6"/>
  <c r="F23" i="7"/>
  <c r="F23" i="8"/>
  <c r="F23" i="9"/>
  <c r="F23" i="10"/>
  <c r="F23" i="11"/>
  <c r="F23" i="12"/>
  <c r="F23" i="13"/>
  <c r="F23" i="2"/>
  <c r="F40" i="3"/>
  <c r="F40" i="4"/>
  <c r="F45" i="4"/>
  <c r="F40" i="5"/>
  <c r="F45" i="5"/>
  <c r="F40" i="6"/>
  <c r="F45" i="6"/>
  <c r="F40" i="7"/>
  <c r="F45" i="7"/>
  <c r="F40" i="8"/>
  <c r="F45" i="8"/>
  <c r="F40" i="9"/>
  <c r="F45" i="9"/>
  <c r="F40" i="10"/>
  <c r="F45" i="10"/>
  <c r="F40" i="11"/>
  <c r="F45" i="11"/>
  <c r="F45" i="12"/>
  <c r="F40" i="13"/>
  <c r="F45" i="13"/>
  <c r="F40" i="2"/>
  <c r="F31" i="3"/>
  <c r="F31" i="4"/>
  <c r="F31" i="5"/>
  <c r="F31" i="6"/>
  <c r="F31" i="7"/>
  <c r="F31" i="8"/>
  <c r="F31" i="9"/>
  <c r="F31" i="10"/>
  <c r="F31" i="11"/>
  <c r="F31" i="12"/>
  <c r="F31" i="13"/>
  <c r="F31" i="2"/>
  <c r="F7" i="5"/>
  <c r="F7" i="6"/>
  <c r="F7" i="7"/>
  <c r="F7" i="8"/>
  <c r="F7" i="9"/>
  <c r="F7" i="10"/>
  <c r="F7" i="12"/>
  <c r="F7" i="13"/>
  <c r="F13" i="3"/>
  <c r="F13" i="4"/>
  <c r="F13" i="5"/>
  <c r="F13" i="6"/>
  <c r="F13" i="7"/>
  <c r="F13" i="8"/>
  <c r="F13" i="9"/>
  <c r="F13" i="10"/>
  <c r="F13" i="11"/>
  <c r="F13" i="2"/>
  <c r="F45" i="3"/>
  <c r="F23" i="14"/>
  <c r="F45" i="2"/>
  <c r="F42" i="11"/>
  <c r="F42" i="7"/>
  <c r="F42" i="3"/>
  <c r="F31" i="14"/>
  <c r="F13" i="14"/>
  <c r="F42" i="12"/>
  <c r="F42" i="8"/>
  <c r="F42" i="4"/>
  <c r="F42" i="2"/>
  <c r="F42" i="10"/>
  <c r="F42" i="6"/>
  <c r="F42" i="13"/>
  <c r="F42" i="9"/>
  <c r="F42" i="5"/>
  <c r="F45" i="14"/>
  <c r="F42" i="14"/>
</calcChain>
</file>

<file path=xl/sharedStrings.xml><?xml version="1.0" encoding="utf-8"?>
<sst xmlns="http://schemas.openxmlformats.org/spreadsheetml/2006/main" count="557" uniqueCount="92">
  <si>
    <t>PUBLIC SERVICE COMMISSION</t>
  </si>
  <si>
    <t>Water Utility:</t>
  </si>
  <si>
    <t>For the Month of:</t>
  </si>
  <si>
    <t>Year:</t>
  </si>
  <si>
    <t>ITEM</t>
  </si>
  <si>
    <t>LINE #</t>
  </si>
  <si>
    <t>GALLONS (Omit 000's)</t>
  </si>
  <si>
    <t>Water Produced</t>
  </si>
  <si>
    <t>Water Purchased</t>
  </si>
  <si>
    <t>TOTAL PRODUCED AND PURCHASED</t>
  </si>
  <si>
    <t>WATER SALES</t>
  </si>
  <si>
    <t>Residential</t>
  </si>
  <si>
    <t>Commercial</t>
  </si>
  <si>
    <t>Industrial</t>
  </si>
  <si>
    <t>Bulk Loading Stations</t>
  </si>
  <si>
    <t>Wholesale</t>
  </si>
  <si>
    <t>Public Authorities</t>
  </si>
  <si>
    <t>TOTAL WATER SALES</t>
  </si>
  <si>
    <t>OTHER WATER USED</t>
  </si>
  <si>
    <t>Utility and/or Water Treatment Plant</t>
  </si>
  <si>
    <t>Wastewater Plant</t>
  </si>
  <si>
    <t>System Flushing</t>
  </si>
  <si>
    <t>TOTAL OTHER WATER USED</t>
  </si>
  <si>
    <t>WATER LOSS</t>
  </si>
  <si>
    <t>Tank Overflows</t>
  </si>
  <si>
    <t>Line Breaks</t>
  </si>
  <si>
    <t>Line Leaks</t>
  </si>
  <si>
    <t>Excavation Damages</t>
  </si>
  <si>
    <t>Theft</t>
  </si>
  <si>
    <t>January</t>
  </si>
  <si>
    <t>February</t>
  </si>
  <si>
    <t>March</t>
  </si>
  <si>
    <t>April</t>
  </si>
  <si>
    <t>May</t>
  </si>
  <si>
    <t>June</t>
  </si>
  <si>
    <t>July</t>
  </si>
  <si>
    <t>August</t>
  </si>
  <si>
    <t>September</t>
  </si>
  <si>
    <t>October</t>
  </si>
  <si>
    <t>November</t>
  </si>
  <si>
    <t>Fire Department</t>
  </si>
  <si>
    <t>(Line 31 divided by Line 4)</t>
  </si>
  <si>
    <t>Annual</t>
  </si>
  <si>
    <t>Other Sales (explain)</t>
  </si>
  <si>
    <t>Other Usage (explain)</t>
  </si>
  <si>
    <r>
      <rPr>
        <b/>
        <sz val="12"/>
        <color theme="1"/>
        <rFont val="Arial"/>
        <family val="2"/>
      </rPr>
      <t>Note:</t>
    </r>
    <r>
      <rPr>
        <sz val="12"/>
        <color theme="1"/>
        <rFont val="Arial"/>
        <family val="2"/>
      </rPr>
      <t xml:space="preserve"> Line 14 + Line 22 + Line 31 </t>
    </r>
    <r>
      <rPr>
        <b/>
        <sz val="12"/>
        <color theme="1"/>
        <rFont val="Arial"/>
        <family val="2"/>
      </rPr>
      <t>MUST</t>
    </r>
    <r>
      <rPr>
        <sz val="12"/>
        <color theme="1"/>
        <rFont val="Arial"/>
        <family val="2"/>
      </rPr>
      <t xml:space="preserve"> Equal Line 4</t>
    </r>
  </si>
  <si>
    <r>
      <t>Note:</t>
    </r>
    <r>
      <rPr>
        <sz val="12"/>
        <color theme="1"/>
        <rFont val="Arial"/>
        <family val="2"/>
      </rPr>
      <t xml:space="preserve"> Line 14 + Line 22 + Line 31 </t>
    </r>
    <r>
      <rPr>
        <b/>
        <sz val="12"/>
        <color theme="1"/>
        <rFont val="Arial"/>
        <family val="2"/>
      </rPr>
      <t>MUST</t>
    </r>
    <r>
      <rPr>
        <sz val="12"/>
        <color theme="1"/>
        <rFont val="Arial"/>
        <family val="2"/>
      </rPr>
      <t xml:space="preserve"> Equal Line 4</t>
    </r>
  </si>
  <si>
    <r>
      <t>Note:</t>
    </r>
    <r>
      <rPr>
        <sz val="12"/>
        <color theme="1"/>
        <rFont val="Arial"/>
        <family val="2"/>
      </rPr>
      <t xml:space="preserve"> Line 14 + Line 22 + Line 31 </t>
    </r>
    <r>
      <rPr>
        <b/>
        <sz val="12"/>
        <color theme="1"/>
        <rFont val="Arial"/>
        <family val="2"/>
      </rPr>
      <t>MUST</t>
    </r>
    <r>
      <rPr>
        <sz val="12"/>
        <color theme="1"/>
        <rFont val="Arial"/>
        <family val="2"/>
      </rPr>
      <t xml:space="preserve"> Equal Line 4</t>
    </r>
  </si>
  <si>
    <t>Monthly Water Loss Report</t>
  </si>
  <si>
    <t>Line #</t>
  </si>
  <si>
    <t>17-21</t>
  </si>
  <si>
    <t>25-30</t>
  </si>
  <si>
    <t>Provide the number of thousands of gallons of water purchased by the utility from third-parties for the corresponding month.</t>
  </si>
  <si>
    <t>The sum of Lines 7-13 should match the amount of "Total Water Sales" in this row.  This row will automatically calculate if the preceding lines are correctly filled out.</t>
  </si>
  <si>
    <t>Water Sales</t>
  </si>
  <si>
    <t>Other Water Used</t>
  </si>
  <si>
    <t>All Lines</t>
  </si>
  <si>
    <t>Omit the last three zeros into the cell.</t>
  </si>
  <si>
    <t>Provide the number of thousands of gallons of water produced by the utility for the corresponding month.</t>
  </si>
  <si>
    <t>Provide the thousands of gallons of water used for system flushing, which is typically water used to keep water fresh and chlorine residuals up, and water used to flush lines to protect from Total Trihalomethanes (known as TTHM) and Haleacetic acids (known as HAA).</t>
  </si>
  <si>
    <t>The sum of Lines 17-21 should match the amount of "Total Other Water Used" in this row.  This row will automatically calculate if the preceding lines are correctly filled out.</t>
  </si>
  <si>
    <t>Water Loss</t>
  </si>
  <si>
    <t>12</t>
  </si>
  <si>
    <t>Provide the number of thousands of gallons of water sold for each category listed.</t>
  </si>
  <si>
    <t>WATER LOSS PERCENTAGE</t>
  </si>
  <si>
    <t>TOTAL WATER LOSS</t>
  </si>
  <si>
    <t>29</t>
  </si>
  <si>
    <t>28</t>
  </si>
  <si>
    <t>WATER PRODUCED AND PURCHASED</t>
  </si>
  <si>
    <t>Provide the thousands of gallons of water used solely for the purpose of the utility and/or water treatment use.   This would include, for example, backwashing the filtration system of the water treatment plant.</t>
  </si>
  <si>
    <t>Water Produced and Purchased</t>
  </si>
  <si>
    <t>Commission Form Instructions:</t>
  </si>
  <si>
    <t>The total of Water Produced and Water Purchased.  This row will automatically calculate if the preceding lines are correctly filled out.</t>
  </si>
  <si>
    <t>7-13</t>
  </si>
  <si>
    <t>Sales to Public Authorities are typically sold under a special contract or tariff (e.g.fire department or other governmental entity.)</t>
  </si>
  <si>
    <t>If there are water sales for categories other than the ones listed in Lines 7-12 above, provide the thousands of gallons of water sold for "Other Sales" and an explanation that details the water sale.  If an explanation is not given, the form will not calculate Line 14, and instead, will give an error message.  The majority of the water sales should fall into the categories in Lines 7-12, such that most utilities will enter "0" into the "Other Sales" line.</t>
  </si>
  <si>
    <t>These categories include water that is properly used but not sold and, therefore, does not generate revenue for the utility.  All gallons of water that are reported in these categories should be supported by records to be kept at the utility's office, which will be subject to examination by the Division of Inspections.</t>
  </si>
  <si>
    <t>Provide the thousands of gallons of water used for wastewater use.  This would include, but would not be limited to, for example, water used to wash down/clean the wastewater plant.</t>
  </si>
  <si>
    <t>If there are categories of legitimate, cost-free water usage other than the ones listed in Lines 17-20 above, provide the thousands of gallons of water used for "Other Usage" and an explanation that details what was used.  If an explanation is not given, the form will not calculate Line 22, and instead, will give an error message.  The majority of legitimate usage should fall into the categories on Lines 17-20, such that most utilities will enter "0" into the "Other Usage" line.</t>
  </si>
  <si>
    <t>All gallons of water reported for these lines represent all other water that is not billed or used in the production and transmission of water to customers.  Any amounts included in these lines are part of the calculation of the Water Loss Percentage below.  The utility should be prepared to support any amounts that appear in Lines 25-29 with records kept at the utility's office, which will be subject to examination by the Division of Inspections.</t>
  </si>
  <si>
    <t>The sum of Lines 25-30 should match the amount of "Total Water Loss" in this row.  This row will automatically calculate if the preceding lines are correctly filled out.</t>
  </si>
  <si>
    <t xml:space="preserve">Water Loss Percentage </t>
  </si>
  <si>
    <t>The "Water Loss Percentage" in Line 36 will automatically calculate if all other lines on the form are filled out correctly.  If the sum of Lines 14, 22, and 31 do not equal Line 4, the form will return an error in red that the Lines do not equal.</t>
  </si>
  <si>
    <t>Other Loss</t>
  </si>
  <si>
    <t>Water reported in this category only includes water lost for theft that was neither billed, nor collected from the customer.  The water loss can be estimated by using the average monthly use for each class of customer.  If amounts for water theft are recovered from the customer, these amounts should be reported in water sales.</t>
  </si>
  <si>
    <t>December</t>
  </si>
  <si>
    <t xml:space="preserve">If there is water loss for categories other than those listed in Lines 25-29 above, provide the thousands of gallons of water loss for "Other Loss" and an explanation that details the specific water loss.  If an explanation is not given, the form will not calculate Line 31, and instead, will give an error message. This would include, but not be limited to, malfunctioning meters, unknown loss, etc.  The majority of the water loss should fall into the categories in Lines 25-29, such that most utilities will enter "0" into the "Other Loss" line.  </t>
  </si>
  <si>
    <t>Water reported in this category only includes water lost for excavation damages for which the water was neither billed, nor collected from the responsible party.  If the amounts for excavation damages are recovered from the responsible party, these amounts should be reported in water sales.</t>
  </si>
  <si>
    <t>Provide the thousands of gallons of water used by the Fire Department that are not provided in "Sales to Public Authorities" in Line 12.  Only enter gallons for "Fire Department" use if the water is provided at no cost pursuant to the utility's tariff.  All sales to fire departments should be entered in the sales category above.  Pursuant to the requirements of KRS 278.170(3) and 807 KAR 5:095, Section 9(1), a utility that permits a fire department to use water at no charge or at reduced rates shall require the fire department to submit quarterly reports demonstrating its water usage.  807 KAR 5:095, Section 9(2), further requires a utility to include a penalty in its tariff for any fire department's failure to submit the required reports.</t>
  </si>
  <si>
    <t>Other Loss (explain)</t>
  </si>
  <si>
    <t>Farmstead and Misc</t>
  </si>
  <si>
    <t>Water purchased over billed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</si>
</sst>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3" x14ac:knownFonts="1">
    <font>
      <sz val="12"/>
      <color theme="1"/>
      <name val="Arial"/>
      <family val="2"/>
    </font>
    <font>
      <sz val="12"/>
      <color theme="1"/>
      <name val="Arial"/>
      <family val="2"/>
    </font>
    <font>
      <b/>
      <sz val="12"/>
      <color theme="0"/>
      <name val="Arial"/>
      <family val="2"/>
    </font>
    <font>
      <b/>
      <sz val="12"/>
      <color theme="1"/>
      <name val="Arial"/>
      <family val="2"/>
    </font>
    <font>
      <sz val="12"/>
      <color theme="0"/>
      <name val="Arial"/>
      <family val="2"/>
    </font>
    <font>
      <b/>
      <sz val="26"/>
      <color theme="1"/>
      <name val="Arial"/>
      <family val="2"/>
    </font>
    <font>
      <b/>
      <sz val="12"/>
      <color indexed="8"/>
      <name val="Arial"/>
      <family val="2"/>
    </font>
    <font>
      <sz val="14"/>
      <color theme="1"/>
      <name val="Arial"/>
      <family val="2"/>
    </font>
    <font>
      <sz val="14"/>
      <color indexed="8"/>
      <name val="Arial"/>
      <family val="2"/>
    </font>
    <font>
      <b/>
      <sz val="12"/>
      <color indexed="9"/>
      <name val="Arial"/>
      <family val="2"/>
    </font>
    <font>
      <sz val="12"/>
      <color rgb="FFFF0000"/>
      <name val="Arial"/>
      <family val="2"/>
    </font>
    <font>
      <b/>
      <sz val="12"/>
      <color rgb="FFFF0000"/>
      <name val="Arial"/>
      <family val="2"/>
    </font>
    <font>
      <b/>
      <sz val="18"/>
      <color theme="1"/>
      <name val="Arial"/>
      <family val="2"/>
    </font>
  </fonts>
  <fills count="6">
    <fill>
      <patternFill patternType="none"/>
    </fill>
    <fill>
      <patternFill patternType="gray125"/>
    </fill>
    <fill>
      <patternFill patternType="solid">
        <fgColor rgb="FF33CCCC"/>
        <bgColor indexed="64"/>
      </patternFill>
    </fill>
    <fill>
      <patternFill patternType="solid">
        <fgColor rgb="FFCCFFFF"/>
        <bgColor indexed="64"/>
      </patternFill>
    </fill>
    <fill>
      <patternFill patternType="solid">
        <fgColor rgb="FF66FFFF"/>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53">
    <xf numFmtId="0" fontId="0" fillId="0" borderId="0" xfId="0"/>
    <xf numFmtId="0" fontId="4" fillId="2" borderId="0" xfId="0" applyFont="1" applyFill="1"/>
    <xf numFmtId="0" fontId="9" fillId="2" borderId="0" xfId="0" applyFont="1" applyFill="1" applyAlignment="1">
      <alignment horizontal="center"/>
    </xf>
    <xf numFmtId="0" fontId="9" fillId="2" borderId="0" xfId="0" applyFont="1" applyFill="1"/>
    <xf numFmtId="164" fontId="0" fillId="4" borderId="10" xfId="1" applyNumberFormat="1" applyFont="1" applyFill="1" applyBorder="1"/>
    <xf numFmtId="10" fontId="0" fillId="4" borderId="4" xfId="2" applyNumberFormat="1" applyFont="1" applyFill="1" applyBorder="1" applyAlignment="1">
      <alignment horizontal="right"/>
    </xf>
    <xf numFmtId="0" fontId="2" fillId="2" borderId="0" xfId="0" applyFont="1" applyFill="1"/>
    <xf numFmtId="0" fontId="2" fillId="2" borderId="0" xfId="0" applyFont="1" applyFill="1" applyAlignment="1">
      <alignment horizontal="center"/>
    </xf>
    <xf numFmtId="164" fontId="0" fillId="4" borderId="10" xfId="1" applyNumberFormat="1" applyFont="1" applyFill="1" applyBorder="1" applyProtection="1"/>
    <xf numFmtId="10" fontId="0" fillId="4" borderId="4" xfId="2" applyNumberFormat="1" applyFont="1" applyFill="1" applyBorder="1" applyAlignment="1" applyProtection="1">
      <alignment horizontal="right"/>
    </xf>
    <xf numFmtId="0" fontId="0" fillId="5" borderId="0" xfId="0" applyFill="1"/>
    <xf numFmtId="0" fontId="5" fillId="5" borderId="0" xfId="0" applyFont="1" applyFill="1" applyAlignment="1">
      <alignment horizontal="center"/>
    </xf>
    <xf numFmtId="0" fontId="7" fillId="5" borderId="0" xfId="0" applyFont="1" applyFill="1"/>
    <xf numFmtId="0" fontId="0" fillId="5" borderId="1" xfId="0" applyFill="1" applyBorder="1" applyAlignment="1">
      <alignment horizontal="center"/>
    </xf>
    <xf numFmtId="0" fontId="7" fillId="5" borderId="0" xfId="0" applyFont="1" applyFill="1" applyAlignment="1">
      <alignment horizontal="right"/>
    </xf>
    <xf numFmtId="0" fontId="0" fillId="5" borderId="1" xfId="0" applyFill="1" applyBorder="1" applyAlignment="1" applyProtection="1">
      <alignment horizontal="center"/>
      <protection locked="0"/>
    </xf>
    <xf numFmtId="0" fontId="0" fillId="5" borderId="0" xfId="0" applyFill="1" applyAlignment="1">
      <alignment horizontal="center"/>
    </xf>
    <xf numFmtId="0" fontId="3" fillId="5" borderId="0" xfId="0" applyFont="1" applyFill="1"/>
    <xf numFmtId="0" fontId="0" fillId="5" borderId="5" xfId="0" applyFill="1" applyBorder="1"/>
    <xf numFmtId="0" fontId="0" fillId="5" borderId="6" xfId="0" applyFill="1" applyBorder="1"/>
    <xf numFmtId="0" fontId="0" fillId="5" borderId="7" xfId="0" applyFill="1" applyBorder="1"/>
    <xf numFmtId="164" fontId="0" fillId="5" borderId="0" xfId="1" applyNumberFormat="1" applyFont="1" applyFill="1" applyProtection="1"/>
    <xf numFmtId="0" fontId="0" fillId="5" borderId="9" xfId="0" applyFill="1" applyBorder="1" applyProtection="1">
      <protection locked="0"/>
    </xf>
    <xf numFmtId="0" fontId="0" fillId="5" borderId="9" xfId="0" applyFill="1" applyBorder="1"/>
    <xf numFmtId="0" fontId="10" fillId="5" borderId="0" xfId="0" applyFont="1" applyFill="1"/>
    <xf numFmtId="164" fontId="11" fillId="5" borderId="0" xfId="1" applyNumberFormat="1" applyFont="1" applyFill="1" applyAlignment="1" applyProtection="1">
      <alignment horizontal="center"/>
    </xf>
    <xf numFmtId="0" fontId="0" fillId="5" borderId="2" xfId="0" applyFill="1" applyBorder="1"/>
    <xf numFmtId="0" fontId="0" fillId="5" borderId="3" xfId="0" applyFill="1" applyBorder="1"/>
    <xf numFmtId="164" fontId="0" fillId="3" borderId="1" xfId="1" applyNumberFormat="1" applyFont="1" applyFill="1" applyBorder="1" applyProtection="1">
      <protection locked="0"/>
    </xf>
    <xf numFmtId="0" fontId="0" fillId="3" borderId="1" xfId="0" applyFill="1" applyBorder="1" applyProtection="1">
      <protection locked="0"/>
    </xf>
    <xf numFmtId="0" fontId="8" fillId="5" borderId="0" xfId="0" applyFont="1" applyFill="1"/>
    <xf numFmtId="0" fontId="6" fillId="5" borderId="0" xfId="0" applyFont="1" applyFill="1"/>
    <xf numFmtId="164" fontId="0" fillId="5" borderId="0" xfId="1" applyNumberFormat="1" applyFont="1" applyFill="1"/>
    <xf numFmtId="164" fontId="11" fillId="5" borderId="0" xfId="1" applyNumberFormat="1" applyFont="1" applyFill="1" applyAlignment="1">
      <alignment horizontal="center"/>
    </xf>
    <xf numFmtId="164" fontId="0" fillId="3" borderId="1" xfId="1" applyNumberFormat="1" applyFont="1" applyFill="1" applyBorder="1" applyProtection="1"/>
    <xf numFmtId="0" fontId="0" fillId="5" borderId="0" xfId="0" applyFill="1" applyAlignment="1">
      <alignment horizontal="center" vertical="top"/>
    </xf>
    <xf numFmtId="0" fontId="0" fillId="5" borderId="0" xfId="0" applyFill="1" applyAlignment="1">
      <alignment vertical="top" wrapText="1"/>
    </xf>
    <xf numFmtId="0" fontId="3" fillId="5" borderId="0" xfId="0" applyFont="1" applyFill="1" applyAlignment="1">
      <alignment vertical="top" wrapText="1"/>
    </xf>
    <xf numFmtId="49" fontId="0" fillId="5" borderId="0" xfId="0" applyNumberFormat="1" applyFill="1" applyAlignment="1">
      <alignment horizontal="center" vertical="top"/>
    </xf>
    <xf numFmtId="0" fontId="0" fillId="5" borderId="10" xfId="0" applyFill="1" applyBorder="1"/>
    <xf numFmtId="0" fontId="3" fillId="5" borderId="8" xfId="0" applyFont="1" applyFill="1" applyBorder="1" applyAlignment="1">
      <alignment horizontal="right"/>
    </xf>
    <xf numFmtId="0" fontId="3" fillId="5" borderId="9" xfId="0" applyFont="1" applyFill="1" applyBorder="1" applyAlignment="1">
      <alignment horizontal="right"/>
    </xf>
    <xf numFmtId="0" fontId="5" fillId="5" borderId="0" xfId="0" applyFont="1" applyFill="1" applyAlignment="1">
      <alignment horizontal="center"/>
    </xf>
    <xf numFmtId="0" fontId="0" fillId="5" borderId="2" xfId="0" applyFill="1" applyBorder="1" applyAlignment="1" applyProtection="1">
      <alignment horizontal="center"/>
      <protection locked="0"/>
    </xf>
    <xf numFmtId="0" fontId="0" fillId="5" borderId="3" xfId="0" applyFill="1" applyBorder="1" applyAlignment="1" applyProtection="1">
      <alignment horizontal="center"/>
      <protection locked="0"/>
    </xf>
    <xf numFmtId="0" fontId="0" fillId="5" borderId="4" xfId="0" applyFill="1" applyBorder="1" applyAlignment="1" applyProtection="1">
      <alignment horizontal="center"/>
      <protection locked="0"/>
    </xf>
    <xf numFmtId="0" fontId="12" fillId="5" borderId="0" xfId="0" applyFont="1" applyFill="1" applyAlignment="1">
      <alignment horizontal="center"/>
    </xf>
    <xf numFmtId="0" fontId="6" fillId="5" borderId="8" xfId="0" applyFont="1" applyFill="1" applyBorder="1" applyAlignment="1">
      <alignment horizontal="right"/>
    </xf>
    <xf numFmtId="0" fontId="6" fillId="5" borderId="9" xfId="0" applyFont="1" applyFill="1" applyBorder="1" applyAlignment="1">
      <alignment horizontal="right"/>
    </xf>
    <xf numFmtId="0" fontId="0" fillId="5" borderId="2" xfId="0" applyFill="1" applyBorder="1" applyAlignment="1">
      <alignment horizontal="center"/>
    </xf>
    <xf numFmtId="0" fontId="0" fillId="5" borderId="3" xfId="0" applyFill="1" applyBorder="1" applyAlignment="1">
      <alignment horizontal="center"/>
    </xf>
    <xf numFmtId="0" fontId="0" fillId="5" borderId="4" xfId="0" applyFill="1" applyBorder="1" applyAlignment="1">
      <alignment horizontal="center"/>
    </xf>
    <xf numFmtId="3" fontId="0" fillId="3" borderId="1" xfId="0" applyNumberFormat="1" applyFill="1" applyBorder="1" applyProtection="1">
      <protection locked="0"/>
    </xf>
  </cellXfs>
  <cellStyles count="3">
    <cellStyle name="Comma" xfId="1" builtinId="3"/>
    <cellStyle name="Normal" xfId="0" builtinId="0"/>
    <cellStyle name="Percent" xfId="2" builtinId="5"/>
  </cellStyles>
  <dxfs count="4">
    <dxf>
      <font>
        <strike val="0"/>
        <color rgb="FFFF0000"/>
      </font>
      <fill>
        <patternFill patternType="none">
          <bgColor auto="1"/>
        </patternFill>
      </fill>
    </dxf>
    <dxf>
      <font>
        <strike val="0"/>
        <color rgb="FFFF0000"/>
      </font>
      <fill>
        <patternFill patternType="none">
          <bgColor auto="1"/>
        </patternFill>
      </fill>
    </dxf>
    <dxf>
      <font>
        <strike val="0"/>
        <color rgb="FFFF0000"/>
      </font>
      <fill>
        <patternFill patternType="none">
          <bgColor auto="1"/>
        </patternFill>
      </fill>
    </dxf>
    <dxf>
      <font>
        <color theme="0"/>
      </font>
      <fill>
        <patternFill>
          <bgColor rgb="FFFF0000"/>
        </patternFill>
      </fill>
    </dxf>
  </dxfs>
  <tableStyles count="0" defaultTableStyle="TableStyleMedium2" defaultPivotStyle="PivotStyleLight16"/>
  <colors>
    <mruColors>
      <color rgb="FFCCFFFF"/>
      <color rgb="FF66FFFF"/>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6" Type="http://schemas.openxmlformats.org/officeDocument/2006/relationships/printerSettings" Target="../printerSettings/printerSettings60.bin"/><Relationship Id="rId5" Type="http://schemas.openxmlformats.org/officeDocument/2006/relationships/printerSettings" Target="../printerSettings/printerSettings59.bin"/><Relationship Id="rId4" Type="http://schemas.openxmlformats.org/officeDocument/2006/relationships/printerSettings" Target="../printerSettings/printerSettings5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6" Type="http://schemas.openxmlformats.org/officeDocument/2006/relationships/printerSettings" Target="../printerSettings/printerSettings66.bin"/><Relationship Id="rId5" Type="http://schemas.openxmlformats.org/officeDocument/2006/relationships/printerSettings" Target="../printerSettings/printerSettings65.bin"/><Relationship Id="rId4" Type="http://schemas.openxmlformats.org/officeDocument/2006/relationships/printerSettings" Target="../printerSettings/printerSettings64.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6" Type="http://schemas.openxmlformats.org/officeDocument/2006/relationships/printerSettings" Target="../printerSettings/printerSettings72.bin"/><Relationship Id="rId5" Type="http://schemas.openxmlformats.org/officeDocument/2006/relationships/printerSettings" Target="../printerSettings/printerSettings71.bin"/><Relationship Id="rId4" Type="http://schemas.openxmlformats.org/officeDocument/2006/relationships/printerSettings" Target="../printerSettings/printerSettings70.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75.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 Id="rId6" Type="http://schemas.openxmlformats.org/officeDocument/2006/relationships/printerSettings" Target="../printerSettings/printerSettings78.bin"/><Relationship Id="rId5" Type="http://schemas.openxmlformats.org/officeDocument/2006/relationships/printerSettings" Target="../printerSettings/printerSettings77.bin"/><Relationship Id="rId4" Type="http://schemas.openxmlformats.org/officeDocument/2006/relationships/printerSettings" Target="../printerSettings/printerSettings76.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81.bin"/><Relationship Id="rId2" Type="http://schemas.openxmlformats.org/officeDocument/2006/relationships/printerSettings" Target="../printerSettings/printerSettings80.bin"/><Relationship Id="rId1" Type="http://schemas.openxmlformats.org/officeDocument/2006/relationships/printerSettings" Target="../printerSettings/printerSettings79.bin"/><Relationship Id="rId6" Type="http://schemas.openxmlformats.org/officeDocument/2006/relationships/printerSettings" Target="../printerSettings/printerSettings84.bin"/><Relationship Id="rId5" Type="http://schemas.openxmlformats.org/officeDocument/2006/relationships/printerSettings" Target="../printerSettings/printerSettings83.bin"/><Relationship Id="rId4" Type="http://schemas.openxmlformats.org/officeDocument/2006/relationships/printerSettings" Target="../printerSettings/printerSettings82.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printerSettings" Target="../printerSettings/printerSettings30.bin"/><Relationship Id="rId5" Type="http://schemas.openxmlformats.org/officeDocument/2006/relationships/printerSettings" Target="../printerSettings/printerSettings29.bin"/><Relationship Id="rId4" Type="http://schemas.openxmlformats.org/officeDocument/2006/relationships/printerSettings" Target="../printerSettings/printerSettings28.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5" Type="http://schemas.openxmlformats.org/officeDocument/2006/relationships/printerSettings" Target="../printerSettings/printerSettings35.bin"/><Relationship Id="rId4" Type="http://schemas.openxmlformats.org/officeDocument/2006/relationships/printerSettings" Target="../printerSettings/printerSettings3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6" Type="http://schemas.openxmlformats.org/officeDocument/2006/relationships/printerSettings" Target="../printerSettings/printerSettings42.bin"/><Relationship Id="rId5" Type="http://schemas.openxmlformats.org/officeDocument/2006/relationships/printerSettings" Target="../printerSettings/printerSettings41.bin"/><Relationship Id="rId4" Type="http://schemas.openxmlformats.org/officeDocument/2006/relationships/printerSettings" Target="../printerSettings/printerSettings4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5" Type="http://schemas.openxmlformats.org/officeDocument/2006/relationships/printerSettings" Target="../printerSettings/printerSettings47.bin"/><Relationship Id="rId4" Type="http://schemas.openxmlformats.org/officeDocument/2006/relationships/printerSettings" Target="../printerSettings/printerSettings46.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6" Type="http://schemas.openxmlformats.org/officeDocument/2006/relationships/printerSettings" Target="../printerSettings/printerSettings54.bin"/><Relationship Id="rId5" Type="http://schemas.openxmlformats.org/officeDocument/2006/relationships/printerSettings" Target="../printerSettings/printerSettings53.bin"/><Relationship Id="rId4" Type="http://schemas.openxmlformats.org/officeDocument/2006/relationships/printerSettings" Target="../printerSettings/printerSettings5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35"/>
  <sheetViews>
    <sheetView workbookViewId="0">
      <selection activeCell="C4" sqref="C4"/>
    </sheetView>
  </sheetViews>
  <sheetFormatPr defaultRowHeight="15" x14ac:dyDescent="0.2"/>
  <cols>
    <col min="1" max="1" width="5.77734375" style="10" bestFit="1" customWidth="1"/>
    <col min="2" max="2" width="8.44140625" style="10" bestFit="1" customWidth="1"/>
    <col min="3" max="3" width="92.33203125" style="10" customWidth="1"/>
    <col min="4" max="16384" width="8.88671875" style="10"/>
  </cols>
  <sheetData>
    <row r="1" spans="1:3" x14ac:dyDescent="0.2">
      <c r="A1" s="10" t="s">
        <v>71</v>
      </c>
    </row>
    <row r="4" spans="1:3" ht="15.75" x14ac:dyDescent="0.25">
      <c r="C4" s="17" t="s">
        <v>70</v>
      </c>
    </row>
    <row r="5" spans="1:3" x14ac:dyDescent="0.2">
      <c r="A5" s="10" t="s">
        <v>49</v>
      </c>
      <c r="B5" s="10" t="s">
        <v>56</v>
      </c>
      <c r="C5" s="10" t="s">
        <v>57</v>
      </c>
    </row>
    <row r="6" spans="1:3" ht="30.75" customHeight="1" x14ac:dyDescent="0.2">
      <c r="B6" s="35">
        <v>2</v>
      </c>
      <c r="C6" s="36" t="s">
        <v>58</v>
      </c>
    </row>
    <row r="7" spans="1:3" ht="30" x14ac:dyDescent="0.2">
      <c r="B7" s="35">
        <v>3</v>
      </c>
      <c r="C7" s="36" t="s">
        <v>52</v>
      </c>
    </row>
    <row r="8" spans="1:3" ht="30" x14ac:dyDescent="0.2">
      <c r="B8" s="35">
        <v>4</v>
      </c>
      <c r="C8" s="36" t="s">
        <v>72</v>
      </c>
    </row>
    <row r="9" spans="1:3" ht="15.75" x14ac:dyDescent="0.2">
      <c r="B9" s="35"/>
      <c r="C9" s="37" t="s">
        <v>54</v>
      </c>
    </row>
    <row r="10" spans="1:3" x14ac:dyDescent="0.2">
      <c r="B10" s="38" t="s">
        <v>73</v>
      </c>
      <c r="C10" s="36" t="s">
        <v>63</v>
      </c>
    </row>
    <row r="11" spans="1:3" ht="30" x14ac:dyDescent="0.2">
      <c r="B11" s="38" t="s">
        <v>62</v>
      </c>
      <c r="C11" s="36" t="s">
        <v>74</v>
      </c>
    </row>
    <row r="12" spans="1:3" ht="60" x14ac:dyDescent="0.2">
      <c r="B12" s="35">
        <v>13</v>
      </c>
      <c r="C12" s="36" t="s">
        <v>75</v>
      </c>
    </row>
    <row r="13" spans="1:3" ht="30" x14ac:dyDescent="0.2">
      <c r="B13" s="35">
        <v>14</v>
      </c>
      <c r="C13" s="36" t="s">
        <v>53</v>
      </c>
    </row>
    <row r="14" spans="1:3" ht="15.75" x14ac:dyDescent="0.2">
      <c r="B14" s="35"/>
      <c r="C14" s="37" t="s">
        <v>55</v>
      </c>
    </row>
    <row r="15" spans="1:3" ht="45" x14ac:dyDescent="0.2">
      <c r="B15" s="38" t="s">
        <v>50</v>
      </c>
      <c r="C15" s="36" t="s">
        <v>76</v>
      </c>
    </row>
    <row r="16" spans="1:3" ht="32.25" customHeight="1" x14ac:dyDescent="0.2">
      <c r="B16" s="35">
        <v>17</v>
      </c>
      <c r="C16" s="36" t="s">
        <v>69</v>
      </c>
    </row>
    <row r="17" spans="2:3" ht="30" x14ac:dyDescent="0.2">
      <c r="B17" s="35">
        <v>18</v>
      </c>
      <c r="C17" s="36" t="s">
        <v>77</v>
      </c>
    </row>
    <row r="18" spans="2:3" ht="45" x14ac:dyDescent="0.2">
      <c r="B18" s="35">
        <v>19</v>
      </c>
      <c r="C18" s="36" t="s">
        <v>59</v>
      </c>
    </row>
    <row r="19" spans="2:3" ht="105" x14ac:dyDescent="0.2">
      <c r="B19" s="35">
        <v>20</v>
      </c>
      <c r="C19" s="36" t="s">
        <v>88</v>
      </c>
    </row>
    <row r="20" spans="2:3" ht="75" x14ac:dyDescent="0.2">
      <c r="B20" s="35">
        <v>21</v>
      </c>
      <c r="C20" s="36" t="s">
        <v>78</v>
      </c>
    </row>
    <row r="21" spans="2:3" ht="30" x14ac:dyDescent="0.2">
      <c r="B21" s="35">
        <v>22</v>
      </c>
      <c r="C21" s="36" t="s">
        <v>60</v>
      </c>
    </row>
    <row r="22" spans="2:3" ht="15.75" x14ac:dyDescent="0.2">
      <c r="B22" s="35"/>
      <c r="C22" s="37" t="s">
        <v>61</v>
      </c>
    </row>
    <row r="23" spans="2:3" ht="60" x14ac:dyDescent="0.2">
      <c r="B23" s="38" t="s">
        <v>51</v>
      </c>
      <c r="C23" s="36" t="s">
        <v>79</v>
      </c>
    </row>
    <row r="24" spans="2:3" ht="45" x14ac:dyDescent="0.2">
      <c r="B24" s="38" t="s">
        <v>67</v>
      </c>
      <c r="C24" s="36" t="s">
        <v>87</v>
      </c>
    </row>
    <row r="25" spans="2:3" ht="45" x14ac:dyDescent="0.2">
      <c r="B25" s="38" t="s">
        <v>66</v>
      </c>
      <c r="C25" s="36" t="s">
        <v>84</v>
      </c>
    </row>
    <row r="26" spans="2:3" ht="75" x14ac:dyDescent="0.2">
      <c r="B26" s="35">
        <v>30</v>
      </c>
      <c r="C26" s="36" t="s">
        <v>86</v>
      </c>
    </row>
    <row r="27" spans="2:3" ht="30" x14ac:dyDescent="0.2">
      <c r="B27" s="35">
        <v>31</v>
      </c>
      <c r="C27" s="36" t="s">
        <v>80</v>
      </c>
    </row>
    <row r="28" spans="2:3" ht="15.75" x14ac:dyDescent="0.2">
      <c r="B28" s="35"/>
      <c r="C28" s="37" t="s">
        <v>81</v>
      </c>
    </row>
    <row r="29" spans="2:3" ht="45" x14ac:dyDescent="0.2">
      <c r="B29" s="35">
        <v>36</v>
      </c>
      <c r="C29" s="36" t="s">
        <v>82</v>
      </c>
    </row>
    <row r="30" spans="2:3" x14ac:dyDescent="0.2">
      <c r="B30" s="16"/>
    </row>
    <row r="31" spans="2:3" x14ac:dyDescent="0.2">
      <c r="B31" s="16"/>
    </row>
    <row r="32" spans="2:3" x14ac:dyDescent="0.2">
      <c r="B32" s="16"/>
    </row>
    <row r="33" spans="2:2" x14ac:dyDescent="0.2">
      <c r="B33" s="16"/>
    </row>
    <row r="34" spans="2:2" x14ac:dyDescent="0.2">
      <c r="B34" s="16"/>
    </row>
    <row r="35" spans="2:2" x14ac:dyDescent="0.2">
      <c r="B35" s="16"/>
    </row>
  </sheetData>
  <sheetProtection algorithmName="SHA-512" hashValue="AjcWu5xheG8823fELb9o17wPAQnG9WxXv7zGQYhd4OhPGPnyOmEMMEG6azylfIMC7GqI4MAykyZ3uJbDh3DnAA==" saltValue="o3JaGOe7/Wd21q6uD80YQg==" spinCount="100000" sheet="1" objects="1" scenarios="1"/>
  <customSheetViews>
    <customSheetView guid="{A882C7F7-0D6D-4E4B-8EF1-7A466B035AD3}" fitToPage="1" topLeftCell="A22">
      <selection activeCell="C31" sqref="C31"/>
      <pageMargins left="0.45" right="0.45" top="0.75" bottom="0.5" header="0.3" footer="0.3"/>
      <printOptions gridLines="1"/>
      <pageSetup scale="69" orientation="portrait" r:id="rId1"/>
    </customSheetView>
    <customSheetView guid="{7D30D6EE-C7A4-479A-ADFA-D6A7B85196F5}" fitToPage="1">
      <selection activeCell="C31" sqref="C31"/>
      <pageMargins left="0.45" right="0.45" top="0.75" bottom="0.5" header="0.3" footer="0.3"/>
      <printOptions gridLines="1"/>
      <pageSetup scale="66" orientation="portrait" r:id="rId2"/>
    </customSheetView>
    <customSheetView guid="{29732F16-11E8-42D9-941E-D56282971315}" showPageBreaks="1" fitToPage="1" topLeftCell="A16">
      <selection activeCell="A4" sqref="A4:C31"/>
      <pageMargins left="0.45" right="0.45" top="0.75" bottom="0.5" header="0.3" footer="0.3"/>
      <printOptions gridLines="1"/>
      <pageSetup scale="66" orientation="portrait" r:id="rId3"/>
    </customSheetView>
    <customSheetView guid="{5E087F3E-FC44-448E-A42E-D43D6E603352}" fitToPage="1" topLeftCell="A22">
      <selection activeCell="C31" sqref="C31"/>
      <pageMargins left="0.45" right="0.45" top="0.75" bottom="0.5" header="0.3" footer="0.3"/>
      <printOptions gridLines="1"/>
      <pageSetup scale="69" orientation="portrait" r:id="rId4"/>
    </customSheetView>
    <customSheetView guid="{F86FB03E-1393-42C1-B137-526C03592366}" fitToPage="1" topLeftCell="A22">
      <selection activeCell="C31" sqref="C31"/>
      <pageMargins left="0.45" right="0.45" top="0.75" bottom="0.5" header="0.3" footer="0.3"/>
      <printOptions gridLines="1"/>
      <pageSetup scale="69" orientation="portrait" r:id="rId5"/>
    </customSheetView>
  </customSheetViews>
  <printOptions gridLines="1"/>
  <pageMargins left="0.45" right="0.45" top="0.75" bottom="0.5" header="0.3" footer="0.3"/>
  <pageSetup scale="69" orientation="portrait" r:id="rId6"/>
  <ignoredErrors>
    <ignoredError sqref="B24:B25 B1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58"/>
  <sheetViews>
    <sheetView topLeftCell="A4" zoomScaleNormal="100" workbookViewId="0">
      <selection activeCell="F11" sqref="F11"/>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2" t="s">
        <v>0</v>
      </c>
      <c r="B1" s="42"/>
      <c r="C1" s="42"/>
      <c r="D1" s="42"/>
      <c r="E1" s="42"/>
      <c r="F1" s="42"/>
    </row>
    <row r="2" spans="1:6" ht="15" customHeight="1" x14ac:dyDescent="0.5">
      <c r="A2" s="11"/>
      <c r="B2" s="11"/>
      <c r="C2" s="11"/>
      <c r="D2" s="11"/>
      <c r="E2" s="11"/>
      <c r="F2" s="11"/>
    </row>
    <row r="3" spans="1:6" ht="23.25" x14ac:dyDescent="0.35">
      <c r="A3" s="46" t="s">
        <v>48</v>
      </c>
      <c r="B3" s="46"/>
      <c r="C3" s="46"/>
      <c r="D3" s="46"/>
      <c r="E3" s="46"/>
      <c r="F3" s="46"/>
    </row>
    <row r="5" spans="1:6" ht="18" x14ac:dyDescent="0.25">
      <c r="A5" s="30" t="s">
        <v>1</v>
      </c>
      <c r="D5" s="49" t="str">
        <f>IF(Jan!D5="","",Jan!D5)</f>
        <v/>
      </c>
      <c r="E5" s="50"/>
      <c r="F5" s="51"/>
    </row>
    <row r="6" spans="1:6" ht="18" x14ac:dyDescent="0.25">
      <c r="A6" s="30"/>
    </row>
    <row r="7" spans="1:6" ht="18" x14ac:dyDescent="0.25">
      <c r="A7" s="30" t="s">
        <v>2</v>
      </c>
      <c r="D7" s="13" t="s">
        <v>37</v>
      </c>
      <c r="E7" s="14" t="s">
        <v>3</v>
      </c>
      <c r="F7" s="13" t="str">
        <f>IF(Jan!F7="","",Jan!F7)</f>
        <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7" t="s">
        <v>9</v>
      </c>
      <c r="C13" s="48"/>
      <c r="D13" s="48"/>
      <c r="E13" s="48"/>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c r="E22" s="23"/>
      <c r="F22" s="28"/>
      <c r="G22" s="24" t="str">
        <f>IF(AND(F22&gt;0,D22=""),"Explanation for Other Sales Must be Filled In","")</f>
        <v/>
      </c>
    </row>
    <row r="23" spans="1:7" ht="15.75" x14ac:dyDescent="0.25">
      <c r="A23" s="16">
        <v>14</v>
      </c>
      <c r="B23" s="47" t="s">
        <v>17</v>
      </c>
      <c r="C23" s="48"/>
      <c r="D23" s="48"/>
      <c r="E23" s="48"/>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c r="E30" s="23"/>
      <c r="F30" s="29"/>
      <c r="G30" s="24" t="str">
        <f>IF(AND(F30&gt;0,D30=""),"Explanation for Other Usage Must be Filled In","")</f>
        <v/>
      </c>
    </row>
    <row r="31" spans="1:7" ht="15.75" x14ac:dyDescent="0.25">
      <c r="A31" s="16">
        <v>22</v>
      </c>
      <c r="B31" s="47" t="s">
        <v>22</v>
      </c>
      <c r="C31" s="48"/>
      <c r="D31" s="48"/>
      <c r="E31" s="48"/>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7" t="s">
        <v>65</v>
      </c>
      <c r="C40" s="48"/>
      <c r="D40" s="48"/>
      <c r="E40" s="48"/>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cfMh6JusqhCblcfhn8SxuL3kAnOymI8rV4+evi8pbXrCAV+LaEcg3AUuMtLnlauk+FAYsBHufnYT/aD1el5m8g==" saltValue="olXenQQfjs5IFiOWKM1pHQ=="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58"/>
  <sheetViews>
    <sheetView zoomScaleNormal="100" workbookViewId="0">
      <selection activeCell="F11" sqref="F11"/>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2" t="s">
        <v>0</v>
      </c>
      <c r="B1" s="42"/>
      <c r="C1" s="42"/>
      <c r="D1" s="42"/>
      <c r="E1" s="42"/>
      <c r="F1" s="42"/>
    </row>
    <row r="2" spans="1:6" ht="15" customHeight="1" x14ac:dyDescent="0.5">
      <c r="A2" s="11"/>
      <c r="B2" s="11"/>
      <c r="C2" s="11"/>
      <c r="D2" s="11"/>
      <c r="E2" s="11"/>
      <c r="F2" s="11"/>
    </row>
    <row r="3" spans="1:6" ht="23.25" x14ac:dyDescent="0.35">
      <c r="A3" s="46" t="s">
        <v>48</v>
      </c>
      <c r="B3" s="46"/>
      <c r="C3" s="46"/>
      <c r="D3" s="46"/>
      <c r="E3" s="46"/>
      <c r="F3" s="46"/>
    </row>
    <row r="5" spans="1:6" ht="18" x14ac:dyDescent="0.25">
      <c r="A5" s="30" t="s">
        <v>1</v>
      </c>
      <c r="D5" s="49" t="str">
        <f>IF(Jan!D5="","",Jan!D5)</f>
        <v/>
      </c>
      <c r="E5" s="50"/>
      <c r="F5" s="51"/>
    </row>
    <row r="6" spans="1:6" ht="18" x14ac:dyDescent="0.25">
      <c r="A6" s="30"/>
    </row>
    <row r="7" spans="1:6" ht="18" x14ac:dyDescent="0.25">
      <c r="A7" s="30" t="s">
        <v>2</v>
      </c>
      <c r="D7" s="13" t="s">
        <v>38</v>
      </c>
      <c r="E7" s="14" t="s">
        <v>3</v>
      </c>
      <c r="F7" s="13" t="str">
        <f>IF(Jan!F7="","",Jan!F7)</f>
        <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7" t="s">
        <v>9</v>
      </c>
      <c r="C13" s="48"/>
      <c r="D13" s="48"/>
      <c r="E13" s="48"/>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c r="E22" s="23"/>
      <c r="F22" s="28"/>
      <c r="G22" s="24" t="str">
        <f>IF(AND(F22&gt;0,D22=""),"Explanation for Other Sales Must be Filled In","")</f>
        <v/>
      </c>
    </row>
    <row r="23" spans="1:7" ht="15.75" x14ac:dyDescent="0.25">
      <c r="A23" s="16">
        <v>14</v>
      </c>
      <c r="B23" s="47" t="s">
        <v>17</v>
      </c>
      <c r="C23" s="48"/>
      <c r="D23" s="48"/>
      <c r="E23" s="48"/>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c r="E30" s="23"/>
      <c r="F30" s="29"/>
      <c r="G30" s="24" t="str">
        <f>IF(AND(F30&gt;0,D30=""),"Explanation for Other Usage Must be Filled In","")</f>
        <v/>
      </c>
    </row>
    <row r="31" spans="1:7" ht="15.75" x14ac:dyDescent="0.25">
      <c r="A31" s="16">
        <v>22</v>
      </c>
      <c r="B31" s="47" t="s">
        <v>22</v>
      </c>
      <c r="C31" s="48"/>
      <c r="D31" s="48"/>
      <c r="E31" s="48"/>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7" t="s">
        <v>65</v>
      </c>
      <c r="C40" s="48"/>
      <c r="D40" s="48"/>
      <c r="E40" s="48"/>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w0J+K5VjlQODFHnqtdWHS4W+0woNOBCCWKyrnPIYSLI+QIlm3NkEouCbpaEtEpPnSSsmvmgIGCGeJsAjuhFQMA==" saltValue="s6Sf64iv1wxBPcd8AE9ZHg=="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58"/>
  <sheetViews>
    <sheetView tabSelected="1" topLeftCell="A26" zoomScaleNormal="100" workbookViewId="0">
      <selection activeCell="I37" sqref="I37"/>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2" t="s">
        <v>0</v>
      </c>
      <c r="B1" s="42"/>
      <c r="C1" s="42"/>
      <c r="D1" s="42"/>
      <c r="E1" s="42"/>
      <c r="F1" s="42"/>
    </row>
    <row r="2" spans="1:6" ht="15" customHeight="1" x14ac:dyDescent="0.5">
      <c r="A2" s="11"/>
      <c r="B2" s="11"/>
      <c r="C2" s="11"/>
      <c r="D2" s="11"/>
      <c r="E2" s="11"/>
      <c r="F2" s="11"/>
    </row>
    <row r="3" spans="1:6" ht="23.25" x14ac:dyDescent="0.35">
      <c r="A3" s="46" t="s">
        <v>48</v>
      </c>
      <c r="B3" s="46"/>
      <c r="C3" s="46"/>
      <c r="D3" s="46"/>
      <c r="E3" s="46"/>
      <c r="F3" s="46"/>
    </row>
    <row r="5" spans="1:6" ht="18" x14ac:dyDescent="0.25">
      <c r="A5" s="30" t="s">
        <v>1</v>
      </c>
      <c r="D5" s="49" t="str">
        <f>IF(Jan!D5="","",Jan!D5)</f>
        <v/>
      </c>
      <c r="E5" s="50"/>
      <c r="F5" s="51"/>
    </row>
    <row r="6" spans="1:6" ht="18" x14ac:dyDescent="0.25">
      <c r="A6" s="30"/>
    </row>
    <row r="7" spans="1:6" ht="18" x14ac:dyDescent="0.25">
      <c r="A7" s="30" t="s">
        <v>2</v>
      </c>
      <c r="D7" s="13" t="s">
        <v>39</v>
      </c>
      <c r="E7" s="14" t="s">
        <v>3</v>
      </c>
      <c r="F7" s="13" t="str">
        <f>IF(Jan!F7="","",Jan!F7)</f>
        <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v>0</v>
      </c>
    </row>
    <row r="12" spans="1:6" x14ac:dyDescent="0.2">
      <c r="A12" s="16">
        <v>3</v>
      </c>
      <c r="B12" s="20" t="s">
        <v>8</v>
      </c>
      <c r="F12" s="28">
        <v>32450700</v>
      </c>
    </row>
    <row r="13" spans="1:6" ht="15.75" x14ac:dyDescent="0.25">
      <c r="A13" s="16">
        <v>4</v>
      </c>
      <c r="B13" s="47" t="s">
        <v>9</v>
      </c>
      <c r="C13" s="48"/>
      <c r="D13" s="48"/>
      <c r="E13" s="48"/>
      <c r="F13" s="4">
        <f>SUM(F11:F12)</f>
        <v>32450700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v>21949240</v>
      </c>
    </row>
    <row r="17" spans="1:7" x14ac:dyDescent="0.2">
      <c r="A17" s="16">
        <v>8</v>
      </c>
      <c r="B17" s="20" t="s">
        <v>12</v>
      </c>
      <c r="F17" s="28">
        <v>1495500</v>
      </c>
    </row>
    <row r="18" spans="1:7" x14ac:dyDescent="0.2">
      <c r="A18" s="16">
        <v>9</v>
      </c>
      <c r="B18" s="20" t="s">
        <v>13</v>
      </c>
      <c r="F18" s="28">
        <v>450440</v>
      </c>
    </row>
    <row r="19" spans="1:7" x14ac:dyDescent="0.2">
      <c r="A19" s="16">
        <v>10</v>
      </c>
      <c r="B19" s="20" t="s">
        <v>14</v>
      </c>
      <c r="F19" s="28">
        <v>0</v>
      </c>
    </row>
    <row r="20" spans="1:7" x14ac:dyDescent="0.2">
      <c r="A20" s="16">
        <v>11</v>
      </c>
      <c r="B20" s="20" t="s">
        <v>15</v>
      </c>
      <c r="F20" s="28">
        <v>0</v>
      </c>
    </row>
    <row r="21" spans="1:7" x14ac:dyDescent="0.2">
      <c r="A21" s="16">
        <v>12</v>
      </c>
      <c r="B21" s="20" t="s">
        <v>16</v>
      </c>
      <c r="F21" s="28">
        <v>213000</v>
      </c>
    </row>
    <row r="22" spans="1:7" x14ac:dyDescent="0.2">
      <c r="A22" s="16">
        <v>13</v>
      </c>
      <c r="B22" s="20" t="s">
        <v>43</v>
      </c>
      <c r="D22" s="22" t="s">
        <v>90</v>
      </c>
      <c r="E22" s="23"/>
      <c r="F22" s="28">
        <v>141900</v>
      </c>
      <c r="G22" s="24" t="str">
        <f>IF(AND(F22&gt;0,D22=""),"Explanation for Other Sales Must be Filled In","")</f>
        <v/>
      </c>
    </row>
    <row r="23" spans="1:7" ht="15.75" x14ac:dyDescent="0.25">
      <c r="A23" s="16">
        <v>14</v>
      </c>
      <c r="B23" s="47" t="s">
        <v>17</v>
      </c>
      <c r="C23" s="48"/>
      <c r="D23" s="48"/>
      <c r="E23" s="48"/>
      <c r="F23" s="4">
        <f>IF(AND(F22&gt;0,D22&lt;&gt;""),SUM(F16:F22),IF(F22=0,SUM(F16:F22),""))</f>
        <v>24250080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t="s">
        <v>91</v>
      </c>
      <c r="E30" s="23"/>
      <c r="F30" s="52">
        <v>8068820</v>
      </c>
      <c r="G30" s="24" t="str">
        <f>IF(AND(F30&gt;0,D30=""),"Explanation for Other Usage Must be Filled In","")</f>
        <v/>
      </c>
    </row>
    <row r="31" spans="1:7" ht="15.75" x14ac:dyDescent="0.25">
      <c r="A31" s="16">
        <v>22</v>
      </c>
      <c r="B31" s="47" t="s">
        <v>22</v>
      </c>
      <c r="C31" s="48"/>
      <c r="D31" s="48"/>
      <c r="E31" s="48"/>
      <c r="F31" s="4">
        <f>IF(AND(F30&gt;0,D30&lt;&gt;""),SUM(F26:F30),IF(F30=0,SUM(F26:F30),""))</f>
        <v>8068820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v>121800</v>
      </c>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7" t="s">
        <v>65</v>
      </c>
      <c r="C40" s="48"/>
      <c r="D40" s="48"/>
      <c r="E40" s="48"/>
      <c r="F40" s="4">
        <f>SUM(F34:F39)</f>
        <v>121800</v>
      </c>
    </row>
    <row r="41" spans="1:7" x14ac:dyDescent="0.2">
      <c r="A41" s="16">
        <v>32</v>
      </c>
      <c r="F41" s="32"/>
    </row>
    <row r="42" spans="1:7" ht="15.75" x14ac:dyDescent="0.25">
      <c r="A42" s="16">
        <v>33</v>
      </c>
      <c r="B42" s="17" t="s">
        <v>46</v>
      </c>
      <c r="C42" s="17"/>
      <c r="F42" s="33" t="str">
        <f>IF(F13=(F23+F31+F40),"","DOES NOT EQUAL")</f>
        <v>DOES NOT EQUAL</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f>IF(F40&gt;0,F40/F13,"0.00%")</f>
        <v>3.7533859053887897E-3</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ghTKrCG/7eiS52YsQZyoY3cHynA96W3mn0AOAVK54x2Ms9hR4mv8hSiDg0fuPUOWPwAxd6HUsYapMSaGsqAXwQ==" saltValue="FKH2AM+yPMeWxpbCsErvoA=="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58"/>
  <sheetViews>
    <sheetView topLeftCell="A16" zoomScaleNormal="100" workbookViewId="0">
      <selection activeCell="F11" sqref="F11"/>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2" t="s">
        <v>0</v>
      </c>
      <c r="B1" s="42"/>
      <c r="C1" s="42"/>
      <c r="D1" s="42"/>
      <c r="E1" s="42"/>
      <c r="F1" s="42"/>
    </row>
    <row r="2" spans="1:6" ht="15" customHeight="1" x14ac:dyDescent="0.5">
      <c r="A2" s="11"/>
      <c r="B2" s="11"/>
      <c r="C2" s="11"/>
      <c r="D2" s="11"/>
      <c r="E2" s="11"/>
      <c r="F2" s="11"/>
    </row>
    <row r="3" spans="1:6" ht="23.25" x14ac:dyDescent="0.35">
      <c r="A3" s="46" t="s">
        <v>48</v>
      </c>
      <c r="B3" s="46"/>
      <c r="C3" s="46"/>
      <c r="D3" s="46"/>
      <c r="E3" s="46"/>
      <c r="F3" s="46"/>
    </row>
    <row r="5" spans="1:6" ht="18" x14ac:dyDescent="0.25">
      <c r="A5" s="30" t="s">
        <v>1</v>
      </c>
      <c r="D5" s="49" t="str">
        <f>IF(Jan!D5="","",Jan!D5)</f>
        <v/>
      </c>
      <c r="E5" s="50"/>
      <c r="F5" s="51"/>
    </row>
    <row r="6" spans="1:6" ht="18" x14ac:dyDescent="0.25">
      <c r="A6" s="30"/>
    </row>
    <row r="7" spans="1:6" ht="18" x14ac:dyDescent="0.25">
      <c r="A7" s="30" t="s">
        <v>2</v>
      </c>
      <c r="D7" s="13" t="s">
        <v>85</v>
      </c>
      <c r="E7" s="14" t="s">
        <v>3</v>
      </c>
      <c r="F7" s="13" t="str">
        <f>IF(Jan!F7="","",Jan!F7)</f>
        <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7" t="s">
        <v>9</v>
      </c>
      <c r="C13" s="48"/>
      <c r="D13" s="48"/>
      <c r="E13" s="48"/>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c r="E22" s="23"/>
      <c r="F22" s="28"/>
      <c r="G22" s="24" t="str">
        <f>IF(AND(F22&gt;0,D22=""),"Explanation for Other Sales Must be Filled In","")</f>
        <v/>
      </c>
    </row>
    <row r="23" spans="1:7" ht="15.75" x14ac:dyDescent="0.25">
      <c r="A23" s="16">
        <v>14</v>
      </c>
      <c r="B23" s="47" t="s">
        <v>17</v>
      </c>
      <c r="C23" s="48"/>
      <c r="D23" s="48"/>
      <c r="E23" s="48"/>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c r="E30" s="23"/>
      <c r="F30" s="29"/>
      <c r="G30" s="24" t="str">
        <f>IF(AND(F30&gt;0,D30=""),"Explanation for Other Usage Must be Filled In","")</f>
        <v/>
      </c>
    </row>
    <row r="31" spans="1:7" ht="15.75" x14ac:dyDescent="0.25">
      <c r="A31" s="16">
        <v>22</v>
      </c>
      <c r="B31" s="47" t="s">
        <v>22</v>
      </c>
      <c r="C31" s="48"/>
      <c r="D31" s="48"/>
      <c r="E31" s="48"/>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7" t="s">
        <v>65</v>
      </c>
      <c r="C40" s="48"/>
      <c r="D40" s="48"/>
      <c r="E40" s="48"/>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G+RcKTCbUUOhMPUhuOXe2onoNObT35XWOg21fcG9On1BxHBxGsSKu08s8tr/JsFhtsAG+VjPdw0wnOrs8Xedhw==" saltValue="zpT4vR5F2GXidVnK8h+PNg=="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58"/>
  <sheetViews>
    <sheetView topLeftCell="A13" zoomScaleNormal="100" workbookViewId="0">
      <selection activeCell="F40" sqref="F40"/>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2" t="s">
        <v>0</v>
      </c>
      <c r="B1" s="42"/>
      <c r="C1" s="42"/>
      <c r="D1" s="42"/>
      <c r="E1" s="42"/>
      <c r="F1" s="42"/>
    </row>
    <row r="2" spans="1:6" ht="15" customHeight="1" x14ac:dyDescent="0.5">
      <c r="A2" s="11"/>
      <c r="B2" s="11"/>
      <c r="C2" s="11"/>
      <c r="D2" s="11"/>
      <c r="E2" s="11"/>
      <c r="F2" s="11"/>
    </row>
    <row r="3" spans="1:6" ht="23.25" x14ac:dyDescent="0.35">
      <c r="A3" s="46" t="s">
        <v>48</v>
      </c>
      <c r="B3" s="46"/>
      <c r="C3" s="46"/>
      <c r="D3" s="46"/>
      <c r="E3" s="46"/>
      <c r="F3" s="46"/>
    </row>
    <row r="5" spans="1:6" ht="18" x14ac:dyDescent="0.25">
      <c r="A5" s="30" t="s">
        <v>1</v>
      </c>
      <c r="D5" s="49" t="str">
        <f>IF(Jan!D5="","",Jan!D5)</f>
        <v/>
      </c>
      <c r="E5" s="50"/>
      <c r="F5" s="51"/>
    </row>
    <row r="6" spans="1:6" ht="18" x14ac:dyDescent="0.25">
      <c r="A6" s="30"/>
    </row>
    <row r="7" spans="1:6" ht="18" x14ac:dyDescent="0.25">
      <c r="A7" s="30" t="s">
        <v>2</v>
      </c>
      <c r="D7" s="13" t="s">
        <v>42</v>
      </c>
      <c r="E7" s="14" t="s">
        <v>3</v>
      </c>
      <c r="F7" s="13" t="str">
        <f>IF(Jan!F7="","",Jan!F7)</f>
        <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34">
        <f>Jan!F11+Feb!F11+Mar!F11+Apr!F11+May!F11+Jun!F11+July!F11+Aug!F11+Sept!F11+Oct!F11+Nov!F11+Dec!F11</f>
        <v>0</v>
      </c>
    </row>
    <row r="12" spans="1:6" x14ac:dyDescent="0.2">
      <c r="A12" s="16">
        <v>3</v>
      </c>
      <c r="B12" s="20" t="s">
        <v>8</v>
      </c>
      <c r="F12" s="34">
        <f>Jan!F12+Feb!F12+Mar!F12+Apr!F12+May!F12+Jun!F12+July!F12+Aug!F12+Sept!F12+Oct!F12+Nov!F12+Dec!F12</f>
        <v>32450700</v>
      </c>
    </row>
    <row r="13" spans="1:6" ht="15.75" x14ac:dyDescent="0.25">
      <c r="A13" s="16">
        <v>4</v>
      </c>
      <c r="B13" s="47" t="s">
        <v>9</v>
      </c>
      <c r="C13" s="48"/>
      <c r="D13" s="48"/>
      <c r="E13" s="48"/>
      <c r="F13" s="8">
        <f>Jan!F13+Feb!F13+Mar!F13+Apr!F13+May!F13+Jun!F13+July!F13+Aug!F13+Sept!F13+Oct!F13+Nov!F13+Dec!F13</f>
        <v>32450700</v>
      </c>
    </row>
    <row r="14" spans="1:6" x14ac:dyDescent="0.2">
      <c r="A14" s="16">
        <v>5</v>
      </c>
      <c r="F14" s="21"/>
    </row>
    <row r="15" spans="1:6" ht="15.75" x14ac:dyDescent="0.25">
      <c r="A15" s="16">
        <v>6</v>
      </c>
      <c r="B15" s="31" t="s">
        <v>10</v>
      </c>
      <c r="C15" s="31"/>
      <c r="F15" s="21"/>
    </row>
    <row r="16" spans="1:6" x14ac:dyDescent="0.2">
      <c r="A16" s="16">
        <v>7</v>
      </c>
      <c r="B16" s="18" t="s">
        <v>11</v>
      </c>
      <c r="C16" s="19"/>
      <c r="D16" s="19"/>
      <c r="E16" s="19"/>
      <c r="F16" s="34">
        <f>Jan!F16+Feb!F16+Mar!F16+Apr!F16+May!F16+Jun!F16+July!F16+Aug!F16+Sept!F16+Oct!F16+Nov!F16+Dec!F16</f>
        <v>21949240</v>
      </c>
    </row>
    <row r="17" spans="1:7" x14ac:dyDescent="0.2">
      <c r="A17" s="16">
        <v>8</v>
      </c>
      <c r="B17" s="20" t="s">
        <v>12</v>
      </c>
      <c r="F17" s="34">
        <f>Jan!F17+Feb!F17+Mar!F17+Apr!F17+May!F17+Jun!F17+July!F17+Aug!F17+Sept!F17+Oct!F17+Nov!F17+Dec!F17</f>
        <v>1495500</v>
      </c>
    </row>
    <row r="18" spans="1:7" x14ac:dyDescent="0.2">
      <c r="A18" s="16">
        <v>9</v>
      </c>
      <c r="B18" s="20" t="s">
        <v>13</v>
      </c>
      <c r="F18" s="34">
        <f>Jan!F18+Feb!F18+Mar!F18+Apr!F18+May!F18+Jun!F18+July!F18+Aug!F18+Sept!F18+Oct!F18+Nov!F18+Dec!F18</f>
        <v>450440</v>
      </c>
    </row>
    <row r="19" spans="1:7" x14ac:dyDescent="0.2">
      <c r="A19" s="16">
        <v>10</v>
      </c>
      <c r="B19" s="20" t="s">
        <v>14</v>
      </c>
      <c r="F19" s="34">
        <f>Jan!F19+Feb!F19+Mar!F19+Apr!F19+May!F19+Jun!F19+July!F19+Aug!F19+Sept!F19+Oct!F19+Nov!F19+Dec!F19</f>
        <v>0</v>
      </c>
    </row>
    <row r="20" spans="1:7" x14ac:dyDescent="0.2">
      <c r="A20" s="16">
        <v>11</v>
      </c>
      <c r="B20" s="20" t="s">
        <v>15</v>
      </c>
      <c r="F20" s="34">
        <f>Jan!F20+Feb!F20+Mar!F20+Apr!F20+May!F20+Jun!F20+July!F20+Aug!F20+Sept!F20+Oct!F20+Nov!F20+Dec!F20</f>
        <v>0</v>
      </c>
    </row>
    <row r="21" spans="1:7" x14ac:dyDescent="0.2">
      <c r="A21" s="16">
        <v>12</v>
      </c>
      <c r="B21" s="20" t="s">
        <v>16</v>
      </c>
      <c r="F21" s="34">
        <f>Jan!F21+Feb!F21+Mar!F21+Apr!F21+May!F21+Jun!F21+July!F21+Aug!F21+Sept!F21+Oct!F21+Nov!F21+Dec!F21</f>
        <v>213000</v>
      </c>
    </row>
    <row r="22" spans="1:7" x14ac:dyDescent="0.2">
      <c r="A22" s="16">
        <v>13</v>
      </c>
      <c r="B22" s="20" t="s">
        <v>43</v>
      </c>
      <c r="D22" s="23"/>
      <c r="E22" s="23"/>
      <c r="F22" s="34">
        <f>Jan!F22+Feb!F22+Mar!F22+Apr!F22+May!F22+Jun!F22+July!F22+Aug!F22+Sept!F22+Oct!F22+Nov!F22+Dec!F22</f>
        <v>141900</v>
      </c>
      <c r="G22" s="24"/>
    </row>
    <row r="23" spans="1:7" ht="15.75" x14ac:dyDescent="0.25">
      <c r="A23" s="16">
        <v>14</v>
      </c>
      <c r="B23" s="47" t="s">
        <v>17</v>
      </c>
      <c r="C23" s="48"/>
      <c r="D23" s="48"/>
      <c r="E23" s="48"/>
      <c r="F23" s="8">
        <f>Jan!F23+Feb!F23+Mar!F23+Apr!F23+May!F23+Jun!F23+July!F23+Aug!F23+Sept!F23+Oct!F23+Nov!F23+Dec!F23</f>
        <v>24250080</v>
      </c>
    </row>
    <row r="24" spans="1:7" x14ac:dyDescent="0.2">
      <c r="A24" s="16">
        <v>15</v>
      </c>
      <c r="F24" s="21"/>
    </row>
    <row r="25" spans="1:7" ht="15.75" x14ac:dyDescent="0.25">
      <c r="A25" s="16">
        <v>16</v>
      </c>
      <c r="B25" s="31" t="s">
        <v>18</v>
      </c>
      <c r="C25" s="31"/>
      <c r="F25" s="21"/>
    </row>
    <row r="26" spans="1:7" x14ac:dyDescent="0.2">
      <c r="A26" s="16">
        <v>17</v>
      </c>
      <c r="B26" s="18" t="s">
        <v>19</v>
      </c>
      <c r="C26" s="19"/>
      <c r="D26" s="19"/>
      <c r="E26" s="19"/>
      <c r="F26" s="34">
        <f>Jan!F26+Feb!F26+Mar!F26+Apr!F26+May!F26+Jun!F26+July!F26+Aug!F26+Sept!F26+Oct!F26+Nov!F26+Dec!F26</f>
        <v>0</v>
      </c>
    </row>
    <row r="27" spans="1:7" x14ac:dyDescent="0.2">
      <c r="A27" s="16">
        <v>18</v>
      </c>
      <c r="B27" s="20" t="s">
        <v>20</v>
      </c>
      <c r="F27" s="34">
        <f>Jan!F27+Feb!F27+Mar!F27+Apr!F27+May!F27+Jun!F27+July!F27+Aug!F27+Sept!F27+Oct!F27+Nov!F27+Dec!F27</f>
        <v>0</v>
      </c>
    </row>
    <row r="28" spans="1:7" x14ac:dyDescent="0.2">
      <c r="A28" s="16">
        <v>19</v>
      </c>
      <c r="B28" s="20" t="s">
        <v>21</v>
      </c>
      <c r="F28" s="34">
        <f>Jan!F28+Feb!F28+Mar!F28+Apr!F28+May!F28+Jun!F28+July!F28+Aug!F28+Sept!F28+Oct!F28+Nov!F28+Dec!F28</f>
        <v>0</v>
      </c>
    </row>
    <row r="29" spans="1:7" x14ac:dyDescent="0.2">
      <c r="A29" s="16">
        <v>20</v>
      </c>
      <c r="B29" s="20" t="s">
        <v>40</v>
      </c>
      <c r="F29" s="34">
        <f>Jan!F29+Feb!F29+Mar!F29+Apr!F29+May!F29+Jun!F29+July!F29+Aug!F29+Sept!F29+Oct!F29+Nov!F29+Dec!F29</f>
        <v>0</v>
      </c>
    </row>
    <row r="30" spans="1:7" x14ac:dyDescent="0.2">
      <c r="A30" s="16">
        <v>21</v>
      </c>
      <c r="B30" s="20" t="s">
        <v>44</v>
      </c>
      <c r="D30" s="23"/>
      <c r="E30" s="23"/>
      <c r="F30" s="34">
        <f>Jan!F30+Feb!F30+Mar!F30+Apr!F30+May!F30+Jun!F30+July!F30+Aug!F30+Sept!F30+Oct!F30+Nov!F30+Dec!F30</f>
        <v>8068820</v>
      </c>
      <c r="G30" s="24"/>
    </row>
    <row r="31" spans="1:7" ht="15.75" x14ac:dyDescent="0.25">
      <c r="A31" s="16">
        <v>22</v>
      </c>
      <c r="B31" s="47" t="s">
        <v>22</v>
      </c>
      <c r="C31" s="48"/>
      <c r="D31" s="48"/>
      <c r="E31" s="48"/>
      <c r="F31" s="8">
        <f>Jan!F31+Feb!F31+Mar!F31+Apr!F31+May!F31+Jun!F31+July!F31+Aug!F31+Sept!F31+Oct!F31+Nov!F31+Dec!F31</f>
        <v>8068820</v>
      </c>
    </row>
    <row r="32" spans="1:7" x14ac:dyDescent="0.2">
      <c r="A32" s="16">
        <v>23</v>
      </c>
      <c r="F32" s="21"/>
    </row>
    <row r="33" spans="1:6" ht="15.75" x14ac:dyDescent="0.25">
      <c r="A33" s="16">
        <v>24</v>
      </c>
      <c r="B33" s="31" t="s">
        <v>23</v>
      </c>
      <c r="C33" s="31"/>
      <c r="F33" s="21"/>
    </row>
    <row r="34" spans="1:6" x14ac:dyDescent="0.2">
      <c r="A34" s="16">
        <v>25</v>
      </c>
      <c r="B34" s="18" t="s">
        <v>24</v>
      </c>
      <c r="C34" s="19"/>
      <c r="D34" s="19"/>
      <c r="E34" s="19"/>
      <c r="F34" s="34">
        <f>Jan!F34+Feb!F34+Mar!F34+Apr!F34+May!F34+Jun!F34+July!F34+Aug!F34+Sept!F34+Oct!F34+Nov!F34+Dec!F34</f>
        <v>0</v>
      </c>
    </row>
    <row r="35" spans="1:6" x14ac:dyDescent="0.2">
      <c r="A35" s="16">
        <v>26</v>
      </c>
      <c r="B35" s="20" t="s">
        <v>25</v>
      </c>
      <c r="F35" s="34">
        <f>Jan!F35+Feb!F35+Mar!F35+Apr!F35+May!F35+Jun!F35+July!F35+Aug!F35+Sept!F35+Oct!F35+Nov!F35+Dec!F35</f>
        <v>121800</v>
      </c>
    </row>
    <row r="36" spans="1:6" x14ac:dyDescent="0.2">
      <c r="A36" s="16">
        <v>27</v>
      </c>
      <c r="B36" s="20" t="s">
        <v>26</v>
      </c>
      <c r="F36" s="34">
        <f>Jan!F36+Feb!F36+Mar!F36+Apr!F36+May!F36+Jun!F36+July!F36+Aug!F36+Sept!F36+Oct!F36+Nov!F36+Dec!F36</f>
        <v>0</v>
      </c>
    </row>
    <row r="37" spans="1:6" x14ac:dyDescent="0.2">
      <c r="A37" s="16">
        <v>28</v>
      </c>
      <c r="B37" s="20" t="s">
        <v>27</v>
      </c>
      <c r="F37" s="34">
        <f>Jan!F37+Feb!F37+Mar!F37+Apr!F37+May!F37+Jun!F37+July!F37+Aug!F37+Sept!F37+Oct!F37+Nov!F37+Dec!F37</f>
        <v>0</v>
      </c>
    </row>
    <row r="38" spans="1:6" x14ac:dyDescent="0.2">
      <c r="A38" s="16">
        <v>29</v>
      </c>
      <c r="B38" s="20" t="s">
        <v>28</v>
      </c>
      <c r="F38" s="34">
        <f>Jan!F38+Feb!F38+Mar!F38+Apr!F38+May!F38+Jun!F38+July!F38+Aug!F38+Sept!F38+Oct!F38+Nov!F38+Dec!F38</f>
        <v>0</v>
      </c>
    </row>
    <row r="39" spans="1:6" x14ac:dyDescent="0.2">
      <c r="A39" s="16">
        <v>30</v>
      </c>
      <c r="B39" s="20" t="s">
        <v>83</v>
      </c>
      <c r="F39" s="34">
        <f>Jan!F39+Feb!F39+Mar!F39+Apr!F39+May!F39+Jun!F39+July!F39+Aug!F39+Sept!F39+Oct!F39+Nov!F39+Dec!F39</f>
        <v>0</v>
      </c>
    </row>
    <row r="40" spans="1:6" ht="15.75" x14ac:dyDescent="0.25">
      <c r="A40" s="16">
        <v>31</v>
      </c>
      <c r="B40" s="47" t="s">
        <v>65</v>
      </c>
      <c r="C40" s="48"/>
      <c r="D40" s="48"/>
      <c r="E40" s="48"/>
      <c r="F40" s="8">
        <f>Jan!F40+Feb!F40+Mar!F40+Apr!F40+May!F40+Jun!F40+July!F40+Aug!F40+Sept!F40+Oct!F40+Nov!F40+Dec!F40</f>
        <v>121800</v>
      </c>
    </row>
    <row r="41" spans="1:6" x14ac:dyDescent="0.2">
      <c r="A41" s="16">
        <v>32</v>
      </c>
      <c r="F41" s="21"/>
    </row>
    <row r="42" spans="1:6" ht="15.75" x14ac:dyDescent="0.25">
      <c r="A42" s="16">
        <v>33</v>
      </c>
      <c r="B42" s="17" t="s">
        <v>47</v>
      </c>
      <c r="C42" s="17"/>
      <c r="F42" s="25" t="str">
        <f>IF(F13=(F23+F31+F40),"","DOES NOT EQUAL")</f>
        <v>DOES NOT EQUAL</v>
      </c>
    </row>
    <row r="43" spans="1:6" x14ac:dyDescent="0.2">
      <c r="A43" s="16">
        <v>34</v>
      </c>
      <c r="F43" s="21"/>
    </row>
    <row r="44" spans="1:6" ht="15.75" x14ac:dyDescent="0.25">
      <c r="A44" s="16">
        <v>35</v>
      </c>
      <c r="B44" s="31" t="s">
        <v>64</v>
      </c>
      <c r="C44" s="31"/>
      <c r="F44" s="21"/>
    </row>
    <row r="45" spans="1:6" x14ac:dyDescent="0.2">
      <c r="A45" s="16">
        <v>36</v>
      </c>
      <c r="B45" s="26" t="s">
        <v>41</v>
      </c>
      <c r="C45" s="27"/>
      <c r="D45" s="27"/>
      <c r="E45" s="27"/>
      <c r="F45" s="9">
        <f>F40/F13</f>
        <v>3.7533859053887897E-3</v>
      </c>
    </row>
    <row r="46" spans="1:6" x14ac:dyDescent="0.2">
      <c r="A46" s="16"/>
    </row>
    <row r="47" spans="1:6" x14ac:dyDescent="0.2">
      <c r="A47" s="16"/>
    </row>
    <row r="48" spans="1:6"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EAyc6RUkTJur1h1FGvMbxdBJ6iY8qSeh8Z8x1mX18jKMMpKv6cRX26h/06NkKuWv0xQOSCV2LwNyDOPAKby0IQ==" saltValue="pMIe3KTXbBkOZwc+4NFveQ==" spinCount="100000" sheet="1" selectLockedCells="1" selectUnlockedCells="1"/>
  <customSheetViews>
    <customSheetView guid="{A882C7F7-0D6D-4E4B-8EF1-7A466B035AD3}" topLeftCell="A22">
      <selection activeCell="B11" sqref="B11"/>
      <pageMargins left="0.7" right="0.7" top="0.75" bottom="0.75" header="0.3" footer="0.3"/>
      <pageSetup scale="90" orientation="portrait" r:id="rId1"/>
    </customSheetView>
    <customSheetView guid="{7D30D6EE-C7A4-479A-ADFA-D6A7B85196F5}" showPageBreaks="1" printArea="1" topLeftCell="A2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topLeftCell="A22">
      <selection activeCell="B11" sqref="B11"/>
      <pageMargins left="0.7" right="0.7" top="0.75" bottom="0.75" header="0.3" footer="0.3"/>
      <pageSetup scale="90" orientation="portrait" r:id="rId4"/>
    </customSheetView>
    <customSheetView guid="{F86FB03E-1393-42C1-B137-526C03592366}" topLeftCell="A22">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ignoredErrors>
    <ignoredError sqref="F45"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58"/>
  <sheetViews>
    <sheetView zoomScaleNormal="100" workbookViewId="0">
      <selection activeCell="F11" sqref="F11"/>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2" t="s">
        <v>0</v>
      </c>
      <c r="B1" s="42"/>
      <c r="C1" s="42"/>
      <c r="D1" s="42"/>
      <c r="E1" s="42"/>
      <c r="F1" s="42"/>
    </row>
    <row r="2" spans="1:6" ht="15" customHeight="1" x14ac:dyDescent="0.5">
      <c r="A2" s="11"/>
      <c r="B2" s="11"/>
      <c r="C2" s="11"/>
      <c r="D2" s="11"/>
      <c r="E2" s="11"/>
      <c r="F2" s="11"/>
    </row>
    <row r="3" spans="1:6" ht="23.25" x14ac:dyDescent="0.35">
      <c r="A3" s="46" t="s">
        <v>48</v>
      </c>
      <c r="B3" s="46"/>
      <c r="C3" s="46"/>
      <c r="D3" s="46"/>
      <c r="E3" s="46"/>
      <c r="F3" s="46"/>
    </row>
    <row r="5" spans="1:6" ht="18" x14ac:dyDescent="0.25">
      <c r="A5" s="12" t="s">
        <v>1</v>
      </c>
      <c r="D5" s="43"/>
      <c r="E5" s="44"/>
      <c r="F5" s="45"/>
    </row>
    <row r="6" spans="1:6" ht="18" x14ac:dyDescent="0.25">
      <c r="A6" s="12"/>
    </row>
    <row r="7" spans="1:6" ht="18" x14ac:dyDescent="0.25">
      <c r="A7" s="12" t="s">
        <v>2</v>
      </c>
      <c r="D7" s="13" t="s">
        <v>29</v>
      </c>
      <c r="E7" s="14" t="s">
        <v>3</v>
      </c>
      <c r="F7" s="15"/>
    </row>
    <row r="9" spans="1:6" ht="15.75" x14ac:dyDescent="0.25">
      <c r="A9" s="6" t="s">
        <v>5</v>
      </c>
      <c r="B9" s="1"/>
      <c r="C9" s="1"/>
      <c r="D9" s="7" t="s">
        <v>4</v>
      </c>
      <c r="E9" s="1"/>
      <c r="F9" s="6" t="s">
        <v>6</v>
      </c>
    </row>
    <row r="10" spans="1:6" ht="15.75" x14ac:dyDescent="0.25">
      <c r="A10" s="16">
        <v>1</v>
      </c>
      <c r="B10" s="17" t="s">
        <v>68</v>
      </c>
      <c r="C10" s="17"/>
    </row>
    <row r="11" spans="1:6" x14ac:dyDescent="0.2">
      <c r="A11" s="16">
        <v>2</v>
      </c>
      <c r="B11" s="18" t="s">
        <v>7</v>
      </c>
      <c r="C11" s="19"/>
      <c r="D11" s="19"/>
      <c r="E11" s="19"/>
      <c r="F11" s="28"/>
    </row>
    <row r="12" spans="1:6" x14ac:dyDescent="0.2">
      <c r="A12" s="16">
        <v>3</v>
      </c>
      <c r="B12" s="20" t="s">
        <v>8</v>
      </c>
      <c r="F12" s="28"/>
    </row>
    <row r="13" spans="1:6" ht="15.75" x14ac:dyDescent="0.25">
      <c r="A13" s="16">
        <v>4</v>
      </c>
      <c r="B13" s="40" t="s">
        <v>9</v>
      </c>
      <c r="C13" s="41"/>
      <c r="D13" s="41"/>
      <c r="E13" s="41"/>
      <c r="F13" s="8">
        <f>SUM(F11:F12)</f>
        <v>0</v>
      </c>
    </row>
    <row r="14" spans="1:6" x14ac:dyDescent="0.2">
      <c r="A14" s="16">
        <v>5</v>
      </c>
      <c r="F14" s="21"/>
    </row>
    <row r="15" spans="1:6" ht="15.75" x14ac:dyDescent="0.25">
      <c r="A15" s="16">
        <v>6</v>
      </c>
      <c r="B15" s="17" t="s">
        <v>10</v>
      </c>
      <c r="C15" s="17"/>
      <c r="F15" s="21"/>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c r="E22" s="23"/>
      <c r="F22" s="28"/>
      <c r="G22" s="24" t="str">
        <f>IF(AND(F22&gt;0,D22=""),"Explanation for Other Sales Must be Filled In","")</f>
        <v/>
      </c>
    </row>
    <row r="23" spans="1:7" ht="15.75" x14ac:dyDescent="0.25">
      <c r="A23" s="16">
        <v>14</v>
      </c>
      <c r="B23" s="40" t="s">
        <v>17</v>
      </c>
      <c r="C23" s="41"/>
      <c r="D23" s="41"/>
      <c r="E23" s="41"/>
      <c r="F23" s="8">
        <f>IF(AND(F22&gt;0,D22&lt;&gt;""),SUM(F16:F22),IF(F22=0,SUM(F16:F22),""))</f>
        <v>0</v>
      </c>
    </row>
    <row r="24" spans="1:7" x14ac:dyDescent="0.2">
      <c r="A24" s="16">
        <v>15</v>
      </c>
      <c r="F24" s="21"/>
    </row>
    <row r="25" spans="1:7" ht="15.75" x14ac:dyDescent="0.25">
      <c r="A25" s="16">
        <v>16</v>
      </c>
      <c r="B25" s="17" t="s">
        <v>18</v>
      </c>
      <c r="C25" s="17"/>
      <c r="F25" s="21"/>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c r="E30" s="23"/>
      <c r="F30" s="29"/>
      <c r="G30" s="24" t="str">
        <f>IF(AND(F30&gt;0,D30=""),"Explanation for Other Usage Must be Filled In","")</f>
        <v/>
      </c>
    </row>
    <row r="31" spans="1:7" ht="15.75" x14ac:dyDescent="0.25">
      <c r="A31" s="16">
        <v>22</v>
      </c>
      <c r="B31" s="40" t="s">
        <v>22</v>
      </c>
      <c r="C31" s="41"/>
      <c r="D31" s="41"/>
      <c r="E31" s="41"/>
      <c r="F31" s="8">
        <f>IF(AND(F30&gt;0,D30&lt;&gt;""),SUM(F26:F30),IF(F30=0,SUM(F26:F30),""))</f>
        <v>0</v>
      </c>
    </row>
    <row r="32" spans="1:7" x14ac:dyDescent="0.2">
      <c r="A32" s="16">
        <v>23</v>
      </c>
      <c r="F32" s="21"/>
    </row>
    <row r="33" spans="1:7" ht="15.75" x14ac:dyDescent="0.25">
      <c r="A33" s="16">
        <v>24</v>
      </c>
      <c r="B33" s="17" t="s">
        <v>23</v>
      </c>
      <c r="C33" s="17"/>
      <c r="F33" s="21"/>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0" t="s">
        <v>65</v>
      </c>
      <c r="C40" s="41"/>
      <c r="D40" s="41"/>
      <c r="E40" s="41"/>
      <c r="F40" s="8">
        <f>SUM(F34:F39)</f>
        <v>0</v>
      </c>
    </row>
    <row r="41" spans="1:7" x14ac:dyDescent="0.2">
      <c r="A41" s="16">
        <v>32</v>
      </c>
      <c r="F41" s="21"/>
    </row>
    <row r="42" spans="1:7" ht="15.75" x14ac:dyDescent="0.25">
      <c r="A42" s="16">
        <v>33</v>
      </c>
      <c r="B42" s="10" t="s">
        <v>45</v>
      </c>
      <c r="F42" s="25" t="str">
        <f>IF(F13=(F23+F31+F40),"","DOES NOT EQUAL")</f>
        <v/>
      </c>
    </row>
    <row r="43" spans="1:7" x14ac:dyDescent="0.2">
      <c r="A43" s="16">
        <v>34</v>
      </c>
      <c r="F43" s="21"/>
    </row>
    <row r="44" spans="1:7" ht="15.75" x14ac:dyDescent="0.25">
      <c r="A44" s="16">
        <v>35</v>
      </c>
      <c r="B44" s="17" t="s">
        <v>64</v>
      </c>
      <c r="C44" s="17"/>
      <c r="F44" s="21"/>
    </row>
    <row r="45" spans="1:7" x14ac:dyDescent="0.2">
      <c r="A45" s="16">
        <v>36</v>
      </c>
      <c r="B45" s="26" t="s">
        <v>41</v>
      </c>
      <c r="C45" s="27"/>
      <c r="D45" s="27"/>
      <c r="E45" s="27"/>
      <c r="F45" s="9"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NrBopKQks8CiswxRyHN3trMy+9mBHivGNlPXtUZ8gFgiuQm2I2cgf9UrisLt0/1MLdbUUdulaP625/IM3+wBdQ==" saltValue="+qYR9RklTj9w3OB0foV49Q==" spinCount="100000" sheet="1"/>
  <customSheetViews>
    <customSheetView guid="{A882C7F7-0D6D-4E4B-8EF1-7A466B035AD3}" fitToPage="1" topLeftCell="A4">
      <selection activeCell="G10" sqref="G10"/>
      <colBreaks count="1" manualBreakCount="1">
        <brk id="6" max="1048575" man="1"/>
      </colBreaks>
      <pageMargins left="0.7" right="0.7" top="0.75" bottom="0.75" header="0.3" footer="0.3"/>
      <printOptions gridLines="1"/>
      <pageSetup scale="90" orientation="portrait" r:id="rId1"/>
    </customSheetView>
    <customSheetView guid="{7D30D6EE-C7A4-479A-ADFA-D6A7B85196F5}" showPageBreaks="1" fitToPage="1" printArea="1" topLeftCell="A22">
      <selection activeCell="H6" sqref="H6"/>
      <colBreaks count="1" manualBreakCount="1">
        <brk id="6" max="1048575" man="1"/>
      </colBreaks>
      <pageMargins left="0.7" right="0.7" top="0.75" bottom="0.75" header="0.3" footer="0.3"/>
      <printOptions gridLines="1"/>
      <pageSetup scale="90" orientation="portrait" r:id="rId2"/>
    </customSheetView>
    <customSheetView guid="{29732F16-11E8-42D9-941E-D56282971315}" showPageBreaks="1" fitToPage="1" printArea="1">
      <selection activeCell="A47" sqref="A47"/>
      <colBreaks count="1" manualBreakCount="1">
        <brk id="6" max="1048575" man="1"/>
      </colBreaks>
      <pageMargins left="0.7" right="0.7" top="0.75" bottom="0.75" header="0.3" footer="0.3"/>
      <printOptions gridLines="1"/>
      <pageSetup scale="90" orientation="portrait" r:id="rId3"/>
    </customSheetView>
    <customSheetView guid="{5E087F3E-FC44-448E-A42E-D43D6E603352}" fitToPage="1">
      <selection activeCell="G10" sqref="G10"/>
      <colBreaks count="1" manualBreakCount="1">
        <brk id="6" max="1048575" man="1"/>
      </colBreaks>
      <pageMargins left="0.7" right="0.7" top="0.75" bottom="0.75" header="0.3" footer="0.3"/>
      <printOptions gridLines="1"/>
      <pageSetup scale="90" orientation="portrait" r:id="rId4"/>
    </customSheetView>
    <customSheetView guid="{F86FB03E-1393-42C1-B137-526C03592366}" fitToPage="1" topLeftCell="A4">
      <selection activeCell="G10" sqref="G10"/>
      <colBreaks count="1" manualBreakCount="1">
        <brk id="6" max="1048575" man="1"/>
      </colBreaks>
      <pageMargins left="0.7" right="0.7" top="0.75" bottom="0.75" header="0.3" footer="0.3"/>
      <printOptions gridLines="1"/>
      <pageSetup scale="90" orientation="portrait" r:id="rId5"/>
    </customSheetView>
  </customSheetViews>
  <mergeCells count="7">
    <mergeCell ref="B40:E40"/>
    <mergeCell ref="A1:F1"/>
    <mergeCell ref="D5:F5"/>
    <mergeCell ref="B13:E13"/>
    <mergeCell ref="B23:E23"/>
    <mergeCell ref="B31:E31"/>
    <mergeCell ref="A3:F3"/>
  </mergeCells>
  <conditionalFormatting sqref="F42">
    <cfRule type="containsText" dxfId="3" priority="5" operator="containsText" text="DOES NOT EQUAL">
      <formula>NOT(ISERROR(SEARCH("DOES NOT EQUAL",F42)))</formula>
    </cfRule>
  </conditionalFormatting>
  <conditionalFormatting sqref="G22">
    <cfRule type="expression" dxfId="2" priority="2">
      <formula>AND(F22&gt;0,D22="")</formula>
    </cfRule>
  </conditionalFormatting>
  <conditionalFormatting sqref="G30">
    <cfRule type="expression" dxfId="1" priority="4">
      <formula>AND(F30&gt;0,D30="")</formula>
    </cfRule>
  </conditionalFormatting>
  <conditionalFormatting sqref="G39">
    <cfRule type="expression" dxfId="0" priority="1">
      <formula>AND(F39&gt;0,D39="")</formula>
    </cfRule>
  </conditionalFormatting>
  <printOptions gridLines="1"/>
  <pageMargins left="0.7" right="0.7" top="0.75" bottom="0.75" header="0.3" footer="0.3"/>
  <pageSetup scale="90" orientation="portrait" r:id="rId6"/>
  <colBreaks count="1" manualBreakCount="1">
    <brk id="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8"/>
  <sheetViews>
    <sheetView zoomScaleNormal="100" workbookViewId="0">
      <selection activeCell="F11" sqref="F11"/>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2" t="s">
        <v>0</v>
      </c>
      <c r="B1" s="42"/>
      <c r="C1" s="42"/>
      <c r="D1" s="42"/>
      <c r="E1" s="42"/>
      <c r="F1" s="42"/>
    </row>
    <row r="2" spans="1:6" ht="15" customHeight="1" x14ac:dyDescent="0.5">
      <c r="A2" s="11"/>
      <c r="B2" s="11"/>
      <c r="C2" s="11"/>
      <c r="D2" s="11"/>
      <c r="E2" s="11"/>
      <c r="F2" s="11"/>
    </row>
    <row r="3" spans="1:6" ht="23.25" x14ac:dyDescent="0.35">
      <c r="A3" s="46" t="s">
        <v>48</v>
      </c>
      <c r="B3" s="46"/>
      <c r="C3" s="46"/>
      <c r="D3" s="46"/>
      <c r="E3" s="46"/>
      <c r="F3" s="46"/>
    </row>
    <row r="5" spans="1:6" ht="18" x14ac:dyDescent="0.25">
      <c r="A5" s="30" t="s">
        <v>1</v>
      </c>
      <c r="D5" s="49" t="str">
        <f>IF(Jan!D5="","",Jan!D5)</f>
        <v/>
      </c>
      <c r="E5" s="50"/>
      <c r="F5" s="51"/>
    </row>
    <row r="6" spans="1:6" ht="18" x14ac:dyDescent="0.25">
      <c r="A6" s="30"/>
    </row>
    <row r="7" spans="1:6" ht="18" x14ac:dyDescent="0.25">
      <c r="A7" s="30" t="s">
        <v>2</v>
      </c>
      <c r="D7" s="13" t="s">
        <v>30</v>
      </c>
      <c r="E7" s="14" t="s">
        <v>3</v>
      </c>
      <c r="F7" s="13" t="str">
        <f>IF(Jan!F7="","",Jan!F7)</f>
        <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7" t="s">
        <v>9</v>
      </c>
      <c r="C13" s="48"/>
      <c r="D13" s="48"/>
      <c r="E13" s="48"/>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c r="E22" s="23"/>
      <c r="F22" s="28"/>
      <c r="G22" s="24" t="str">
        <f>IF(AND(F22&gt;0,D22=""),"Explanation for Other Sales Must be Filled In","")</f>
        <v/>
      </c>
    </row>
    <row r="23" spans="1:7" ht="15.75" x14ac:dyDescent="0.25">
      <c r="A23" s="16">
        <v>14</v>
      </c>
      <c r="B23" s="47" t="s">
        <v>17</v>
      </c>
      <c r="C23" s="48"/>
      <c r="D23" s="48"/>
      <c r="E23" s="48"/>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c r="E30" s="23"/>
      <c r="F30" s="29"/>
      <c r="G30" s="24" t="str">
        <f>IF(AND(F30&gt;0,D30=""),"Explanation for Other Usage Must be Filled In","")</f>
        <v/>
      </c>
    </row>
    <row r="31" spans="1:7" ht="15.75" x14ac:dyDescent="0.25">
      <c r="A31" s="16">
        <v>22</v>
      </c>
      <c r="B31" s="47" t="s">
        <v>22</v>
      </c>
      <c r="C31" s="48"/>
      <c r="D31" s="48"/>
      <c r="E31" s="48"/>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7" t="s">
        <v>65</v>
      </c>
      <c r="C40" s="48"/>
      <c r="D40" s="48"/>
      <c r="E40" s="48"/>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b5zo+rrHwUYi9JvcvUAjiHAf1X8dr8L9VtXE0M35SXv3RQGHeTjRLqv5aljIdZ7bsda+7mEaZXxdFFr2hZO9lg==" saltValue="OWOOE3DeF7T4R1Diqu2mfA=="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topLeftCell="A19">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8"/>
  <sheetViews>
    <sheetView zoomScaleNormal="100" workbookViewId="0">
      <selection activeCell="F11" sqref="F11"/>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2" t="s">
        <v>0</v>
      </c>
      <c r="B1" s="42"/>
      <c r="C1" s="42"/>
      <c r="D1" s="42"/>
      <c r="E1" s="42"/>
      <c r="F1" s="42"/>
    </row>
    <row r="2" spans="1:6" ht="15" customHeight="1" x14ac:dyDescent="0.5">
      <c r="A2" s="11"/>
      <c r="B2" s="11"/>
      <c r="C2" s="11"/>
      <c r="D2" s="11"/>
      <c r="E2" s="11"/>
      <c r="F2" s="11"/>
    </row>
    <row r="3" spans="1:6" ht="23.25" x14ac:dyDescent="0.35">
      <c r="A3" s="46" t="s">
        <v>48</v>
      </c>
      <c r="B3" s="46"/>
      <c r="C3" s="46"/>
      <c r="D3" s="46"/>
      <c r="E3" s="46"/>
      <c r="F3" s="46"/>
    </row>
    <row r="5" spans="1:6" ht="18" x14ac:dyDescent="0.25">
      <c r="A5" s="30" t="s">
        <v>1</v>
      </c>
      <c r="D5" s="49" t="str">
        <f>IF(Jan!D5="","",Jan!D5)</f>
        <v/>
      </c>
      <c r="E5" s="50"/>
      <c r="F5" s="51"/>
    </row>
    <row r="6" spans="1:6" ht="18" x14ac:dyDescent="0.25">
      <c r="A6" s="30"/>
    </row>
    <row r="7" spans="1:6" ht="18" x14ac:dyDescent="0.25">
      <c r="A7" s="30" t="s">
        <v>2</v>
      </c>
      <c r="D7" s="13" t="s">
        <v>31</v>
      </c>
      <c r="E7" s="14" t="s">
        <v>3</v>
      </c>
      <c r="F7" s="13" t="str">
        <f>IF(Jan!F7="","",Jan!F7)</f>
        <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7" t="s">
        <v>9</v>
      </c>
      <c r="C13" s="48"/>
      <c r="D13" s="48"/>
      <c r="E13" s="48"/>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c r="E22" s="23"/>
      <c r="F22" s="28"/>
      <c r="G22" s="24" t="str">
        <f>IF(AND(F22&gt;0,D22=""),"Explanation for Other Sales Must be Filled In","")</f>
        <v/>
      </c>
    </row>
    <row r="23" spans="1:7" ht="15.75" x14ac:dyDescent="0.25">
      <c r="A23" s="16">
        <v>14</v>
      </c>
      <c r="B23" s="47" t="s">
        <v>17</v>
      </c>
      <c r="C23" s="48"/>
      <c r="D23" s="48"/>
      <c r="E23" s="48"/>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c r="E30" s="23"/>
      <c r="F30" s="29"/>
      <c r="G30" s="24" t="str">
        <f>IF(AND(F30&gt;0,D30=""),"Explanation for Other Usage Must be Filled In","")</f>
        <v/>
      </c>
    </row>
    <row r="31" spans="1:7" ht="15.75" x14ac:dyDescent="0.25">
      <c r="A31" s="16">
        <v>22</v>
      </c>
      <c r="B31" s="47" t="s">
        <v>22</v>
      </c>
      <c r="C31" s="48"/>
      <c r="D31" s="48"/>
      <c r="E31" s="48"/>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7" t="s">
        <v>65</v>
      </c>
      <c r="C40" s="48"/>
      <c r="D40" s="48"/>
      <c r="E40" s="48"/>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f1wPmgVWJS/T7JKLG2hK5wVHvbd7cE14qtU+QOWqUqOrLToWpCkQQix7/wqzHWu+vP5/HLvXIlMYzNIcJr4n3g==" saltValue="roTtkwOZIoNM+v87YYRqWA==" spinCount="100000" sheet="1" objects="1" scenarios="1"/>
  <customSheetViews>
    <customSheetView guid="{A882C7F7-0D6D-4E4B-8EF1-7A466B035AD3}" topLeftCell="A22">
      <selection activeCell="B11" sqref="B11"/>
      <pageMargins left="0.7" right="0.7" top="0.75" bottom="0.75" header="0.3" footer="0.3"/>
      <pageSetup scale="90" orientation="portrait" r:id="rId1"/>
    </customSheetView>
    <customSheetView guid="{7D30D6EE-C7A4-479A-ADFA-D6A7B85196F5}" showPageBreaks="1" printArea="1" topLeftCell="A2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topLeftCell="A22">
      <selection activeCell="B11" sqref="B11"/>
      <pageMargins left="0.7" right="0.7" top="0.75" bottom="0.75" header="0.3" footer="0.3"/>
      <pageSetup scale="90" orientation="portrait" r:id="rId4"/>
    </customSheetView>
    <customSheetView guid="{F86FB03E-1393-42C1-B137-526C03592366}" topLeftCell="A22">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8"/>
  <sheetViews>
    <sheetView zoomScaleNormal="100" workbookViewId="0">
      <selection activeCell="F11" sqref="F11"/>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2" t="s">
        <v>0</v>
      </c>
      <c r="B1" s="42"/>
      <c r="C1" s="42"/>
      <c r="D1" s="42"/>
      <c r="E1" s="42"/>
      <c r="F1" s="42"/>
    </row>
    <row r="2" spans="1:6" ht="15" customHeight="1" x14ac:dyDescent="0.5">
      <c r="A2" s="11"/>
      <c r="B2" s="11"/>
      <c r="C2" s="11"/>
      <c r="D2" s="11"/>
      <c r="E2" s="11"/>
      <c r="F2" s="11"/>
    </row>
    <row r="3" spans="1:6" ht="23.25" x14ac:dyDescent="0.35">
      <c r="A3" s="46" t="s">
        <v>48</v>
      </c>
      <c r="B3" s="46"/>
      <c r="C3" s="46"/>
      <c r="D3" s="46"/>
      <c r="E3" s="46"/>
      <c r="F3" s="46"/>
    </row>
    <row r="5" spans="1:6" ht="18" x14ac:dyDescent="0.25">
      <c r="A5" s="30" t="s">
        <v>1</v>
      </c>
      <c r="D5" s="49" t="str">
        <f>IF(Jan!D5="","",Jan!D5)</f>
        <v/>
      </c>
      <c r="E5" s="50"/>
      <c r="F5" s="51"/>
    </row>
    <row r="6" spans="1:6" ht="18" x14ac:dyDescent="0.25">
      <c r="A6" s="30"/>
    </row>
    <row r="7" spans="1:6" ht="18" x14ac:dyDescent="0.25">
      <c r="A7" s="30" t="s">
        <v>2</v>
      </c>
      <c r="D7" s="13" t="s">
        <v>32</v>
      </c>
      <c r="E7" s="14" t="s">
        <v>3</v>
      </c>
      <c r="F7" s="13" t="str">
        <f>IF(Jan!F7="","",Jan!F7)</f>
        <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7" t="s">
        <v>9</v>
      </c>
      <c r="C13" s="48"/>
      <c r="D13" s="48"/>
      <c r="E13" s="48"/>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c r="E22" s="23"/>
      <c r="F22" s="28"/>
      <c r="G22" s="24" t="str">
        <f>IF(AND(F22&gt;0,D22=""),"Explanation for Other Sales Must be Filled In","")</f>
        <v/>
      </c>
    </row>
    <row r="23" spans="1:7" ht="15.75" x14ac:dyDescent="0.25">
      <c r="A23" s="16">
        <v>14</v>
      </c>
      <c r="B23" s="47" t="s">
        <v>17</v>
      </c>
      <c r="C23" s="48"/>
      <c r="D23" s="48"/>
      <c r="E23" s="48"/>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c r="E30" s="23"/>
      <c r="F30" s="29"/>
      <c r="G30" s="24" t="str">
        <f>IF(AND(F30&gt;0,D30=""),"Explanation for Other Usage Must be Filled In","")</f>
        <v/>
      </c>
    </row>
    <row r="31" spans="1:7" ht="15.75" x14ac:dyDescent="0.25">
      <c r="A31" s="16">
        <v>22</v>
      </c>
      <c r="B31" s="47" t="s">
        <v>22</v>
      </c>
      <c r="C31" s="48"/>
      <c r="D31" s="48"/>
      <c r="E31" s="48"/>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7" t="s">
        <v>65</v>
      </c>
      <c r="C40" s="48"/>
      <c r="D40" s="48"/>
      <c r="E40" s="48"/>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Cc3N+rMDkzrsBIrcsaX1LzfLijfXobcfD38sbULzz57GNxjl/hjDMb9e1vnnhZSAsakJXyVEuRRu1srSBcn+qg==" saltValue="iCTOG4Q0sfH6D4jB1lpjaA=="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58"/>
  <sheetViews>
    <sheetView zoomScaleNormal="100" workbookViewId="0">
      <selection activeCell="F11" sqref="F11"/>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2" t="s">
        <v>0</v>
      </c>
      <c r="B1" s="42"/>
      <c r="C1" s="42"/>
      <c r="D1" s="42"/>
      <c r="E1" s="42"/>
      <c r="F1" s="42"/>
    </row>
    <row r="2" spans="1:6" ht="15" customHeight="1" x14ac:dyDescent="0.5">
      <c r="A2" s="11"/>
      <c r="B2" s="11"/>
      <c r="C2" s="11"/>
      <c r="D2" s="11"/>
      <c r="E2" s="11"/>
      <c r="F2" s="11"/>
    </row>
    <row r="3" spans="1:6" ht="23.25" x14ac:dyDescent="0.35">
      <c r="A3" s="46" t="s">
        <v>48</v>
      </c>
      <c r="B3" s="46"/>
      <c r="C3" s="46"/>
      <c r="D3" s="46"/>
      <c r="E3" s="46"/>
      <c r="F3" s="46"/>
    </row>
    <row r="5" spans="1:6" ht="18" x14ac:dyDescent="0.25">
      <c r="A5" s="30" t="s">
        <v>1</v>
      </c>
      <c r="D5" s="49" t="str">
        <f>IF(Jan!D5="","",Jan!D5)</f>
        <v/>
      </c>
      <c r="E5" s="50"/>
      <c r="F5" s="51"/>
    </row>
    <row r="6" spans="1:6" ht="18" x14ac:dyDescent="0.25">
      <c r="A6" s="30"/>
    </row>
    <row r="7" spans="1:6" ht="18" x14ac:dyDescent="0.25">
      <c r="A7" s="30" t="s">
        <v>2</v>
      </c>
      <c r="D7" s="13" t="s">
        <v>33</v>
      </c>
      <c r="E7" s="14" t="s">
        <v>3</v>
      </c>
      <c r="F7" s="13" t="str">
        <f>IF(Jan!F7="","",Jan!F7)</f>
        <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7" t="s">
        <v>9</v>
      </c>
      <c r="C13" s="48"/>
      <c r="D13" s="48"/>
      <c r="E13" s="48"/>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c r="E22" s="23"/>
      <c r="F22" s="28"/>
      <c r="G22" s="24" t="str">
        <f>IF(AND(F22&gt;0,D22=""),"Explanation for Other Sales Must be Filled In","")</f>
        <v/>
      </c>
    </row>
    <row r="23" spans="1:7" ht="15.75" x14ac:dyDescent="0.25">
      <c r="A23" s="16">
        <v>14</v>
      </c>
      <c r="B23" s="47" t="s">
        <v>17</v>
      </c>
      <c r="C23" s="48"/>
      <c r="D23" s="48"/>
      <c r="E23" s="48"/>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c r="E30" s="23"/>
      <c r="F30" s="29"/>
      <c r="G30" s="24" t="str">
        <f>IF(AND(F30&gt;0,D30=""),"Explanation for Other Usage Must be Filled In","")</f>
        <v/>
      </c>
    </row>
    <row r="31" spans="1:7" ht="15.75" x14ac:dyDescent="0.25">
      <c r="A31" s="16">
        <v>22</v>
      </c>
      <c r="B31" s="47" t="s">
        <v>22</v>
      </c>
      <c r="C31" s="48"/>
      <c r="D31" s="48"/>
      <c r="E31" s="48"/>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7" t="s">
        <v>65</v>
      </c>
      <c r="C40" s="48"/>
      <c r="D40" s="48"/>
      <c r="E40" s="48"/>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AsN6LWI+4tUzjmPZMNpRmyB08TyW5SIC89OYvddSKZifmMvhl75CeuD5R7s2nwcd2v4Rf6hx5Ejej+cICApGtQ==" saltValue="BZ9yf89+jnuAdwqcruFXWQ=="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58"/>
  <sheetViews>
    <sheetView zoomScaleNormal="100" workbookViewId="0">
      <selection activeCell="F11" sqref="F11"/>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2" t="s">
        <v>0</v>
      </c>
      <c r="B1" s="42"/>
      <c r="C1" s="42"/>
      <c r="D1" s="42"/>
      <c r="E1" s="42"/>
      <c r="F1" s="42"/>
    </row>
    <row r="2" spans="1:6" ht="15" customHeight="1" x14ac:dyDescent="0.5">
      <c r="A2" s="11"/>
      <c r="B2" s="11"/>
      <c r="C2" s="11"/>
      <c r="D2" s="11"/>
      <c r="E2" s="11"/>
      <c r="F2" s="11"/>
    </row>
    <row r="3" spans="1:6" ht="23.25" x14ac:dyDescent="0.35">
      <c r="A3" s="46" t="s">
        <v>48</v>
      </c>
      <c r="B3" s="46"/>
      <c r="C3" s="46"/>
      <c r="D3" s="46"/>
      <c r="E3" s="46"/>
      <c r="F3" s="46"/>
    </row>
    <row r="5" spans="1:6" ht="18" x14ac:dyDescent="0.25">
      <c r="A5" s="30" t="s">
        <v>1</v>
      </c>
      <c r="D5" s="49" t="str">
        <f>IF(Jan!D5="","",Jan!D5)</f>
        <v/>
      </c>
      <c r="E5" s="50"/>
      <c r="F5" s="51"/>
    </row>
    <row r="6" spans="1:6" ht="18" x14ac:dyDescent="0.25">
      <c r="A6" s="30"/>
    </row>
    <row r="7" spans="1:6" ht="18" x14ac:dyDescent="0.25">
      <c r="A7" s="30" t="s">
        <v>2</v>
      </c>
      <c r="D7" s="13" t="s">
        <v>34</v>
      </c>
      <c r="E7" s="14" t="s">
        <v>3</v>
      </c>
      <c r="F7" s="13" t="str">
        <f>IF(Jan!F7="","",Jan!F7)</f>
        <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7" t="s">
        <v>9</v>
      </c>
      <c r="C13" s="48"/>
      <c r="D13" s="48"/>
      <c r="E13" s="48"/>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c r="E22" s="23"/>
      <c r="F22" s="28"/>
      <c r="G22" s="24" t="str">
        <f>IF(AND(F22&gt;0,D22=""),"Explanation for Other Sales Must be Filled In","")</f>
        <v/>
      </c>
    </row>
    <row r="23" spans="1:7" ht="15.75" x14ac:dyDescent="0.25">
      <c r="A23" s="16">
        <v>14</v>
      </c>
      <c r="B23" s="47" t="s">
        <v>17</v>
      </c>
      <c r="C23" s="48"/>
      <c r="D23" s="48"/>
      <c r="E23" s="48"/>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c r="E30" s="23"/>
      <c r="F30" s="29"/>
      <c r="G30" s="24" t="str">
        <f>IF(AND(F30&gt;0,D30=""),"Explanation for Other Usage Must be Filled In","")</f>
        <v/>
      </c>
    </row>
    <row r="31" spans="1:7" ht="15.75" x14ac:dyDescent="0.25">
      <c r="A31" s="16">
        <v>22</v>
      </c>
      <c r="B31" s="47" t="s">
        <v>22</v>
      </c>
      <c r="C31" s="48"/>
      <c r="D31" s="48"/>
      <c r="E31" s="48"/>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7" t="s">
        <v>65</v>
      </c>
      <c r="C40" s="48"/>
      <c r="D40" s="48"/>
      <c r="E40" s="48"/>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ku/42lHXzR5f0hUEat+iXKvji8j5pCn8ODO7PSwbgBv8FBqSgTK/S/rgX26Eilkmrc6idSr4c3QW+2fPuKg1kg==" saltValue="CYp2vqUBwDYxBUYXyHb5wQ=="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58"/>
  <sheetViews>
    <sheetView topLeftCell="A7" zoomScaleNormal="100" workbookViewId="0">
      <selection activeCell="F11" sqref="F11"/>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2" t="s">
        <v>0</v>
      </c>
      <c r="B1" s="42"/>
      <c r="C1" s="42"/>
      <c r="D1" s="42"/>
      <c r="E1" s="42"/>
      <c r="F1" s="42"/>
    </row>
    <row r="2" spans="1:6" ht="15" customHeight="1" x14ac:dyDescent="0.5">
      <c r="A2" s="11"/>
      <c r="B2" s="11"/>
      <c r="C2" s="11"/>
      <c r="D2" s="11"/>
      <c r="E2" s="11"/>
      <c r="F2" s="11"/>
    </row>
    <row r="3" spans="1:6" ht="23.25" x14ac:dyDescent="0.35">
      <c r="A3" s="46" t="s">
        <v>48</v>
      </c>
      <c r="B3" s="46"/>
      <c r="C3" s="46"/>
      <c r="D3" s="46"/>
      <c r="E3" s="46"/>
      <c r="F3" s="46"/>
    </row>
    <row r="5" spans="1:6" ht="18" x14ac:dyDescent="0.25">
      <c r="A5" s="30" t="s">
        <v>1</v>
      </c>
      <c r="D5" s="49" t="str">
        <f>IF(Jan!D5="","",Jan!D5)</f>
        <v/>
      </c>
      <c r="E5" s="50"/>
      <c r="F5" s="51"/>
    </row>
    <row r="6" spans="1:6" ht="18" x14ac:dyDescent="0.25">
      <c r="A6" s="30"/>
    </row>
    <row r="7" spans="1:6" ht="18" x14ac:dyDescent="0.25">
      <c r="A7" s="30" t="s">
        <v>2</v>
      </c>
      <c r="D7" s="13" t="s">
        <v>35</v>
      </c>
      <c r="E7" s="14" t="s">
        <v>3</v>
      </c>
      <c r="F7" s="13" t="str">
        <f>IF(Jan!F7="","",Jan!F7)</f>
        <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7" t="s">
        <v>9</v>
      </c>
      <c r="C13" s="48"/>
      <c r="D13" s="48"/>
      <c r="E13" s="48"/>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c r="E22" s="23"/>
      <c r="F22" s="28"/>
      <c r="G22" s="24" t="str">
        <f>IF(AND(F22&gt;0,D22=""),"Explanation for Other Sales Must be Filled In","")</f>
        <v/>
      </c>
    </row>
    <row r="23" spans="1:7" ht="15.75" x14ac:dyDescent="0.25">
      <c r="A23" s="16">
        <v>14</v>
      </c>
      <c r="B23" s="47" t="s">
        <v>17</v>
      </c>
      <c r="C23" s="48"/>
      <c r="D23" s="48"/>
      <c r="E23" s="48"/>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c r="E30" s="23"/>
      <c r="F30" s="29"/>
      <c r="G30" s="24" t="str">
        <f>IF(AND(F30&gt;0,D30=""),"Explanation for Other Usage Must be Filled In","")</f>
        <v/>
      </c>
    </row>
    <row r="31" spans="1:7" ht="15.75" x14ac:dyDescent="0.25">
      <c r="A31" s="16">
        <v>22</v>
      </c>
      <c r="B31" s="47" t="s">
        <v>22</v>
      </c>
      <c r="C31" s="48"/>
      <c r="D31" s="48"/>
      <c r="E31" s="48"/>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7" t="s">
        <v>65</v>
      </c>
      <c r="C40" s="48"/>
      <c r="D40" s="48"/>
      <c r="E40" s="48"/>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FfPuaABFGQ4/D4H7eNGJY1QHFnNft3pLZ/VgLmfO9jqi7XYcRkQqejYYKBM9wEImMoPGm93xXUpviM1tS85qeA==" saltValue="NkPdjRlLQxOVb2ROoYUtcw=="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58"/>
  <sheetViews>
    <sheetView zoomScaleNormal="100" workbookViewId="0">
      <selection activeCell="F11" sqref="F11"/>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2" t="s">
        <v>0</v>
      </c>
      <c r="B1" s="42"/>
      <c r="C1" s="42"/>
      <c r="D1" s="42"/>
      <c r="E1" s="42"/>
      <c r="F1" s="42"/>
    </row>
    <row r="2" spans="1:6" ht="15" customHeight="1" x14ac:dyDescent="0.5">
      <c r="A2" s="11"/>
      <c r="B2" s="11"/>
      <c r="C2" s="11"/>
      <c r="D2" s="11"/>
      <c r="E2" s="11"/>
      <c r="F2" s="11"/>
    </row>
    <row r="3" spans="1:6" ht="23.25" x14ac:dyDescent="0.35">
      <c r="A3" s="46" t="s">
        <v>48</v>
      </c>
      <c r="B3" s="46"/>
      <c r="C3" s="46"/>
      <c r="D3" s="46"/>
      <c r="E3" s="46"/>
      <c r="F3" s="46"/>
    </row>
    <row r="5" spans="1:6" ht="18" x14ac:dyDescent="0.25">
      <c r="A5" s="30" t="s">
        <v>1</v>
      </c>
      <c r="D5" s="49" t="str">
        <f>IF(Jan!D5="","",Jan!D5)</f>
        <v/>
      </c>
      <c r="E5" s="50"/>
      <c r="F5" s="51"/>
    </row>
    <row r="6" spans="1:6" ht="18" x14ac:dyDescent="0.25">
      <c r="A6" s="30"/>
    </row>
    <row r="7" spans="1:6" ht="18" x14ac:dyDescent="0.25">
      <c r="A7" s="30" t="s">
        <v>2</v>
      </c>
      <c r="D7" s="13" t="s">
        <v>36</v>
      </c>
      <c r="E7" s="14" t="s">
        <v>3</v>
      </c>
      <c r="F7" s="13" t="str">
        <f>IF(Jan!F7="","",Jan!F7)</f>
        <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7" t="s">
        <v>9</v>
      </c>
      <c r="C13" s="48"/>
      <c r="D13" s="48"/>
      <c r="E13" s="48"/>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c r="E22" s="23"/>
      <c r="F22" s="28"/>
      <c r="G22" s="24" t="str">
        <f>IF(AND(F22&gt;0,D22=""),"Explanation for Other Sales Must be Filled In","")</f>
        <v/>
      </c>
    </row>
    <row r="23" spans="1:7" ht="15.75" x14ac:dyDescent="0.25">
      <c r="A23" s="16">
        <v>14</v>
      </c>
      <c r="B23" s="47" t="s">
        <v>17</v>
      </c>
      <c r="C23" s="48"/>
      <c r="D23" s="48"/>
      <c r="E23" s="48"/>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c r="E30" s="23"/>
      <c r="F30" s="29"/>
      <c r="G30" s="24" t="str">
        <f>IF(AND(F30&gt;0,D30=""),"Explanation for Other Usage Must be Filled In","")</f>
        <v/>
      </c>
    </row>
    <row r="31" spans="1:7" ht="15.75" x14ac:dyDescent="0.25">
      <c r="A31" s="16">
        <v>22</v>
      </c>
      <c r="B31" s="47" t="s">
        <v>22</v>
      </c>
      <c r="C31" s="48"/>
      <c r="D31" s="48"/>
      <c r="E31" s="48"/>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7" t="s">
        <v>65</v>
      </c>
      <c r="C40" s="48"/>
      <c r="D40" s="48"/>
      <c r="E40" s="48"/>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nwGlEIRmzeWCyu/05ejYHaidFAqvfNE0cu/CRYfBUvE1M9CSXdIIf57EroAH3ZJAgseVnGWwBc9ZXzSp8fCQ0w==" saltValue="QsWL3pcnp1JWs1Nkd4ik+Q=="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6691943B435854AB13EDFA8E86DD3A9" ma:contentTypeVersion="7" ma:contentTypeDescription="Create a new document." ma:contentTypeScope="" ma:versionID="bbec646e70a4db940e13b4af56bffbaf">
  <xsd:schema xmlns:xsd="http://www.w3.org/2001/XMLSchema" xmlns:xs="http://www.w3.org/2001/XMLSchema" xmlns:p="http://schemas.microsoft.com/office/2006/metadata/properties" xmlns:ns3="cb71a782-24de-4b74-a658-fc8866bff6f8" targetNamespace="http://schemas.microsoft.com/office/2006/metadata/properties" ma:root="true" ma:fieldsID="128bbbf604a357b56a5e85590937c862" ns3:_="">
    <xsd:import namespace="cb71a782-24de-4b74-a658-fc8866bff6f8"/>
    <xsd:element name="properties">
      <xsd:complexType>
        <xsd:sequence>
          <xsd:element name="documentManagement">
            <xsd:complexType>
              <xsd:all>
                <xsd:element ref="ns3:MediaServiceMetadata" minOccurs="0"/>
                <xsd:element ref="ns3:MediaServiceFastMetadata" minOccurs="0"/>
                <xsd:element ref="ns3:MediaServiceEventHashCode" minOccurs="0"/>
                <xsd:element ref="ns3:MediaServiceGenerationTime" minOccurs="0"/>
                <xsd:element ref="ns3:MediaServiceDateTaken" minOccurs="0"/>
                <xsd:element ref="ns3:MediaServiceAutoTag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71a782-24de-4b74-a658-fc8866bff6f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FE7C600-9D80-4AEA-8391-E1ECEDD82EBE}">
  <ds:schemaRefs>
    <ds:schemaRef ds:uri="http://schemas.microsoft.com/sharepoint/v3/contenttype/forms"/>
  </ds:schemaRefs>
</ds:datastoreItem>
</file>

<file path=customXml/itemProps2.xml><?xml version="1.0" encoding="utf-8"?>
<ds:datastoreItem xmlns:ds="http://schemas.openxmlformats.org/officeDocument/2006/customXml" ds:itemID="{E64C3D48-C3B6-40CE-84FA-92500EDA12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71a782-24de-4b74-a658-fc8866bff6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B848908-FDF5-4C5C-ADB3-08B0BB06579B}">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cb71a782-24de-4b74-a658-fc8866bff6f8"/>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Instructions</vt:lpstr>
      <vt:lpstr>Jan</vt:lpstr>
      <vt:lpstr>Feb</vt:lpstr>
      <vt:lpstr>Mar</vt:lpstr>
      <vt:lpstr>Apr</vt:lpstr>
      <vt:lpstr>May</vt:lpstr>
      <vt:lpstr>Jun</vt:lpstr>
      <vt:lpstr>July</vt:lpstr>
      <vt:lpstr>Aug</vt:lpstr>
      <vt:lpstr>Sept</vt:lpstr>
      <vt:lpstr>Oct</vt:lpstr>
      <vt:lpstr>Nov</vt:lpstr>
      <vt:lpstr>Dec</vt:lpstr>
      <vt:lpstr>Annual</vt:lpstr>
      <vt:lpstr>Annual!Print_Area</vt:lpstr>
      <vt:lpstr>Apr!Print_Area</vt:lpstr>
      <vt:lpstr>Aug!Print_Area</vt:lpstr>
      <vt:lpstr>Dec!Print_Area</vt:lpstr>
      <vt:lpstr>Feb!Print_Area</vt:lpstr>
      <vt:lpstr>Jan!Print_Area</vt:lpstr>
      <vt:lpstr>July!Print_Area</vt:lpstr>
      <vt:lpstr>Jun!Print_Area</vt:lpstr>
      <vt:lpstr>Mar!Print_Area</vt:lpstr>
      <vt:lpstr>May!Print_Area</vt:lpstr>
      <vt:lpstr>Nov!Print_Area</vt:lpstr>
      <vt:lpstr>Oct!Print_Area</vt:lpstr>
      <vt:lpstr>Sept!Print_Area</vt:lpstr>
    </vt:vector>
  </TitlesOfParts>
  <Company>Commonwealth of Kentucky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ariel.miller</dc:creator>
  <cp:lastModifiedBy>window</cp:lastModifiedBy>
  <cp:lastPrinted>2020-03-02T16:50:44Z</cp:lastPrinted>
  <dcterms:created xsi:type="dcterms:W3CDTF">2018-07-10T15:33:25Z</dcterms:created>
  <dcterms:modified xsi:type="dcterms:W3CDTF">2023-12-04T17:01:14Z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0x010100D6691943B435854AB13EDFA8E86DD3A9</vt:lpwstr>
  </property>
</Properties>
</file>