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window\Documents\"/>
    </mc:Choice>
  </mc:AlternateContent>
  <xr:revisionPtr revIDLastSave="0" documentId="8_{7511D1E9-2CED-4868-B79A-54EA9A1BD36D}"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2160" yWindow="2160" windowWidth="21600" windowHeight="11385" activeTab="3"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81029" concurrentCalc="0"/>
  <customWorkbookViews>
    <customWorkbookView name="lisa.mendez - Personal View" guid="{A882C7F7-0D6D-4E4B-8EF1-7A466B035AD3}" mergeInterval="0" personalView="1" xWindow="2074" yWindow="232" windowWidth="1440" windowHeight="759" activeSheetId="1"/>
    <customWorkbookView name="agoad - Personal View" guid="{7D30D6EE-C7A4-479A-ADFA-D6A7B85196F5}" mergeInterval="0" personalView="1" maximized="1" xWindow="1432" yWindow="-8" windowWidth="1456" windowHeight="876" activeSheetId="3"/>
    <customWorkbookView name="samh.reid - Personal View" guid="{29732F16-11E8-42D9-941E-D56282971315}" mergeInterval="0" personalView="1" maximized="1" xWindow="-9" yWindow="-9" windowWidth="1298" windowHeight="992" activeSheetId="2"/>
    <customWorkbookView name="ariel.miller - Personal View" guid="{5E087F3E-FC44-448E-A42E-D43D6E603352}" mergeInterval="0" personalView="1" maximized="1" xWindow="1432" yWindow="-8" windowWidth="1456" windowHeight="876" activeSheetId="2"/>
    <customWorkbookView name="JeffD.Cline - Personal View" guid="{F86FB03E-1393-42C1-B137-526C0359236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4" l="1"/>
  <c r="F35" i="14"/>
  <c r="F37" i="14"/>
  <c r="F38" i="14"/>
  <c r="F39" i="14"/>
  <c r="F40" i="4"/>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0" i="3"/>
  <c r="F45" i="4"/>
  <c r="F40" i="5"/>
  <c r="F45" i="5"/>
  <c r="F40" i="6"/>
  <c r="F45" i="6"/>
  <c r="F40" i="7"/>
  <c r="F45" i="7"/>
  <c r="F40" i="8"/>
  <c r="F45" i="8"/>
  <c r="F40" i="9"/>
  <c r="F45" i="9"/>
  <c r="F40" i="10"/>
  <c r="F45" i="10"/>
  <c r="F40" i="11"/>
  <c r="F45" i="11"/>
  <c r="F40" i="12"/>
  <c r="F45" i="12"/>
  <c r="F40" i="13"/>
  <c r="F45" i="13"/>
  <c r="F40" i="2"/>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<sst xmlns="http://schemas.openxmlformats.org/spreadsheetml/2006/main" count="557" uniqueCount="92">
  <si>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</si>
  <si>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</si>
  <si>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</si>
  <si>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</si>
  <si>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</si>
  <si>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</si>
  <si>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</si>
  <si>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</si>
  <si>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</si>
  <si>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</si>
  <si>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</si>
  <si>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</si>
  <si>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</si>
  <si>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</si>
  <si>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</si>
  <si>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</si>
  <si>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</si>
  <si>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</si>
  <si>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</si>
  <si>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</si>
  <si>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</si>
  <si>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</si>
  <si>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</si>
  <si>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</si>
  <si>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</si>
  <si>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</si>
  <si>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</si>
  <si>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</si>
  <si>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</si>
  <si>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</si>
  <si>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</si>
  <si>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</si>
  <si>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</si>
  <si>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</si>
  <si>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</si>
  <si>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</si>
  <si>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</si>
  <si>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</si>
  <si>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</si>
  <si>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</si>
  <si>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</si>
  <si>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</si>
  <si>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</si>
  <si>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</si>
  <si>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</si>
  <si>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</si>
  <si>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</si>
  <si>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</si>
  <si>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</si>
  <si>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</si>
  <si>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</si>
  <si>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</si>
  <si>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</si>
  <si>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</si>
  <si>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</si>
  <si>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</si>
  <si>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</si>
  <si>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</si>
  <si>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</si>
  <si>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</si>
  <si>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</si>
  <si>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</si>
  <si>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</si>
  <si>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</si>
  <si>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</si>
  <si>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</si>
  <si>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</si>
  <si>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</si>
  <si>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</si>
  <si>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</si>
  <si>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</si>
  <si>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</si>
  <si>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</si>
  <si>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</si>
  <si>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</si>
  <si>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</si>
  <si>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</si>
  <si>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</si>
  <si>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</si>
  <si>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</si>
  <si>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</si>
  <si>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</si>
  <si>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</si>
  <si>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</si>
  <si>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</si>
  <si>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</si>
  <si>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</si>
  <si>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</si>
  <si>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</si>
  <si>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</si>
  <si>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farm, misc</t>
  </si>
  <si>
    <t>sales less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</si>
</sst>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A882C7F7-0D6D-4E4B-8EF1-7A466B035AD3}" fitToPage="1" topLeftCell="A22">
      <selection activeCell="C31" sqref="C31"/>
      <pageMargins left="0.45" right="0.45" top="0.75" bottom="0.5" header="0.3" footer="0.3"/>
      <printOptions gridLines="1"/>
      <pageSetup scale="69" orientation="portrait" r:id="rId1"/>
    </customSheetView>
    <customSheetView guid="{7D30D6EE-C7A4-479A-ADFA-D6A7B85196F5}" fitToPage="1">
      <selection activeCell="C31" sqref="C31"/>
      <pageMargins left="0.45" right="0.45" top="0.75" bottom="0.5" header="0.3" footer="0.3"/>
      <printOptions gridLines="1"/>
      <pageSetup scale="66"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5E087F3E-FC44-448E-A42E-D43D6E603352}" fitToPage="1" topLeftCell="A22">
      <selection activeCell="C31" sqref="C31"/>
      <pageMargins left="0.45" right="0.45" top="0.75" bottom="0.5" header="0.3" footer="0.3"/>
      <printOptions gridLines="1"/>
      <pageSetup scale="69" orientation="portrait" r:id="rId4"/>
    </customSheetView>
    <customSheetView guid="{F86FB03E-1393-42C1-B137-526C03592366}"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0</v>
      </c>
    </row>
    <row r="12" spans="1:6" x14ac:dyDescent="0.2">
      <c r="A12" s="16">
        <v>3</v>
      </c>
      <c r="B12" s="20" t="s">
        <v>8</v>
      </c>
      <c r="F12" s="34">
        <f>Jan!F12+Feb!F12+Mar!F12+Apr!F12+May!F12+Jun!F12+July!F12+Aug!F12+Sept!F12+Oct!F12+Nov!F12+Dec!F12</f>
        <v>30066100</v>
      </c>
    </row>
    <row r="13" spans="1:6" ht="15.75" x14ac:dyDescent="0.25">
      <c r="A13" s="16">
        <v>4</v>
      </c>
      <c r="B13" s="47" t="s">
        <v>9</v>
      </c>
      <c r="C13" s="48"/>
      <c r="D13" s="48"/>
      <c r="E13" s="48"/>
      <c r="F13" s="8">
        <f>Jan!F13+Feb!F13+Mar!F13+Apr!F13+May!F13+Jun!F13+July!F13+Aug!F13+Sept!F13+Oct!F13+Nov!F13+Dec!F13</f>
        <v>30066100</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20515630</v>
      </c>
    </row>
    <row r="17" spans="1:7" x14ac:dyDescent="0.2">
      <c r="A17" s="16">
        <v>8</v>
      </c>
      <c r="B17" s="20" t="s">
        <v>12</v>
      </c>
      <c r="F17" s="34">
        <f>Jan!F17+Feb!F17+Mar!F17+Apr!F17+May!F17+Jun!F17+July!F17+Aug!F17+Sept!F17+Oct!F17+Nov!F17+Dec!F17</f>
        <v>1562300</v>
      </c>
    </row>
    <row r="18" spans="1:7" x14ac:dyDescent="0.2">
      <c r="A18" s="16">
        <v>9</v>
      </c>
      <c r="B18" s="20" t="s">
        <v>13</v>
      </c>
      <c r="F18" s="34">
        <f>Jan!F18+Feb!F18+Mar!F18+Apr!F18+May!F18+Jun!F18+July!F18+Aug!F18+Sept!F18+Oct!F18+Nov!F18+Dec!F18</f>
        <v>429800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0</v>
      </c>
    </row>
    <row r="21" spans="1:7" x14ac:dyDescent="0.2">
      <c r="A21" s="16">
        <v>12</v>
      </c>
      <c r="B21" s="20" t="s">
        <v>16</v>
      </c>
      <c r="F21" s="34">
        <f>Jan!F21+Feb!F21+Mar!F21+Apr!F21+May!F21+Jun!F21+July!F21+Aug!F21+Sept!F21+Oct!F21+Nov!F21+Dec!F21</f>
        <v>83300</v>
      </c>
    </row>
    <row r="22" spans="1:7" x14ac:dyDescent="0.2">
      <c r="A22" s="16">
        <v>13</v>
      </c>
      <c r="B22" s="20" t="s">
        <v>43</v>
      </c>
      <c r="D22" s="23"/>
      <c r="E22" s="23"/>
      <c r="F22" s="34">
        <f>Jan!F22+Feb!F22+Mar!F22+Apr!F22+May!F22+Jun!F22+July!F22+Aug!F22+Sept!F22+Oct!F22+Nov!F22+Dec!F22</f>
        <v>99200</v>
      </c>
      <c r="G22" s="24"/>
    </row>
    <row r="23" spans="1:7" ht="15.75" x14ac:dyDescent="0.25">
      <c r="A23" s="16">
        <v>14</v>
      </c>
      <c r="B23" s="47" t="s">
        <v>17</v>
      </c>
      <c r="C23" s="48"/>
      <c r="D23" s="48"/>
      <c r="E23" s="48"/>
      <c r="F23" s="8">
        <f>Jan!F23+Feb!F23+Mar!F23+Apr!F23+May!F23+Jun!F23+July!F23+Aug!F23+Sept!F23+Oct!F23+Nov!F23+Dec!F23</f>
        <v>22690230</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0</v>
      </c>
    </row>
    <row r="29" spans="1:7" x14ac:dyDescent="0.2">
      <c r="A29" s="16">
        <v>20</v>
      </c>
      <c r="B29" s="20" t="s">
        <v>40</v>
      </c>
      <c r="F29" s="34">
        <f>Jan!F29+Feb!F29+Mar!F29+Apr!F29+May!F29+Jun!F29+July!F29+Aug!F29+Sept!F29+Oct!F29+Nov!F29+Dec!F29</f>
        <v>0</v>
      </c>
    </row>
    <row r="30" spans="1:7" x14ac:dyDescent="0.2">
      <c r="A30" s="16">
        <v>21</v>
      </c>
      <c r="B30" s="20" t="s">
        <v>44</v>
      </c>
      <c r="D30" s="23"/>
      <c r="E30" s="23"/>
      <c r="F30" s="34">
        <f>Jan!F30+Feb!F30+Mar!F30+Apr!F30+May!F30+Jun!F30+July!F30+Aug!F30+Sept!F30+Oct!F30+Nov!F30+Dec!F30</f>
        <v>0</v>
      </c>
      <c r="G30" s="24"/>
    </row>
    <row r="31" spans="1:7" ht="15.75" x14ac:dyDescent="0.25">
      <c r="A31" s="16">
        <v>22</v>
      </c>
      <c r="B31" s="47" t="s">
        <v>22</v>
      </c>
      <c r="C31" s="48"/>
      <c r="D31" s="48"/>
      <c r="E31" s="48"/>
      <c r="F31" s="8">
        <f>Jan!F31+Feb!F31+Mar!F31+Apr!F31+May!F31+Jun!F31+July!F31+Aug!F31+Sept!F31+Oct!F31+Nov!F31+Dec!F31</f>
        <v>0</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0</v>
      </c>
    </row>
    <row r="35" spans="1:6" x14ac:dyDescent="0.2">
      <c r="A35" s="16">
        <v>26</v>
      </c>
      <c r="B35" s="20" t="s">
        <v>25</v>
      </c>
      <c r="F35" s="34">
        <f>Jan!F35+Feb!F35+Mar!F35+Apr!F35+May!F35+Jun!F35+July!F35+Aug!F35+Sept!F35+Oct!F35+Nov!F35+Dec!F35</f>
        <v>0</v>
      </c>
    </row>
    <row r="36" spans="1:6" x14ac:dyDescent="0.2">
      <c r="A36" s="16">
        <v>27</v>
      </c>
      <c r="B36" s="20" t="s">
        <v>26</v>
      </c>
      <c r="F36" s="34">
        <f>Jan!F36+Feb!F36+Mar!F36+Apr!F36+May!F36+Jun!F36+July!F36+Aug!F36+Sept!F36+Oct!F36+Nov!F36+Dec!F36</f>
        <v>284900</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7090970</v>
      </c>
    </row>
    <row r="40" spans="1:6" ht="15.75" x14ac:dyDescent="0.25">
      <c r="A40" s="16">
        <v>31</v>
      </c>
      <c r="B40" s="47" t="s">
        <v>65</v>
      </c>
      <c r="C40" s="48"/>
      <c r="D40" s="48"/>
      <c r="E40" s="48"/>
      <c r="F40" s="8">
        <f>Jan!F40+Feb!F40+Mar!F40+Apr!F40+May!F40+Jun!F40+July!F40+Aug!F40+Sept!F40+Oct!F40+Nov!F40+Dec!F40</f>
        <v>7375870</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0.24532180761721673</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row>
    <row r="12" spans="1:6" x14ac:dyDescent="0.2">
      <c r="A12" s="16">
        <v>3</v>
      </c>
      <c r="B12" s="20" t="s">
        <v>8</v>
      </c>
      <c r="F12" s="28"/>
    </row>
    <row r="13" spans="1:6" ht="15.75" x14ac:dyDescent="0.25">
      <c r="A13" s="16">
        <v>4</v>
      </c>
      <c r="B13" s="40" t="s">
        <v>9</v>
      </c>
      <c r="C13" s="41"/>
      <c r="D13" s="41"/>
      <c r="E13" s="41"/>
      <c r="F13" s="8">
        <f>SUM(F11:F12)</f>
        <v>0</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0</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0" t="s">
        <v>22</v>
      </c>
      <c r="C31" s="41"/>
      <c r="D31" s="41"/>
      <c r="E31" s="41"/>
      <c r="F31" s="8">
        <f>IF(AND(F30&gt;0,D30&lt;&gt;""),SUM(F26:F30),IF(F30=0,SUM(F26:F30),""))</f>
        <v>0</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0</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4"/>
    </customSheetView>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topLeftCell="A19">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abSelected="1" topLeftCell="A22" zoomScaleNormal="100" workbookViewId="0">
      <selection activeCell="I36" sqref="I3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0</v>
      </c>
    </row>
    <row r="12" spans="1:6" x14ac:dyDescent="0.2">
      <c r="A12" s="16">
        <v>3</v>
      </c>
      <c r="B12" s="20" t="s">
        <v>8</v>
      </c>
      <c r="F12" s="28">
        <v>30066100</v>
      </c>
    </row>
    <row r="13" spans="1:6" ht="15.75" x14ac:dyDescent="0.25">
      <c r="A13" s="16">
        <v>4</v>
      </c>
      <c r="B13" s="47" t="s">
        <v>9</v>
      </c>
      <c r="C13" s="48"/>
      <c r="D13" s="48"/>
      <c r="E13" s="48"/>
      <c r="F13" s="4">
        <f>SUM(F11:F12)</f>
        <v>30066100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20515630</v>
      </c>
    </row>
    <row r="17" spans="1:7" x14ac:dyDescent="0.2">
      <c r="A17" s="16">
        <v>8</v>
      </c>
      <c r="B17" s="20" t="s">
        <v>12</v>
      </c>
      <c r="F17" s="28">
        <v>1562300</v>
      </c>
    </row>
    <row r="18" spans="1:7" x14ac:dyDescent="0.2">
      <c r="A18" s="16">
        <v>9</v>
      </c>
      <c r="B18" s="20" t="s">
        <v>13</v>
      </c>
      <c r="F18" s="28">
        <v>429800</v>
      </c>
    </row>
    <row r="19" spans="1:7" x14ac:dyDescent="0.2">
      <c r="A19" s="16">
        <v>10</v>
      </c>
      <c r="B19" s="20" t="s">
        <v>14</v>
      </c>
      <c r="F19" s="28"/>
    </row>
    <row r="20" spans="1:7" x14ac:dyDescent="0.2">
      <c r="A20" s="16">
        <v>11</v>
      </c>
      <c r="B20" s="20" t="s">
        <v>15</v>
      </c>
      <c r="F20" s="28"/>
    </row>
    <row r="21" spans="1:7" x14ac:dyDescent="0.2">
      <c r="A21" s="16">
        <v>12</v>
      </c>
      <c r="B21" s="20" t="s">
        <v>16</v>
      </c>
      <c r="F21" s="28">
        <v>83300</v>
      </c>
    </row>
    <row r="22" spans="1:7" x14ac:dyDescent="0.2">
      <c r="A22" s="16">
        <v>13</v>
      </c>
      <c r="B22" s="20" t="s">
        <v>43</v>
      </c>
      <c r="D22" s="22" t="s">
        <v>90</v>
      </c>
      <c r="E22" s="23"/>
      <c r="F22" s="28">
        <v>99200</v>
      </c>
      <c r="G22" s="24" t="str">
        <f>IF(AND(F22&gt;0,D22=""),"Explanation for Other Sales Must be Filled In","")</f>
        <v/>
      </c>
    </row>
    <row r="23" spans="1:7" ht="15.75" x14ac:dyDescent="0.25">
      <c r="A23" s="16">
        <v>14</v>
      </c>
      <c r="B23" s="47" t="s">
        <v>17</v>
      </c>
      <c r="C23" s="48"/>
      <c r="D23" s="48"/>
      <c r="E23" s="48"/>
      <c r="F23" s="4">
        <f>IF(AND(F22&gt;0,D22&lt;&gt;""),SUM(F16:F22),IF(F22=0,SUM(F16:F22),""))</f>
        <v>22690230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v>284900</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v>7090970</v>
      </c>
      <c r="G39" s="24" t="str">
        <f>IF(AND(F39&gt;0,D39=""),"Explanation for Other Loss Must be Filled In","")</f>
        <v/>
      </c>
    </row>
    <row r="40" spans="1:7" ht="15.75" x14ac:dyDescent="0.25">
      <c r="A40" s="16">
        <v>31</v>
      </c>
      <c r="B40" s="47" t="s">
        <v>65</v>
      </c>
      <c r="C40" s="48"/>
      <c r="D40" s="48"/>
      <c r="E40" s="48"/>
      <c r="F40" s="4">
        <f>SUM(F34:F39)</f>
        <v>7375870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0.24532180761721673</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7"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E7C600-9D80-4AEA-8391-E1ECEDD82EBE}">
  <ds:schemaRefs>
    <ds:schemaRef ds:uri="http://schemas.microsoft.com/sharepoint/v3/contenttype/forms"/>
  </ds:schemaRefs>
</ds:datastoreItem>
</file>

<file path=customXml/itemProps2.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window</cp:lastModifiedBy>
  <cp:lastPrinted>2020-03-02T16:50:44Z</cp:lastPrinted>
  <dcterms:created xsi:type="dcterms:W3CDTF">2018-07-10T15:33:25Z</dcterms:created>
  <dcterms:modified xsi:type="dcterms:W3CDTF">2024-04-11T18:21:47Z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