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595\Desktop\KRWA\E Daviess WA\23-0025 DR\"/>
    </mc:Choice>
  </mc:AlternateContent>
  <xr:revisionPtr revIDLastSave="0" documentId="8_{6CD5E3CA-ADA2-4158-BA57-11B9695A1861}" xr6:coauthVersionLast="47" xr6:coauthVersionMax="47" xr10:uidLastSave="{00000000-0000-0000-0000-000000000000}"/>
  <bookViews>
    <workbookView xWindow="-110" yWindow="-110" windowWidth="19420" windowHeight="10300" xr2:uid="{EA132066-2356-4DDA-BD05-1CB0485046F4}"/>
  </bookViews>
  <sheets>
    <sheet name="2020" sheetId="3" r:id="rId1"/>
    <sheet name="2021" sheetId="1" r:id="rId2"/>
    <sheet name="2022" sheetId="2" r:id="rId3"/>
    <sheet name="2023" sheetId="4" r:id="rId4"/>
    <sheet name="Averages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5" l="1"/>
  <c r="D2" i="5"/>
  <c r="B3" i="5"/>
  <c r="B4" i="5"/>
  <c r="B5" i="5"/>
  <c r="B6" i="5"/>
  <c r="B7" i="5"/>
  <c r="B8" i="5"/>
  <c r="B9" i="5"/>
  <c r="B10" i="5"/>
  <c r="B11" i="5"/>
  <c r="B12" i="5"/>
  <c r="B2" i="5"/>
  <c r="D13" i="2"/>
  <c r="D15" i="2"/>
  <c r="D12" i="2"/>
  <c r="D11" i="2"/>
  <c r="D10" i="2"/>
  <c r="D9" i="2"/>
  <c r="D8" i="2"/>
  <c r="D7" i="2"/>
  <c r="D6" i="2"/>
  <c r="D5" i="2"/>
  <c r="D4" i="2"/>
  <c r="D3" i="2"/>
  <c r="D14" i="1"/>
  <c r="D13" i="1"/>
  <c r="D12" i="1"/>
  <c r="D11" i="1"/>
  <c r="D10" i="1"/>
  <c r="D9" i="1"/>
  <c r="D8" i="1"/>
  <c r="D7" i="1"/>
  <c r="D6" i="1"/>
  <c r="D5" i="1"/>
  <c r="D4" i="1"/>
  <c r="D3" i="1"/>
  <c r="D14" i="3"/>
  <c r="D13" i="3"/>
  <c r="D12" i="3"/>
  <c r="D11" i="3"/>
  <c r="D10" i="3"/>
  <c r="D9" i="3"/>
  <c r="D8" i="3"/>
  <c r="D7" i="3"/>
  <c r="D6" i="3"/>
  <c r="D5" i="3"/>
  <c r="D4" i="3"/>
  <c r="D3" i="3"/>
  <c r="D4" i="4"/>
  <c r="D3" i="4"/>
  <c r="C15" i="4"/>
  <c r="B15" i="4"/>
  <c r="C15" i="3"/>
  <c r="B15" i="3"/>
  <c r="C16" i="2"/>
  <c r="B16" i="2"/>
  <c r="C15" i="1"/>
  <c r="B15" i="1"/>
</calcChain>
</file>

<file path=xl/sharedStrings.xml><?xml version="1.0" encoding="utf-8"?>
<sst xmlns="http://schemas.openxmlformats.org/spreadsheetml/2006/main" count="78" uniqueCount="63">
  <si>
    <t>2020 Water Purchased from OMU</t>
  </si>
  <si>
    <t>Reading Dates</t>
  </si>
  <si>
    <t>Gallons</t>
  </si>
  <si>
    <t>Charges</t>
  </si>
  <si>
    <t>Cost per 1000 gallons</t>
  </si>
  <si>
    <t>12/31/19 to 1/30/20</t>
  </si>
  <si>
    <t>1/31/2020 to 2/27/20</t>
  </si>
  <si>
    <t>2/28/20 to 3/30/20</t>
  </si>
  <si>
    <t>3/31/20 to 4/29/20</t>
  </si>
  <si>
    <t>4/30/20 to 5/28/20</t>
  </si>
  <si>
    <t>5/29/20 to 6/29/20</t>
  </si>
  <si>
    <t>6/30/20 to 7/30/20</t>
  </si>
  <si>
    <t>7/31/20 to 8/28/20</t>
  </si>
  <si>
    <t>8/29/20 to 9/29/20</t>
  </si>
  <si>
    <t>9/30/20 to 10/30/20</t>
  </si>
  <si>
    <t>10/31/20 to 11/30/20</t>
  </si>
  <si>
    <t>12/1/20 to 12/30/20</t>
  </si>
  <si>
    <t>TOTAL</t>
  </si>
  <si>
    <t>2021 Water Purchased from OMU</t>
  </si>
  <si>
    <t>12/31/20 to 1/28/21</t>
  </si>
  <si>
    <t>1/29/21 to 2/25/21</t>
  </si>
  <si>
    <t>2/26/21 to 3/30/21</t>
  </si>
  <si>
    <t>3/31/21 to 4/29/21</t>
  </si>
  <si>
    <t>4/30/21 to 5/27/21</t>
  </si>
  <si>
    <t>5/28/21 to 6/29/21</t>
  </si>
  <si>
    <t>6/30/21 to 7/29/21</t>
  </si>
  <si>
    <t>7/30/21 to 8/30/21</t>
  </si>
  <si>
    <t>8/31/21 to 9/29/21</t>
  </si>
  <si>
    <t>9/30/21 to 10/28/21</t>
  </si>
  <si>
    <t>10/29/21 to 11/29/21</t>
  </si>
  <si>
    <t>11/30/21 to 12/30/21</t>
  </si>
  <si>
    <t>2022 Water Purchased from OMU</t>
  </si>
  <si>
    <t>12/31/21 to 1/31/22</t>
  </si>
  <si>
    <t>2/1/22 to 2/28/22</t>
  </si>
  <si>
    <t>3/1/22 to 3/30/22</t>
  </si>
  <si>
    <t>3/31/22 to 4/28/22</t>
  </si>
  <si>
    <t>4/29/22 to 5/27/22</t>
  </si>
  <si>
    <t>5/28/22 to 6/30/22</t>
  </si>
  <si>
    <t>7/1/22 to 7/28/22</t>
  </si>
  <si>
    <t>7/29/22 to 8/26/22</t>
  </si>
  <si>
    <t>8/27/22 to 9/28/22</t>
  </si>
  <si>
    <t>9/29/22 to 10/25/22</t>
  </si>
  <si>
    <t>10/26/22 to 11/16/22</t>
  </si>
  <si>
    <t>Meter change out</t>
  </si>
  <si>
    <t>11/16/22 to 11/30/22</t>
  </si>
  <si>
    <t>12/01/22 to 12/21/2022</t>
  </si>
  <si>
    <t>2023 Water Purchased from OMU</t>
  </si>
  <si>
    <t>12/22/22 to 1/30/23</t>
  </si>
  <si>
    <t>1/31/23 to 2/27/23</t>
  </si>
  <si>
    <t>Average Cost of Purchases per Month 2020-2023</t>
  </si>
  <si>
    <t>Average Cost of Purchases by Years 2020 - 2023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</si>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</sst>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165" fontId="0" fillId="0" borderId="1" xfId="2" applyNumberFormat="1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165" fontId="2" fillId="0" borderId="1" xfId="0" applyNumberFormat="1" applyFont="1" applyBorder="1"/>
    <xf numFmtId="164" fontId="0" fillId="0" borderId="1" xfId="1" applyNumberFormat="1" applyFont="1" applyFill="1" applyBorder="1"/>
    <xf numFmtId="165" fontId="0" fillId="0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1" applyNumberFormat="1" applyFont="1" applyFill="1" applyBorder="1"/>
    <xf numFmtId="165" fontId="0" fillId="0" borderId="4" xfId="2" applyNumberFormat="1" applyFont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2" applyFont="1"/>
    <xf numFmtId="165" fontId="0" fillId="2" borderId="2" xfId="2" applyNumberFormat="1" applyFont="1" applyFill="1" applyBorder="1" applyAlignment="1">
      <alignment vertical="center"/>
    </xf>
    <xf numFmtId="165" fontId="0" fillId="2" borderId="4" xfId="2" applyNumberFormat="1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2" applyNumberFormat="1" applyFont="1" applyFill="1" applyBorder="1" applyAlignment="1">
      <alignment horizontal="right" vertical="center"/>
    </xf>
    <xf numFmtId="0" fontId="0" fillId="2" borderId="4" xfId="2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2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FF1D8-3E2C-4118-8FB9-4D262FC5DFBC}">
  <dimension ref="A1:F15"/>
  <sheetViews>
    <sheetView tabSelected="1" workbookViewId="0">
      <selection activeCell="D2" sqref="D2"/>
    </sheetView>
  </sheetViews>
  <sheetFormatPr defaultRowHeight="23.25" customHeight="1" x14ac:dyDescent="0.35"/>
  <cols>
    <col min="1" max="3" width="32.453125" customWidth="1"/>
    <col min="4" max="4" width="18.7265625" customWidth="1"/>
  </cols>
  <sheetData>
    <row r="1" spans="1:6" ht="23.25" customHeight="1" x14ac:dyDescent="0.35">
      <c r="A1" s="21" t="s">
        <v>0</v>
      </c>
      <c r="B1" s="22"/>
      <c r="C1" s="22"/>
      <c r="D1" s="22"/>
    </row>
    <row r="2" spans="1:6" ht="23.25" customHeight="1" x14ac:dyDescent="0.35">
      <c r="A2" s="1" t="s">
        <v>1</v>
      </c>
      <c r="B2" s="1" t="s">
        <v>2</v>
      </c>
      <c r="C2" s="1" t="s">
        <v>3</v>
      </c>
      <c r="D2" s="1" t="s">
        <v>4</v>
      </c>
    </row>
    <row r="3" spans="1:6" ht="23.25" customHeight="1" x14ac:dyDescent="0.35">
      <c r="A3" s="1" t="s">
        <v>5</v>
      </c>
      <c r="B3" s="2">
        <v>25879500</v>
      </c>
      <c r="C3" s="3">
        <v>42183.59</v>
      </c>
      <c r="D3" s="14">
        <f>C3/B3*1000</f>
        <v>1.6300001932031143</v>
      </c>
    </row>
    <row r="4" spans="1:6" ht="23.25" customHeight="1" x14ac:dyDescent="0.35">
      <c r="A4" s="10" t="s">
        <v>6</v>
      </c>
      <c r="B4" s="2">
        <v>23293100</v>
      </c>
      <c r="C4" s="3">
        <v>37967.75</v>
      </c>
      <c r="D4" s="14">
        <f t="shared" ref="D4:D14" si="0">C4/B4*1000</f>
        <v>1.6299998712064945</v>
      </c>
    </row>
    <row r="5" spans="1:6" ht="23.25" customHeight="1" x14ac:dyDescent="0.35">
      <c r="A5" s="1" t="s">
        <v>7</v>
      </c>
      <c r="B5" s="2">
        <v>24981400</v>
      </c>
      <c r="C5" s="3">
        <v>40719.68</v>
      </c>
      <c r="D5" s="14">
        <f t="shared" si="0"/>
        <v>1.6299999199404358</v>
      </c>
    </row>
    <row r="6" spans="1:6" ht="23.25" customHeight="1" x14ac:dyDescent="0.35">
      <c r="A6" s="1" t="s">
        <v>8</v>
      </c>
      <c r="B6" s="2">
        <v>24894200</v>
      </c>
      <c r="C6" s="3">
        <v>40577.550000000003</v>
      </c>
      <c r="D6" s="14">
        <f t="shared" si="0"/>
        <v>1.6300001606799979</v>
      </c>
    </row>
    <row r="7" spans="1:6" ht="23.25" customHeight="1" x14ac:dyDescent="0.35">
      <c r="A7" s="1" t="s">
        <v>9</v>
      </c>
      <c r="B7" s="2">
        <v>24992700</v>
      </c>
      <c r="C7" s="3">
        <v>40738.1</v>
      </c>
      <c r="D7" s="14">
        <f t="shared" si="0"/>
        <v>1.6299999599883166</v>
      </c>
    </row>
    <row r="8" spans="1:6" ht="23.25" customHeight="1" x14ac:dyDescent="0.35">
      <c r="A8" s="1" t="s">
        <v>10</v>
      </c>
      <c r="B8" s="2">
        <v>30606800</v>
      </c>
      <c r="C8" s="3">
        <v>59377.19</v>
      </c>
      <c r="D8" s="14">
        <f t="shared" si="0"/>
        <v>1.9399999346550441</v>
      </c>
    </row>
    <row r="9" spans="1:6" ht="23.25" customHeight="1" x14ac:dyDescent="0.35">
      <c r="A9" s="1" t="s">
        <v>11</v>
      </c>
      <c r="B9" s="2">
        <v>29079400</v>
      </c>
      <c r="C9" s="3">
        <v>56414.04</v>
      </c>
      <c r="D9" s="14">
        <f t="shared" si="0"/>
        <v>1.94000013755442</v>
      </c>
    </row>
    <row r="10" spans="1:6" ht="23.25" customHeight="1" x14ac:dyDescent="0.35">
      <c r="A10" s="1" t="s">
        <v>12</v>
      </c>
      <c r="B10" s="2">
        <v>26842100</v>
      </c>
      <c r="C10" s="3">
        <v>52073.67</v>
      </c>
      <c r="D10" s="14">
        <f t="shared" si="0"/>
        <v>1.9399998509803629</v>
      </c>
    </row>
    <row r="11" spans="1:6" ht="23.25" customHeight="1" x14ac:dyDescent="0.35">
      <c r="A11" s="1" t="s">
        <v>13</v>
      </c>
      <c r="B11" s="2">
        <v>25492000</v>
      </c>
      <c r="C11" s="3">
        <v>49454.48</v>
      </c>
      <c r="D11" s="14">
        <f t="shared" si="0"/>
        <v>1.9400000000000002</v>
      </c>
    </row>
    <row r="12" spans="1:6" ht="23.25" customHeight="1" x14ac:dyDescent="0.35">
      <c r="A12" s="1" t="s">
        <v>14</v>
      </c>
      <c r="B12" s="7">
        <v>24262700</v>
      </c>
      <c r="C12" s="8">
        <v>47069.64</v>
      </c>
      <c r="D12" s="14">
        <f t="shared" si="0"/>
        <v>1.9400000824310566</v>
      </c>
      <c r="E12" s="9"/>
      <c r="F12" s="9"/>
    </row>
    <row r="13" spans="1:6" ht="23.25" customHeight="1" x14ac:dyDescent="0.35">
      <c r="A13" s="1" t="s">
        <v>15</v>
      </c>
      <c r="B13" s="2">
        <v>25193800</v>
      </c>
      <c r="C13" s="3">
        <v>48875.97</v>
      </c>
      <c r="D13" s="14">
        <f t="shared" si="0"/>
        <v>1.9399999206153895</v>
      </c>
      <c r="E13" s="9"/>
      <c r="F13" s="9"/>
    </row>
    <row r="14" spans="1:6" ht="23.25" customHeight="1" x14ac:dyDescent="0.35">
      <c r="A14" s="1" t="s">
        <v>16</v>
      </c>
      <c r="B14" s="2">
        <v>25093400</v>
      </c>
      <c r="C14" s="3">
        <v>48681.2</v>
      </c>
      <c r="D14" s="14">
        <f t="shared" si="0"/>
        <v>1.9400001594044647</v>
      </c>
    </row>
    <row r="15" spans="1:6" ht="23.25" customHeight="1" x14ac:dyDescent="0.35">
      <c r="A15" s="4" t="s">
        <v>17</v>
      </c>
      <c r="B15" s="5">
        <f>SUM(B3:B14)</f>
        <v>310611100</v>
      </c>
      <c r="C15" s="6">
        <f>SUM(C3:C14)</f>
        <v>564132.86</v>
      </c>
      <c r="D15" s="6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3C37D-032E-4248-B856-8B6CF77CE796}">
  <dimension ref="A1:F15"/>
  <sheetViews>
    <sheetView workbookViewId="0">
      <selection activeCell="D2" sqref="D2:E2"/>
    </sheetView>
  </sheetViews>
  <sheetFormatPr defaultRowHeight="23.25" customHeight="1" x14ac:dyDescent="0.35"/>
  <cols>
    <col min="1" max="3" width="32.453125" customWidth="1"/>
    <col min="4" max="4" width="18.7265625" customWidth="1"/>
  </cols>
  <sheetData>
    <row r="1" spans="1:6" ht="23.25" customHeight="1" x14ac:dyDescent="0.35">
      <c r="A1" s="23" t="s">
        <v>18</v>
      </c>
      <c r="B1" s="24"/>
      <c r="C1" s="24"/>
      <c r="D1" s="24"/>
    </row>
    <row r="2" spans="1:6" ht="23.25" customHeight="1" x14ac:dyDescent="0.35">
      <c r="A2" s="1" t="s">
        <v>1</v>
      </c>
      <c r="B2" s="1" t="s">
        <v>2</v>
      </c>
      <c r="C2" s="1" t="s">
        <v>3</v>
      </c>
      <c r="D2" s="1" t="s">
        <v>4</v>
      </c>
    </row>
    <row r="3" spans="1:6" ht="23.25" customHeight="1" x14ac:dyDescent="0.35">
      <c r="A3" s="1" t="s">
        <v>19</v>
      </c>
      <c r="B3" s="2">
        <v>24115000</v>
      </c>
      <c r="C3" s="3">
        <v>46783.1</v>
      </c>
      <c r="D3" s="14">
        <f>C3/B3*1000</f>
        <v>1.94</v>
      </c>
    </row>
    <row r="4" spans="1:6" ht="23.25" customHeight="1" x14ac:dyDescent="0.35">
      <c r="A4" s="1" t="s">
        <v>20</v>
      </c>
      <c r="B4" s="2">
        <v>23683600</v>
      </c>
      <c r="C4" s="3">
        <v>45946.18</v>
      </c>
      <c r="D4" s="14">
        <f t="shared" ref="D4:D14" si="0">C4/B4*1000</f>
        <v>1.9399998311067574</v>
      </c>
    </row>
    <row r="5" spans="1:6" ht="23.25" customHeight="1" x14ac:dyDescent="0.35">
      <c r="A5" s="1" t="s">
        <v>21</v>
      </c>
      <c r="B5" s="2">
        <v>27267200</v>
      </c>
      <c r="C5" s="3">
        <v>52898.37</v>
      </c>
      <c r="D5" s="14">
        <f t="shared" si="0"/>
        <v>1.9400000733481988</v>
      </c>
    </row>
    <row r="6" spans="1:6" ht="23.25" customHeight="1" x14ac:dyDescent="0.35">
      <c r="A6" s="1" t="s">
        <v>22</v>
      </c>
      <c r="B6" s="2">
        <v>24081700</v>
      </c>
      <c r="C6" s="3">
        <v>46718.5</v>
      </c>
      <c r="D6" s="14">
        <f t="shared" si="0"/>
        <v>1.940000083050615</v>
      </c>
    </row>
    <row r="7" spans="1:6" ht="23.25" customHeight="1" x14ac:dyDescent="0.35">
      <c r="A7" s="1" t="s">
        <v>23</v>
      </c>
      <c r="B7" s="2">
        <v>27970000</v>
      </c>
      <c r="C7" s="3">
        <v>54261.8</v>
      </c>
      <c r="D7" s="14">
        <f t="shared" si="0"/>
        <v>1.9400000000000002</v>
      </c>
    </row>
    <row r="8" spans="1:6" ht="23.25" customHeight="1" x14ac:dyDescent="0.35">
      <c r="A8" s="1" t="s">
        <v>24</v>
      </c>
      <c r="B8" s="2">
        <v>28673700</v>
      </c>
      <c r="C8" s="3">
        <v>61935.19</v>
      </c>
      <c r="D8" s="14">
        <f t="shared" si="0"/>
        <v>2.1599999302496711</v>
      </c>
    </row>
    <row r="9" spans="1:6" ht="23.25" customHeight="1" x14ac:dyDescent="0.35">
      <c r="A9" s="1" t="s">
        <v>25</v>
      </c>
      <c r="B9" s="2">
        <v>28428900</v>
      </c>
      <c r="C9" s="3">
        <v>61406.42</v>
      </c>
      <c r="D9" s="14">
        <f t="shared" si="0"/>
        <v>2.1599998592981087</v>
      </c>
    </row>
    <row r="10" spans="1:6" ht="23.25" customHeight="1" x14ac:dyDescent="0.35">
      <c r="A10" s="1" t="s">
        <v>26</v>
      </c>
      <c r="B10" s="2">
        <v>29789500</v>
      </c>
      <c r="C10" s="3">
        <v>64345.32</v>
      </c>
      <c r="D10" s="14">
        <f t="shared" si="0"/>
        <v>2.16</v>
      </c>
    </row>
    <row r="11" spans="1:6" ht="23.25" customHeight="1" x14ac:dyDescent="0.35">
      <c r="A11" s="1" t="s">
        <v>27</v>
      </c>
      <c r="B11" s="2">
        <v>25774300</v>
      </c>
      <c r="C11" s="3">
        <v>55672.49</v>
      </c>
      <c r="D11" s="14">
        <f t="shared" si="0"/>
        <v>2.1600000775966754</v>
      </c>
    </row>
    <row r="12" spans="1:6" ht="23.25" customHeight="1" x14ac:dyDescent="0.35">
      <c r="A12" s="1" t="s">
        <v>28</v>
      </c>
      <c r="B12" s="7">
        <v>23522800</v>
      </c>
      <c r="C12" s="8">
        <v>50809.25</v>
      </c>
      <c r="D12" s="14">
        <f t="shared" si="0"/>
        <v>2.1600000850238916</v>
      </c>
      <c r="E12" s="9"/>
      <c r="F12" s="9"/>
    </row>
    <row r="13" spans="1:6" ht="23.25" customHeight="1" x14ac:dyDescent="0.35">
      <c r="A13" s="1" t="s">
        <v>29</v>
      </c>
      <c r="B13" s="2">
        <v>25334800</v>
      </c>
      <c r="C13" s="3">
        <v>54723.17</v>
      </c>
      <c r="D13" s="14">
        <f t="shared" si="0"/>
        <v>2.1600000789427982</v>
      </c>
      <c r="E13" s="9"/>
      <c r="F13" s="9"/>
    </row>
    <row r="14" spans="1:6" ht="23.25" customHeight="1" x14ac:dyDescent="0.35">
      <c r="A14" s="1" t="s">
        <v>30</v>
      </c>
      <c r="B14" s="2">
        <v>25217000</v>
      </c>
      <c r="C14" s="3">
        <v>54468.72</v>
      </c>
      <c r="D14" s="14">
        <f t="shared" si="0"/>
        <v>2.16</v>
      </c>
    </row>
    <row r="15" spans="1:6" ht="23.25" customHeight="1" x14ac:dyDescent="0.35">
      <c r="A15" s="4" t="s">
        <v>17</v>
      </c>
      <c r="B15" s="5">
        <f>SUM(B3:B14)</f>
        <v>313858500</v>
      </c>
      <c r="C15" s="6">
        <f>SUM(C3:C14)</f>
        <v>649968.51</v>
      </c>
      <c r="D15" s="6"/>
    </row>
  </sheetData>
  <mergeCells count="1">
    <mergeCell ref="A1:D1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C481E-1A5E-43F8-8760-779D5BB9589A}">
  <dimension ref="A1:H16"/>
  <sheetViews>
    <sheetView workbookViewId="0">
      <selection activeCell="C16" sqref="C16"/>
    </sheetView>
  </sheetViews>
  <sheetFormatPr defaultRowHeight="23.25" customHeight="1" x14ac:dyDescent="0.35"/>
  <cols>
    <col min="1" max="3" width="32.453125" customWidth="1"/>
    <col min="4" max="4" width="18.7265625" customWidth="1"/>
  </cols>
  <sheetData>
    <row r="1" spans="1:8" ht="23.25" customHeight="1" x14ac:dyDescent="0.35">
      <c r="A1" s="23" t="s">
        <v>31</v>
      </c>
      <c r="B1" s="24"/>
      <c r="C1" s="24"/>
      <c r="D1" s="24"/>
    </row>
    <row r="2" spans="1:8" ht="23.25" customHeight="1" x14ac:dyDescent="0.35">
      <c r="A2" s="1" t="s">
        <v>1</v>
      </c>
      <c r="B2" s="1" t="s">
        <v>2</v>
      </c>
      <c r="C2" s="1" t="s">
        <v>3</v>
      </c>
      <c r="D2" s="1" t="s">
        <v>4</v>
      </c>
    </row>
    <row r="3" spans="1:8" ht="23.25" customHeight="1" x14ac:dyDescent="0.35">
      <c r="A3" s="10" t="s">
        <v>32</v>
      </c>
      <c r="B3" s="2">
        <v>27617800</v>
      </c>
      <c r="C3" s="3">
        <v>59654.45</v>
      </c>
      <c r="D3" s="14">
        <f>C3/B3*1000</f>
        <v>2.160000072417064</v>
      </c>
    </row>
    <row r="4" spans="1:8" ht="23.25" customHeight="1" x14ac:dyDescent="0.35">
      <c r="A4" s="1" t="s">
        <v>33</v>
      </c>
      <c r="B4" s="2">
        <v>24572500</v>
      </c>
      <c r="C4" s="3">
        <v>53076.6</v>
      </c>
      <c r="D4" s="14">
        <f t="shared" ref="D4:D12" si="0">C4/B4*1000</f>
        <v>2.16</v>
      </c>
    </row>
    <row r="5" spans="1:8" ht="23.25" customHeight="1" x14ac:dyDescent="0.35">
      <c r="A5" s="1" t="s">
        <v>34</v>
      </c>
      <c r="B5" s="2">
        <v>25816200</v>
      </c>
      <c r="C5" s="3">
        <v>55762.99</v>
      </c>
      <c r="D5" s="14">
        <f t="shared" si="0"/>
        <v>2.1599999225292645</v>
      </c>
    </row>
    <row r="6" spans="1:8" ht="23.25" customHeight="1" x14ac:dyDescent="0.35">
      <c r="A6" s="1" t="s">
        <v>35</v>
      </c>
      <c r="B6" s="2">
        <v>23146100</v>
      </c>
      <c r="C6" s="3">
        <v>49995.58</v>
      </c>
      <c r="D6" s="14">
        <f t="shared" si="0"/>
        <v>2.1600001728152907</v>
      </c>
    </row>
    <row r="7" spans="1:8" ht="23.25" customHeight="1" x14ac:dyDescent="0.35">
      <c r="A7" s="1" t="s">
        <v>36</v>
      </c>
      <c r="B7" s="2">
        <v>30883700</v>
      </c>
      <c r="C7" s="3">
        <v>66708.789999999994</v>
      </c>
      <c r="D7" s="14">
        <f t="shared" si="0"/>
        <v>2.1599999352409194</v>
      </c>
    </row>
    <row r="8" spans="1:8" ht="23.25" customHeight="1" x14ac:dyDescent="0.35">
      <c r="A8" s="1" t="s">
        <v>37</v>
      </c>
      <c r="B8" s="2">
        <v>31950300</v>
      </c>
      <c r="C8" s="3">
        <v>69012.649999999994</v>
      </c>
      <c r="D8" s="14">
        <f t="shared" si="0"/>
        <v>2.1600000625972213</v>
      </c>
    </row>
    <row r="9" spans="1:8" ht="23.25" customHeight="1" x14ac:dyDescent="0.35">
      <c r="A9" s="1" t="s">
        <v>38</v>
      </c>
      <c r="B9" s="2">
        <v>31734100</v>
      </c>
      <c r="C9" s="3">
        <v>83778.02</v>
      </c>
      <c r="D9" s="14">
        <f t="shared" si="0"/>
        <v>2.6399998739526254</v>
      </c>
    </row>
    <row r="10" spans="1:8" ht="23.25" customHeight="1" x14ac:dyDescent="0.35">
      <c r="A10" s="1" t="s">
        <v>39</v>
      </c>
      <c r="B10" s="2">
        <v>27714300</v>
      </c>
      <c r="C10" s="3">
        <v>73165.75</v>
      </c>
      <c r="D10" s="14">
        <f t="shared" si="0"/>
        <v>2.6399999278350887</v>
      </c>
    </row>
    <row r="11" spans="1:8" ht="23.25" customHeight="1" x14ac:dyDescent="0.35">
      <c r="A11" s="1" t="s">
        <v>40</v>
      </c>
      <c r="B11" s="2">
        <v>30521600</v>
      </c>
      <c r="C11" s="3">
        <v>80577.02</v>
      </c>
      <c r="D11" s="14">
        <f t="shared" si="0"/>
        <v>2.6399998689452717</v>
      </c>
    </row>
    <row r="12" spans="1:8" ht="23.25" customHeight="1" x14ac:dyDescent="0.35">
      <c r="A12" s="1" t="s">
        <v>41</v>
      </c>
      <c r="B12" s="7">
        <v>25143300</v>
      </c>
      <c r="C12" s="8">
        <v>66378.31</v>
      </c>
      <c r="D12" s="14">
        <f t="shared" si="0"/>
        <v>2.6399999204559466</v>
      </c>
    </row>
    <row r="13" spans="1:8" ht="23.25" customHeight="1" x14ac:dyDescent="0.35">
      <c r="A13" s="11" t="s">
        <v>42</v>
      </c>
      <c r="B13" s="12">
        <v>18595300</v>
      </c>
      <c r="C13" s="19">
        <v>54723.17</v>
      </c>
      <c r="D13" s="27">
        <f>54723.17/29904700*1000</f>
        <v>1.8299187084304473</v>
      </c>
      <c r="E13" s="25" t="s">
        <v>43</v>
      </c>
      <c r="F13" s="26"/>
      <c r="G13" s="26"/>
      <c r="H13" s="26"/>
    </row>
    <row r="14" spans="1:8" ht="23.25" customHeight="1" x14ac:dyDescent="0.35">
      <c r="A14" s="11" t="s">
        <v>44</v>
      </c>
      <c r="B14" s="12">
        <v>11309400</v>
      </c>
      <c r="C14" s="20"/>
      <c r="D14" s="28"/>
      <c r="E14" s="25"/>
      <c r="F14" s="26"/>
      <c r="G14" s="26"/>
      <c r="H14" s="26"/>
    </row>
    <row r="15" spans="1:8" ht="23.25" customHeight="1" x14ac:dyDescent="0.35">
      <c r="A15" s="1" t="s">
        <v>45</v>
      </c>
      <c r="B15" s="2">
        <v>16133400</v>
      </c>
      <c r="C15" s="13">
        <v>42592.18</v>
      </c>
      <c r="D15" s="14">
        <f t="shared" ref="D15" si="1">C15/B15*1000</f>
        <v>2.6400002479328601</v>
      </c>
    </row>
    <row r="16" spans="1:8" ht="23.25" customHeight="1" x14ac:dyDescent="0.35">
      <c r="A16" s="4" t="s">
        <v>17</v>
      </c>
      <c r="B16" s="5">
        <f>SUM(B3:B15)</f>
        <v>325138000</v>
      </c>
      <c r="C16" s="6">
        <f>SUM(C3:C15)</f>
        <v>755425.51</v>
      </c>
    </row>
  </sheetData>
  <mergeCells count="3">
    <mergeCell ref="E13:H14"/>
    <mergeCell ref="A1:D1"/>
    <mergeCell ref="D13:D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FD2DD-22F4-48D0-A07B-6801DC0A114C}">
  <dimension ref="A1:F15"/>
  <sheetViews>
    <sheetView workbookViewId="0">
      <selection activeCell="D2" sqref="D2:E2"/>
    </sheetView>
  </sheetViews>
  <sheetFormatPr defaultRowHeight="23.25" customHeight="1" x14ac:dyDescent="0.35"/>
  <cols>
    <col min="1" max="3" width="32.453125" customWidth="1"/>
    <col min="4" max="4" width="18.7265625" customWidth="1"/>
  </cols>
  <sheetData>
    <row r="1" spans="1:6" ht="23.25" customHeight="1" x14ac:dyDescent="0.35">
      <c r="A1" s="29" t="s">
        <v>46</v>
      </c>
      <c r="B1" s="30"/>
      <c r="C1" s="30"/>
      <c r="D1" s="31"/>
    </row>
    <row r="2" spans="1:6" ht="23.25" customHeight="1" x14ac:dyDescent="0.35">
      <c r="A2" s="16" t="s">
        <v>1</v>
      </c>
      <c r="B2" s="16" t="s">
        <v>2</v>
      </c>
      <c r="C2" s="16" t="s">
        <v>3</v>
      </c>
      <c r="D2" s="16" t="s">
        <v>4</v>
      </c>
    </row>
    <row r="3" spans="1:6" ht="23.25" customHeight="1" x14ac:dyDescent="0.35">
      <c r="A3" s="1" t="s">
        <v>47</v>
      </c>
      <c r="B3" s="2">
        <v>35002100</v>
      </c>
      <c r="C3" s="3">
        <v>92405.54</v>
      </c>
      <c r="D3" s="14">
        <f>C3/B3*1000</f>
        <v>2.6399998857211422</v>
      </c>
    </row>
    <row r="4" spans="1:6" ht="23.25" customHeight="1" x14ac:dyDescent="0.35">
      <c r="A4" s="1" t="s">
        <v>48</v>
      </c>
      <c r="B4" s="2">
        <v>21095900</v>
      </c>
      <c r="C4" s="3">
        <v>55693.18</v>
      </c>
      <c r="D4" s="14">
        <f>C4/B4*1000</f>
        <v>2.6400001896103036</v>
      </c>
    </row>
    <row r="5" spans="1:6" ht="23.25" customHeight="1" x14ac:dyDescent="0.35">
      <c r="A5" s="1"/>
      <c r="B5" s="2"/>
      <c r="C5" s="3"/>
      <c r="D5" s="14"/>
    </row>
    <row r="6" spans="1:6" ht="23.25" customHeight="1" x14ac:dyDescent="0.35">
      <c r="A6" s="1"/>
      <c r="B6" s="2"/>
      <c r="C6" s="3"/>
      <c r="D6" s="14"/>
    </row>
    <row r="7" spans="1:6" ht="23.25" customHeight="1" x14ac:dyDescent="0.35">
      <c r="A7" s="1"/>
      <c r="B7" s="2"/>
      <c r="C7" s="3"/>
      <c r="D7" s="14"/>
    </row>
    <row r="8" spans="1:6" ht="23.25" customHeight="1" x14ac:dyDescent="0.35">
      <c r="A8" s="1"/>
      <c r="B8" s="2"/>
      <c r="C8" s="3"/>
      <c r="D8" s="14"/>
    </row>
    <row r="9" spans="1:6" ht="23.25" customHeight="1" x14ac:dyDescent="0.35">
      <c r="A9" s="1"/>
      <c r="B9" s="2"/>
      <c r="C9" s="3"/>
      <c r="D9" s="14"/>
    </row>
    <row r="10" spans="1:6" ht="23.25" customHeight="1" x14ac:dyDescent="0.35">
      <c r="A10" s="1"/>
      <c r="B10" s="2"/>
      <c r="C10" s="3"/>
      <c r="D10" s="14"/>
    </row>
    <row r="11" spans="1:6" ht="23.25" customHeight="1" x14ac:dyDescent="0.35">
      <c r="A11" s="1"/>
      <c r="B11" s="2"/>
      <c r="C11" s="3"/>
      <c r="D11" s="14"/>
    </row>
    <row r="12" spans="1:6" ht="23.25" customHeight="1" x14ac:dyDescent="0.35">
      <c r="A12" s="1"/>
      <c r="B12" s="7"/>
      <c r="C12" s="8"/>
      <c r="D12" s="15"/>
      <c r="E12" s="9"/>
      <c r="F12" s="9"/>
    </row>
    <row r="13" spans="1:6" ht="23.25" customHeight="1" x14ac:dyDescent="0.35">
      <c r="A13" s="1"/>
      <c r="B13" s="2"/>
      <c r="C13" s="3"/>
      <c r="D13" s="15"/>
      <c r="E13" s="9"/>
      <c r="F13" s="9"/>
    </row>
    <row r="14" spans="1:6" ht="23.25" customHeight="1" x14ac:dyDescent="0.35">
      <c r="A14" s="1"/>
      <c r="B14" s="2"/>
      <c r="C14" s="3"/>
      <c r="D14" s="14"/>
    </row>
    <row r="15" spans="1:6" ht="23.25" customHeight="1" x14ac:dyDescent="0.35">
      <c r="A15" s="4" t="s">
        <v>17</v>
      </c>
      <c r="B15" s="5">
        <f>SUM(B3:B14)</f>
        <v>56098000</v>
      </c>
      <c r="C15" s="6">
        <f>SUM(C3:C14)</f>
        <v>148098.72</v>
      </c>
      <c r="D15" s="14"/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0E2BA-2CBF-4274-9FDA-FD81797B34F4}">
  <dimension ref="A1:E13"/>
  <sheetViews>
    <sheetView workbookViewId="0">
      <selection activeCell="F11" sqref="F11"/>
    </sheetView>
  </sheetViews>
  <sheetFormatPr defaultRowHeight="14.5" x14ac:dyDescent="0.35"/>
  <cols>
    <col min="1" max="2" width="21.26953125" customWidth="1"/>
    <col min="4" max="5" width="20.26953125" customWidth="1"/>
  </cols>
  <sheetData>
    <row r="1" spans="1:5" x14ac:dyDescent="0.35">
      <c r="A1" s="22" t="s">
        <v>49</v>
      </c>
      <c r="B1" s="22"/>
      <c r="D1" s="32" t="s">
        <v>50</v>
      </c>
      <c r="E1" s="32"/>
    </row>
    <row r="2" spans="1:5" x14ac:dyDescent="0.35">
      <c r="A2" t="s">
        <v>51</v>
      </c>
      <c r="B2" s="18">
        <f>AVERAGE('2021'!C3,'2021'!C3,'2022'!C3,'2023'!C3)</f>
        <v>61406.547500000001</v>
      </c>
      <c r="D2" s="33">
        <f>AVERAGE('2020'!C15,'2021'!C15,'2022'!C16,'2023'!C15)</f>
        <v>529406.4</v>
      </c>
      <c r="E2" s="33"/>
    </row>
    <row r="3" spans="1:5" x14ac:dyDescent="0.35">
      <c r="A3" t="s">
        <v>52</v>
      </c>
      <c r="B3" s="18">
        <f>AVERAGE('2021'!C4,'2021'!C4,'2022'!C4,'2023'!C4)</f>
        <v>50165.534999999996</v>
      </c>
      <c r="D3" s="17"/>
    </row>
    <row r="4" spans="1:5" x14ac:dyDescent="0.35">
      <c r="A4" t="s">
        <v>53</v>
      </c>
      <c r="B4" s="18">
        <f>AVERAGE('2021'!C5,'2021'!C5,'2022'!C5,'2023'!C5)</f>
        <v>53853.243333333339</v>
      </c>
      <c r="D4" s="17"/>
    </row>
    <row r="5" spans="1:5" x14ac:dyDescent="0.35">
      <c r="A5" t="s">
        <v>54</v>
      </c>
      <c r="B5" s="18">
        <f>AVERAGE('2021'!C6,'2021'!C6,'2022'!C6,'2023'!C6)</f>
        <v>47810.860000000008</v>
      </c>
      <c r="D5" s="17"/>
    </row>
    <row r="6" spans="1:5" x14ac:dyDescent="0.35">
      <c r="A6" t="s">
        <v>55</v>
      </c>
      <c r="B6" s="18">
        <f>AVERAGE('2021'!C7,'2021'!C7,'2022'!C7,'2023'!C7)</f>
        <v>58410.796666666669</v>
      </c>
    </row>
    <row r="7" spans="1:5" x14ac:dyDescent="0.35">
      <c r="A7" t="s">
        <v>56</v>
      </c>
      <c r="B7" s="18">
        <f>AVERAGE('2021'!C8,'2021'!C8,'2022'!C8,'2023'!C8)</f>
        <v>64294.343333333331</v>
      </c>
    </row>
    <row r="8" spans="1:5" x14ac:dyDescent="0.35">
      <c r="A8" t="s">
        <v>57</v>
      </c>
      <c r="B8" s="18">
        <f>AVERAGE('2021'!C9,'2021'!C9,'2022'!C9,'2023'!C9)</f>
        <v>68863.62</v>
      </c>
    </row>
    <row r="9" spans="1:5" x14ac:dyDescent="0.35">
      <c r="A9" t="s">
        <v>58</v>
      </c>
      <c r="B9" s="18">
        <f>AVERAGE('2021'!C10,'2021'!C10,'2022'!C10,'2023'!C10)</f>
        <v>67285.463333333333</v>
      </c>
    </row>
    <row r="10" spans="1:5" x14ac:dyDescent="0.35">
      <c r="A10" t="s">
        <v>59</v>
      </c>
      <c r="B10" s="18">
        <f>AVERAGE('2021'!C11,'2021'!C11,'2022'!C11,'2023'!C11)</f>
        <v>63974</v>
      </c>
    </row>
    <row r="11" spans="1:5" x14ac:dyDescent="0.35">
      <c r="A11" t="s">
        <v>60</v>
      </c>
      <c r="B11" s="18">
        <f>AVERAGE('2021'!C12,'2021'!C12,'2022'!C12,'2023'!C12)</f>
        <v>55998.936666666668</v>
      </c>
    </row>
    <row r="12" spans="1:5" x14ac:dyDescent="0.35">
      <c r="A12" t="s">
        <v>61</v>
      </c>
      <c r="B12" s="18">
        <f>AVERAGE('2021'!C13,'2021'!C13,'2022'!C13,'2023'!C13)</f>
        <v>54723.170000000006</v>
      </c>
    </row>
    <row r="13" spans="1:5" x14ac:dyDescent="0.35">
      <c r="A13" t="s">
        <v>62</v>
      </c>
      <c r="B13" s="18">
        <f>AVERAGE('2021'!C14,'2021'!C14,'2022'!C13,'2023'!C14)</f>
        <v>54553.53666666666</v>
      </c>
    </row>
  </sheetData>
  <mergeCells count="3">
    <mergeCell ref="A1:B1"/>
    <mergeCell ref="D1:E1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2020</vt:lpstr>
      <vt:lpstr>2021</vt:lpstr>
      <vt:lpstr>2022</vt:lpstr>
      <vt:lpstr>2023</vt:lpstr>
      <vt:lpstr>Averages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Edge</dc:creator>
  <cp:keywords/>
  <dc:description/>
  <cp:lastModifiedBy>18595</cp:lastModifiedBy>
  <cp:revision/>
  <dcterms:created xsi:type="dcterms:W3CDTF">2018-01-29T20:58:57Z</dcterms:created>
  <dcterms:modified xsi:type="dcterms:W3CDTF">2023-03-16T02:55:28Z</dcterms:modified>
  <cp:category/>
  <cp:contentStatus/>
</cp:coreProperties>
</file>