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2668\Documents\FAC hearing\2 yr review\DR2\"/>
    </mc:Choice>
  </mc:AlternateContent>
  <bookViews>
    <workbookView xWindow="0" yWindow="0" windowWidth="28800" windowHeight="11580"/>
  </bookViews>
  <sheets>
    <sheet name="PSC DR2 Response 23" sheetId="1" r:id="rId1"/>
  </sheets>
  <definedNames>
    <definedName name="_xlnm.Print_Area" localSheetId="0">'PSC DR2 Response 23'!$A$1:$AF$30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0" i="1" l="1"/>
  <c r="Z30" i="1" l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30" i="1" l="1"/>
</calcChain>
</file>

<file path=xl/sharedStrings.xml><?xml version="1.0" encoding="utf-8"?>
<sst xmlns="http://schemas.openxmlformats.org/spreadsheetml/2006/main" count="27" uniqueCount="26">
  <si>
    <t>EAST KENTUCKY POWER COOPERATIVE</t>
  </si>
  <si>
    <t>Case No. 2023-00009</t>
  </si>
  <si>
    <t>Monthly PJM Charges and Credits by Billing Code Authorized to Pass Through the Fuel Adjustment Clause</t>
  </si>
  <si>
    <t>November 2020 - October 2022</t>
  </si>
  <si>
    <t>CHARGE CODES</t>
  </si>
  <si>
    <t>BILLING LINE ITEM DESCRIPTION</t>
  </si>
  <si>
    <t>TOTALS</t>
  </si>
  <si>
    <t>Day-ahead Transmission Congestion</t>
  </si>
  <si>
    <t>Balancing Transmission Congestion</t>
  </si>
  <si>
    <t>Planning Period Congestion Uplift</t>
  </si>
  <si>
    <t>Day-Ahead Transmission Losses</t>
  </si>
  <si>
    <t>Balancing Transmission Losses</t>
  </si>
  <si>
    <t>Inadverdent Interchange</t>
  </si>
  <si>
    <t>Meter Error Correction</t>
  </si>
  <si>
    <t>Emergency Energy</t>
  </si>
  <si>
    <t>Day-Ahead Operating Reserve</t>
  </si>
  <si>
    <t>Balancing Operating Reserve</t>
  </si>
  <si>
    <t>Load Reconcilliation for Transmission Losses</t>
  </si>
  <si>
    <t>Day-ahead Transmission Congestion Credit</t>
  </si>
  <si>
    <t>Balancing Transmission Congestion Credit</t>
  </si>
  <si>
    <t>Planning Period Excess Congestion Credit</t>
  </si>
  <si>
    <t>Transmission Losses Credit</t>
  </si>
  <si>
    <t>Emergency Energy Credit</t>
  </si>
  <si>
    <t>Day-ahead Operating Reserve Credit</t>
  </si>
  <si>
    <t>Balancing Operating Reserve  Credit</t>
  </si>
  <si>
    <t>Load Reconcilliation for Transmission Losses Credit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</si>
</sst>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##0;###0"/>
    <numFmt numFmtId="166" formatCode="[$-409]mmm\-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4" fillId="0" borderId="0"/>
  </cellStyleXfs>
  <cellXfs count="29">
    <xf numFmtId="0" fontId="0" fillId="0" borderId="0" xfId="0"/>
    <xf numFmtId="0" fontId="3" fillId="0" borderId="0" xfId="0" applyFont="1"/>
    <xf numFmtId="164" fontId="3" fillId="0" borderId="0" xfId="2" applyFont="1" applyBorder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5" fontId="6" fillId="2" borderId="1" xfId="0" applyNumberFormat="1" applyFont="1" applyFill="1" applyBorder="1" applyAlignment="1">
      <alignment horizontal="left" vertical="top" wrapText="1"/>
    </xf>
    <xf numFmtId="0" fontId="6" fillId="2" borderId="2" xfId="0" applyFont="1" applyFill="1" applyBorder="1"/>
    <xf numFmtId="166" fontId="2" fillId="2" borderId="2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44" fontId="3" fillId="0" borderId="3" xfId="1" applyFont="1" applyFill="1" applyBorder="1" applyProtection="1">
      <protection locked="0"/>
    </xf>
    <xf numFmtId="44" fontId="6" fillId="0" borderId="5" xfId="1" applyFont="1" applyFill="1" applyBorder="1" applyProtection="1">
      <protection locked="0"/>
    </xf>
    <xf numFmtId="44" fontId="3" fillId="0" borderId="4" xfId="1" applyFont="1" applyFill="1" applyBorder="1" applyProtection="1">
      <protection locked="0"/>
    </xf>
    <xf numFmtId="44" fontId="3" fillId="0" borderId="4" xfId="1" applyFont="1" applyFill="1" applyBorder="1"/>
    <xf numFmtId="0" fontId="3" fillId="0" borderId="4" xfId="0" applyFont="1" applyFill="1" applyBorder="1" applyAlignment="1">
      <alignment horizontal="left" vertical="top"/>
    </xf>
    <xf numFmtId="44" fontId="3" fillId="0" borderId="3" xfId="1" applyFont="1" applyFill="1" applyBorder="1" applyAlignment="1" applyProtection="1">
      <protection locked="0"/>
    </xf>
    <xf numFmtId="44" fontId="3" fillId="0" borderId="3" xfId="1" applyFont="1" applyFill="1" applyBorder="1"/>
    <xf numFmtId="165" fontId="3" fillId="0" borderId="6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4" fontId="3" fillId="0" borderId="0" xfId="1" applyFont="1" applyFill="1" applyBorder="1"/>
    <xf numFmtId="44" fontId="3" fillId="0" borderId="4" xfId="1" applyFont="1" applyBorder="1"/>
    <xf numFmtId="44" fontId="3" fillId="0" borderId="0" xfId="1" applyFont="1"/>
    <xf numFmtId="44" fontId="6" fillId="0" borderId="7" xfId="1" applyFont="1" applyBorder="1"/>
    <xf numFmtId="43" fontId="6" fillId="0" borderId="8" xfId="0" applyNumberFormat="1" applyFont="1" applyBorder="1"/>
    <xf numFmtId="44" fontId="6" fillId="0" borderId="8" xfId="1" applyFont="1" applyFill="1" applyBorder="1" applyProtection="1">
      <protection locked="0"/>
    </xf>
    <xf numFmtId="44" fontId="6" fillId="0" borderId="8" xfId="1" applyFont="1" applyBorder="1"/>
    <xf numFmtId="44" fontId="6" fillId="0" borderId="9" xfId="1" applyFont="1" applyFill="1" applyBorder="1"/>
    <xf numFmtId="0" fontId="2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0"/>
  <sheetViews>
    <sheetView showGridLines="0" tabSelected="1" workbookViewId="0">
      <selection activeCell="T34" sqref="T34"/>
    </sheetView>
  </sheetViews>
  <sheetFormatPr defaultColWidth="8.85546875" defaultRowHeight="12.75" x14ac:dyDescent="0.2"/>
  <cols>
    <col min="1" max="2" width="8.85546875" style="1"/>
    <col min="3" max="3" width="46.7109375" style="1" customWidth="1"/>
    <col min="4" max="4" width="14.28515625" style="1" customWidth="1"/>
    <col min="5" max="5" width="13.140625" style="1" customWidth="1"/>
    <col min="6" max="6" width="13.28515625" style="1" customWidth="1"/>
    <col min="7" max="7" width="14.5703125" style="1" customWidth="1"/>
    <col min="8" max="8" width="13.28515625" style="1" customWidth="1"/>
    <col min="9" max="11" width="13.7109375" style="1" customWidth="1"/>
    <col min="12" max="12" width="14.28515625" style="1" bestFit="1" customWidth="1"/>
    <col min="13" max="27" width="13.7109375" style="1" customWidth="1"/>
    <col min="28" max="28" width="15.140625" style="1" customWidth="1"/>
    <col min="29" max="16384" width="8.85546875" style="1"/>
  </cols>
  <sheetData>
    <row r="1" spans="1:32" ht="14.45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</row>
    <row r="2" spans="1:32" x14ac:dyDescent="0.2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</row>
    <row r="3" spans="1:32" x14ac:dyDescent="0.2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</row>
    <row r="4" spans="1:32" x14ac:dyDescent="0.2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</row>
    <row r="5" spans="1:32" x14ac:dyDescent="0.2">
      <c r="B5" s="2"/>
      <c r="D5" s="3"/>
      <c r="E5" s="2"/>
      <c r="F5" s="4"/>
      <c r="G5" s="3"/>
    </row>
    <row r="6" spans="1:32" x14ac:dyDescent="0.2">
      <c r="B6" s="3"/>
      <c r="D6" s="3"/>
      <c r="E6" s="3"/>
      <c r="F6" s="3"/>
      <c r="G6" s="3"/>
    </row>
    <row r="8" spans="1:32" ht="25.9" customHeight="1" x14ac:dyDescent="0.2">
      <c r="B8" s="5" t="s">
        <v>4</v>
      </c>
      <c r="C8" s="6" t="s">
        <v>5</v>
      </c>
      <c r="D8" s="7">
        <v>44136</v>
      </c>
      <c r="E8" s="7">
        <v>44166</v>
      </c>
      <c r="F8" s="7">
        <v>44197</v>
      </c>
      <c r="G8" s="7">
        <v>44228</v>
      </c>
      <c r="H8" s="7">
        <v>44256</v>
      </c>
      <c r="I8" s="7">
        <v>44287</v>
      </c>
      <c r="J8" s="7">
        <v>44317</v>
      </c>
      <c r="K8" s="7">
        <v>44348</v>
      </c>
      <c r="L8" s="7">
        <v>44378</v>
      </c>
      <c r="M8" s="7">
        <v>44409</v>
      </c>
      <c r="N8" s="7">
        <v>44440</v>
      </c>
      <c r="O8" s="7">
        <v>44470</v>
      </c>
      <c r="P8" s="7">
        <v>44501</v>
      </c>
      <c r="Q8" s="7">
        <v>44531</v>
      </c>
      <c r="R8" s="7">
        <v>44562</v>
      </c>
      <c r="S8" s="7">
        <v>44593</v>
      </c>
      <c r="T8" s="7">
        <v>44621</v>
      </c>
      <c r="U8" s="7">
        <v>44652</v>
      </c>
      <c r="V8" s="7">
        <v>44682</v>
      </c>
      <c r="W8" s="7">
        <v>44713</v>
      </c>
      <c r="X8" s="7">
        <v>44743</v>
      </c>
      <c r="Y8" s="7">
        <v>44774</v>
      </c>
      <c r="Z8" s="7">
        <v>44805</v>
      </c>
      <c r="AA8" s="7">
        <v>44835</v>
      </c>
      <c r="AB8" s="8" t="s">
        <v>6</v>
      </c>
    </row>
    <row r="9" spans="1:32" ht="15" customHeight="1" x14ac:dyDescent="0.2">
      <c r="B9" s="9">
        <v>1210</v>
      </c>
      <c r="C9" s="10" t="s">
        <v>7</v>
      </c>
      <c r="D9" s="11">
        <v>188840.84</v>
      </c>
      <c r="E9" s="11">
        <v>61169.14</v>
      </c>
      <c r="F9" s="11">
        <v>394151.71</v>
      </c>
      <c r="G9" s="11">
        <v>464776.48</v>
      </c>
      <c r="H9" s="11">
        <v>-223567.17</v>
      </c>
      <c r="I9" s="11">
        <v>-334084.28000000003</v>
      </c>
      <c r="J9" s="11">
        <v>-49139.81</v>
      </c>
      <c r="K9" s="11">
        <v>-250253.1</v>
      </c>
      <c r="L9" s="11">
        <v>-93178.58</v>
      </c>
      <c r="M9" s="11">
        <v>78202.12</v>
      </c>
      <c r="N9" s="11">
        <v>178355.66</v>
      </c>
      <c r="O9" s="11">
        <v>1110460.1000000001</v>
      </c>
      <c r="P9" s="11">
        <v>3854311.14</v>
      </c>
      <c r="Q9" s="11">
        <v>1894026.58</v>
      </c>
      <c r="R9" s="11">
        <v>393663.02999999997</v>
      </c>
      <c r="S9" s="11">
        <v>1187087.2000000002</v>
      </c>
      <c r="T9" s="11">
        <v>1337087.05</v>
      </c>
      <c r="U9" s="11">
        <v>902293.58000000031</v>
      </c>
      <c r="V9" s="11">
        <v>278906.25</v>
      </c>
      <c r="W9" s="11">
        <v>284182.28000000003</v>
      </c>
      <c r="X9" s="11">
        <v>59908.73</v>
      </c>
      <c r="Y9" s="11">
        <v>-111597.10999999999</v>
      </c>
      <c r="Z9" s="11">
        <v>396615.3</v>
      </c>
      <c r="AA9" s="11">
        <v>604602.53</v>
      </c>
      <c r="AB9" s="12">
        <f>SUM(D9:AA9)</f>
        <v>12606819.670000002</v>
      </c>
    </row>
    <row r="10" spans="1:32" ht="15" customHeight="1" x14ac:dyDescent="0.2">
      <c r="B10" s="9">
        <v>1215</v>
      </c>
      <c r="C10" s="10" t="s">
        <v>8</v>
      </c>
      <c r="D10" s="13">
        <v>21393.530000000002</v>
      </c>
      <c r="E10" s="13">
        <v>78384.56</v>
      </c>
      <c r="F10" s="13">
        <v>-41652.79</v>
      </c>
      <c r="G10" s="13">
        <v>249999.58</v>
      </c>
      <c r="H10" s="11">
        <v>21293.54</v>
      </c>
      <c r="I10" s="11">
        <v>12312.539999999999</v>
      </c>
      <c r="J10" s="11">
        <v>-60204.770000000004</v>
      </c>
      <c r="K10" s="11">
        <v>302602.85000000003</v>
      </c>
      <c r="L10" s="11">
        <v>-126661.29</v>
      </c>
      <c r="M10" s="11">
        <v>31640.1</v>
      </c>
      <c r="N10" s="11">
        <v>31841.86</v>
      </c>
      <c r="O10" s="11">
        <v>-4589.28</v>
      </c>
      <c r="P10" s="11">
        <v>-34358.27999999997</v>
      </c>
      <c r="Q10" s="11">
        <v>-67576.94</v>
      </c>
      <c r="R10" s="11">
        <v>-732439.88</v>
      </c>
      <c r="S10" s="11">
        <v>9573.75</v>
      </c>
      <c r="T10" s="11">
        <v>-79256.550000000017</v>
      </c>
      <c r="U10" s="11">
        <v>93715.220000000045</v>
      </c>
      <c r="V10" s="11">
        <v>392626.64999999997</v>
      </c>
      <c r="W10" s="11">
        <v>-163937.41000000003</v>
      </c>
      <c r="X10" s="11">
        <v>-290543.42</v>
      </c>
      <c r="Y10" s="11">
        <v>2939649.1999999997</v>
      </c>
      <c r="Z10" s="11">
        <v>-172819.63999999998</v>
      </c>
      <c r="AA10" s="11">
        <v>40814.320000000007</v>
      </c>
      <c r="AB10" s="12">
        <f t="shared" ref="AB10:AB28" si="0">SUM(D10:AA10)</f>
        <v>2451807.4499999993</v>
      </c>
    </row>
    <row r="11" spans="1:32" ht="15" customHeight="1" x14ac:dyDescent="0.2">
      <c r="B11" s="9">
        <v>1218</v>
      </c>
      <c r="C11" s="10" t="s">
        <v>9</v>
      </c>
      <c r="D11" s="14">
        <v>0</v>
      </c>
      <c r="E11" s="14">
        <v>0</v>
      </c>
      <c r="F11" s="14">
        <v>0</v>
      </c>
      <c r="G11" s="14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90.68</v>
      </c>
      <c r="W11" s="11">
        <v>-1.22</v>
      </c>
      <c r="X11" s="11">
        <v>0</v>
      </c>
      <c r="Y11" s="11">
        <v>-10.86</v>
      </c>
      <c r="Z11" s="11">
        <v>0</v>
      </c>
      <c r="AA11" s="11">
        <v>0</v>
      </c>
      <c r="AB11" s="12">
        <f t="shared" si="0"/>
        <v>78.600000000000009</v>
      </c>
    </row>
    <row r="12" spans="1:32" ht="15" customHeight="1" x14ac:dyDescent="0.2">
      <c r="B12" s="9">
        <v>1220</v>
      </c>
      <c r="C12" s="10" t="s">
        <v>10</v>
      </c>
      <c r="D12" s="13">
        <v>-106.63</v>
      </c>
      <c r="E12" s="13">
        <v>392887.29</v>
      </c>
      <c r="F12" s="13">
        <v>373003.36</v>
      </c>
      <c r="G12" s="13">
        <v>858133.48</v>
      </c>
      <c r="H12" s="11">
        <v>29548.639999999999</v>
      </c>
      <c r="I12" s="11">
        <v>203141.13</v>
      </c>
      <c r="J12" s="11">
        <v>142021.45000000001</v>
      </c>
      <c r="K12" s="11">
        <v>480531.06999999995</v>
      </c>
      <c r="L12" s="11">
        <v>429525.68</v>
      </c>
      <c r="M12" s="11">
        <v>747910.8899999999</v>
      </c>
      <c r="N12" s="11">
        <v>494278.33999999997</v>
      </c>
      <c r="O12" s="11">
        <v>106109.22</v>
      </c>
      <c r="P12" s="11">
        <v>273696.06</v>
      </c>
      <c r="Q12" s="11">
        <v>119148.48999999999</v>
      </c>
      <c r="R12" s="11">
        <v>241774.35000000003</v>
      </c>
      <c r="S12" s="11">
        <v>332672.2</v>
      </c>
      <c r="T12" s="11">
        <v>249992.29</v>
      </c>
      <c r="U12" s="11">
        <v>942203.21999999974</v>
      </c>
      <c r="V12" s="11">
        <v>1284569.1200000001</v>
      </c>
      <c r="W12" s="11">
        <v>848021.84000000008</v>
      </c>
      <c r="X12" s="11">
        <v>1370379.15</v>
      </c>
      <c r="Y12" s="11">
        <v>874767.47</v>
      </c>
      <c r="Z12" s="11">
        <v>583229.41</v>
      </c>
      <c r="AA12" s="11">
        <v>332909.24</v>
      </c>
      <c r="AB12" s="12">
        <f t="shared" si="0"/>
        <v>11710346.760000002</v>
      </c>
    </row>
    <row r="13" spans="1:32" ht="15" customHeight="1" x14ac:dyDescent="0.2">
      <c r="B13" s="9">
        <v>1225</v>
      </c>
      <c r="C13" s="10" t="s">
        <v>11</v>
      </c>
      <c r="D13" s="13">
        <v>8962.57</v>
      </c>
      <c r="E13" s="11">
        <v>73872.34</v>
      </c>
      <c r="F13" s="13">
        <v>-6430.23</v>
      </c>
      <c r="G13" s="13">
        <v>-121349.54000000001</v>
      </c>
      <c r="H13" s="11">
        <v>21769.119999999999</v>
      </c>
      <c r="I13" s="11">
        <v>34669.08</v>
      </c>
      <c r="J13" s="11">
        <v>38379.660000000003</v>
      </c>
      <c r="K13" s="11">
        <v>175806.61000000002</v>
      </c>
      <c r="L13" s="11">
        <v>103907.56</v>
      </c>
      <c r="M13" s="11">
        <v>257902.69</v>
      </c>
      <c r="N13" s="11">
        <v>40438.42</v>
      </c>
      <c r="O13" s="11">
        <v>34248.759999999995</v>
      </c>
      <c r="P13" s="11">
        <v>91340.319999999992</v>
      </c>
      <c r="Q13" s="11">
        <v>-11561.510000000002</v>
      </c>
      <c r="R13" s="11">
        <v>-288341.49999999994</v>
      </c>
      <c r="S13" s="11">
        <v>-86570.33</v>
      </c>
      <c r="T13" s="11">
        <v>31595.280000000002</v>
      </c>
      <c r="U13" s="11">
        <v>32861.539999999986</v>
      </c>
      <c r="V13" s="11">
        <v>120059.31999999998</v>
      </c>
      <c r="W13" s="11">
        <v>129557.82999999999</v>
      </c>
      <c r="X13" s="11">
        <v>289632.42000000004</v>
      </c>
      <c r="Y13" s="11">
        <v>1106767.1499999999</v>
      </c>
      <c r="Z13" s="11">
        <v>-25071.03</v>
      </c>
      <c r="AA13" s="11">
        <v>2964.2999999999993</v>
      </c>
      <c r="AB13" s="12">
        <f t="shared" si="0"/>
        <v>2055410.83</v>
      </c>
    </row>
    <row r="14" spans="1:32" ht="15" customHeight="1" x14ac:dyDescent="0.2">
      <c r="B14" s="9">
        <v>1230</v>
      </c>
      <c r="C14" s="10" t="s">
        <v>12</v>
      </c>
      <c r="D14" s="13">
        <v>67.849999999999994</v>
      </c>
      <c r="E14" s="13">
        <v>6309.14</v>
      </c>
      <c r="F14" s="13">
        <v>-2004.9699999999998</v>
      </c>
      <c r="G14" s="13">
        <v>9929.02</v>
      </c>
      <c r="H14" s="11">
        <v>7084.9</v>
      </c>
      <c r="I14" s="11">
        <v>-969.6</v>
      </c>
      <c r="J14" s="11">
        <v>1492.94</v>
      </c>
      <c r="K14" s="11">
        <v>4180.04</v>
      </c>
      <c r="L14" s="11">
        <v>12721.36</v>
      </c>
      <c r="M14" s="11">
        <v>23285.84</v>
      </c>
      <c r="N14" s="11">
        <v>4093.28</v>
      </c>
      <c r="O14" s="11">
        <v>-4663.92</v>
      </c>
      <c r="P14" s="11">
        <v>-2237.0100000000002</v>
      </c>
      <c r="Q14" s="11">
        <v>-4017</v>
      </c>
      <c r="R14" s="11">
        <v>-828.17</v>
      </c>
      <c r="S14" s="11">
        <v>-1010.38</v>
      </c>
      <c r="T14" s="11">
        <v>-4729.6400000000003</v>
      </c>
      <c r="U14" s="11">
        <v>-18089.97</v>
      </c>
      <c r="V14" s="11">
        <v>-6143.96</v>
      </c>
      <c r="W14" s="11">
        <v>-10239.629999999999</v>
      </c>
      <c r="X14" s="11">
        <v>9239.7000000000007</v>
      </c>
      <c r="Y14" s="11">
        <v>-16545.009999999998</v>
      </c>
      <c r="Z14" s="11">
        <v>-30114.39</v>
      </c>
      <c r="AA14" s="11">
        <v>-15860.64</v>
      </c>
      <c r="AB14" s="12">
        <f t="shared" si="0"/>
        <v>-39050.219999999987</v>
      </c>
    </row>
    <row r="15" spans="1:32" ht="15" customHeight="1" x14ac:dyDescent="0.2">
      <c r="B15" s="9">
        <v>1250</v>
      </c>
      <c r="C15" s="10" t="s">
        <v>13</v>
      </c>
      <c r="D15" s="13">
        <v>9331.2800000000007</v>
      </c>
      <c r="E15" s="13">
        <v>-36349.520000000004</v>
      </c>
      <c r="F15" s="13">
        <v>151.97999999999999</v>
      </c>
      <c r="G15" s="13">
        <v>-11747.22</v>
      </c>
      <c r="H15" s="11">
        <v>2321.2800000000002</v>
      </c>
      <c r="I15" s="11">
        <v>0</v>
      </c>
      <c r="J15" s="11">
        <v>2528.2600000000002</v>
      </c>
      <c r="K15" s="11">
        <v>-8006.1100000000006</v>
      </c>
      <c r="L15" s="11">
        <v>999.87</v>
      </c>
      <c r="M15" s="11">
        <v>-1276.47</v>
      </c>
      <c r="N15" s="11">
        <v>-397.05</v>
      </c>
      <c r="O15" s="11">
        <v>32.070000000000007</v>
      </c>
      <c r="P15" s="11">
        <v>0</v>
      </c>
      <c r="Q15" s="11">
        <v>0</v>
      </c>
      <c r="R15" s="11">
        <v>33633.230000000003</v>
      </c>
      <c r="S15" s="11">
        <v>-93.52</v>
      </c>
      <c r="T15" s="11">
        <v>-1176.17</v>
      </c>
      <c r="U15" s="11">
        <v>-203.42999999999995</v>
      </c>
      <c r="V15" s="11">
        <v>-505.1</v>
      </c>
      <c r="W15" s="11">
        <v>-1750.96</v>
      </c>
      <c r="X15" s="11">
        <v>222509.63999999998</v>
      </c>
      <c r="Y15" s="11">
        <v>1706.03</v>
      </c>
      <c r="Z15" s="11">
        <v>1843.3500000000001</v>
      </c>
      <c r="AA15" s="11">
        <v>1229.8900000000001</v>
      </c>
      <c r="AB15" s="12">
        <f t="shared" si="0"/>
        <v>214781.33000000002</v>
      </c>
    </row>
    <row r="16" spans="1:32" ht="15" customHeight="1" x14ac:dyDescent="0.2">
      <c r="B16" s="9">
        <v>1260</v>
      </c>
      <c r="C16" s="10" t="s">
        <v>14</v>
      </c>
      <c r="D16" s="13">
        <v>0</v>
      </c>
      <c r="E16" s="13">
        <v>0</v>
      </c>
      <c r="F16" s="13">
        <v>0</v>
      </c>
      <c r="G16" s="13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2">
        <f t="shared" si="0"/>
        <v>0</v>
      </c>
    </row>
    <row r="17" spans="2:28" ht="15" customHeight="1" x14ac:dyDescent="0.2">
      <c r="B17" s="9">
        <v>1370</v>
      </c>
      <c r="C17" s="10" t="s">
        <v>15</v>
      </c>
      <c r="D17" s="13">
        <v>8977.0400000000009</v>
      </c>
      <c r="E17" s="13">
        <v>8564.7900000000009</v>
      </c>
      <c r="F17" s="13">
        <v>13305.07</v>
      </c>
      <c r="G17" s="13">
        <v>16681.53</v>
      </c>
      <c r="H17" s="11">
        <v>40235.68</v>
      </c>
      <c r="I17" s="11">
        <v>10316.84</v>
      </c>
      <c r="J17" s="11">
        <v>8221.1299999999992</v>
      </c>
      <c r="K17" s="11">
        <v>16860.23</v>
      </c>
      <c r="L17" s="11">
        <v>7829.03</v>
      </c>
      <c r="M17" s="11">
        <v>14873.93</v>
      </c>
      <c r="N17" s="11">
        <v>25350.6</v>
      </c>
      <c r="O17" s="11">
        <v>5938.82</v>
      </c>
      <c r="P17" s="11">
        <v>13115.8</v>
      </c>
      <c r="Q17" s="11">
        <v>24781.83</v>
      </c>
      <c r="R17" s="11">
        <v>12090.25</v>
      </c>
      <c r="S17" s="11">
        <v>7055.93</v>
      </c>
      <c r="T17" s="11">
        <v>6309.34</v>
      </c>
      <c r="U17" s="11">
        <v>7614.37</v>
      </c>
      <c r="V17" s="11">
        <v>31234.6</v>
      </c>
      <c r="W17" s="11">
        <v>55755.05</v>
      </c>
      <c r="X17" s="11">
        <v>145458.79</v>
      </c>
      <c r="Y17" s="11">
        <v>106043.5</v>
      </c>
      <c r="Z17" s="11">
        <v>92792.23</v>
      </c>
      <c r="AA17" s="11">
        <v>3990.84</v>
      </c>
      <c r="AB17" s="12">
        <f t="shared" si="0"/>
        <v>683397.22</v>
      </c>
    </row>
    <row r="18" spans="2:28" ht="15" customHeight="1" x14ac:dyDescent="0.2">
      <c r="B18" s="9">
        <v>1375</v>
      </c>
      <c r="C18" s="10" t="s">
        <v>16</v>
      </c>
      <c r="D18" s="13">
        <v>79190.12999999999</v>
      </c>
      <c r="E18" s="13">
        <v>126182.76999999999</v>
      </c>
      <c r="F18" s="13">
        <v>52974.81</v>
      </c>
      <c r="G18" s="13">
        <v>165753.93999999997</v>
      </c>
      <c r="H18" s="11">
        <v>52908.939999999988</v>
      </c>
      <c r="I18" s="11">
        <v>173095.47999999998</v>
      </c>
      <c r="J18" s="11">
        <v>60729.5</v>
      </c>
      <c r="K18" s="11">
        <v>108197.09</v>
      </c>
      <c r="L18" s="11">
        <v>154789.23000000001</v>
      </c>
      <c r="M18" s="11">
        <v>173634.07</v>
      </c>
      <c r="N18" s="11">
        <v>47397.119999999995</v>
      </c>
      <c r="O18" s="11">
        <v>96438.98</v>
      </c>
      <c r="P18" s="11">
        <v>133204.77999999997</v>
      </c>
      <c r="Q18" s="11">
        <v>58348.31</v>
      </c>
      <c r="R18" s="11">
        <v>159681.58999999997</v>
      </c>
      <c r="S18" s="11">
        <v>43777.66</v>
      </c>
      <c r="T18" s="11">
        <v>56719.030000000006</v>
      </c>
      <c r="U18" s="11">
        <v>77427.970000000016</v>
      </c>
      <c r="V18" s="11">
        <v>73246.86</v>
      </c>
      <c r="W18" s="11">
        <v>128350.66</v>
      </c>
      <c r="X18" s="11">
        <v>164319.29000000004</v>
      </c>
      <c r="Y18" s="11">
        <v>202283.93000000005</v>
      </c>
      <c r="Z18" s="11">
        <v>82410.719999999987</v>
      </c>
      <c r="AA18" s="11">
        <v>136905.56000000003</v>
      </c>
      <c r="AB18" s="12">
        <f t="shared" si="0"/>
        <v>2607968.4200000004</v>
      </c>
    </row>
    <row r="19" spans="2:28" ht="15" customHeight="1" x14ac:dyDescent="0.2">
      <c r="B19" s="9">
        <v>1420</v>
      </c>
      <c r="C19" s="15" t="s">
        <v>17</v>
      </c>
      <c r="D19" s="13">
        <v>0.24</v>
      </c>
      <c r="E19" s="13">
        <v>-2.48</v>
      </c>
      <c r="F19" s="13">
        <v>-0.77</v>
      </c>
      <c r="G19" s="13">
        <v>5.98</v>
      </c>
      <c r="H19" s="13">
        <v>-2.52</v>
      </c>
      <c r="I19" s="11">
        <v>3.15</v>
      </c>
      <c r="J19" s="11">
        <v>-21.07</v>
      </c>
      <c r="K19" s="11">
        <v>-6.77</v>
      </c>
      <c r="L19" s="11">
        <v>-0.05</v>
      </c>
      <c r="M19" s="11">
        <v>-4.05</v>
      </c>
      <c r="N19" s="11">
        <v>0.68</v>
      </c>
      <c r="O19" s="11">
        <v>1.87</v>
      </c>
      <c r="P19" s="11">
        <v>-3.05</v>
      </c>
      <c r="Q19" s="11">
        <v>-201.23</v>
      </c>
      <c r="R19" s="11">
        <v>-0.66</v>
      </c>
      <c r="S19" s="11">
        <v>-8.91</v>
      </c>
      <c r="T19" s="11">
        <v>-38.450000000000003</v>
      </c>
      <c r="U19" s="11">
        <v>-7.89</v>
      </c>
      <c r="V19" s="11">
        <v>11.05</v>
      </c>
      <c r="W19" s="11">
        <v>-3.41</v>
      </c>
      <c r="X19" s="11">
        <v>56.16</v>
      </c>
      <c r="Y19" s="11">
        <v>37.58</v>
      </c>
      <c r="Z19" s="11">
        <v>233.87</v>
      </c>
      <c r="AA19" s="11">
        <v>-38</v>
      </c>
      <c r="AB19" s="12">
        <f t="shared" si="0"/>
        <v>11.270000000000039</v>
      </c>
    </row>
    <row r="20" spans="2:28" ht="15" customHeight="1" x14ac:dyDescent="0.2">
      <c r="B20" s="9">
        <v>2211</v>
      </c>
      <c r="C20" s="10" t="s">
        <v>18</v>
      </c>
      <c r="D20" s="13">
        <v>416.28</v>
      </c>
      <c r="E20" s="13">
        <v>144</v>
      </c>
      <c r="F20" s="14">
        <v>-1001.8199999999999</v>
      </c>
      <c r="G20" s="13">
        <v>8498.1899999999987</v>
      </c>
      <c r="H20" s="11">
        <v>14066.63</v>
      </c>
      <c r="I20" s="11">
        <v>2318.04</v>
      </c>
      <c r="J20" s="11">
        <v>3173.3999999999996</v>
      </c>
      <c r="K20" s="11">
        <v>-0.15</v>
      </c>
      <c r="L20" s="11">
        <v>4659.95</v>
      </c>
      <c r="M20" s="11">
        <v>3840.47</v>
      </c>
      <c r="N20" s="11">
        <v>0</v>
      </c>
      <c r="O20" s="11">
        <v>0</v>
      </c>
      <c r="P20" s="11">
        <v>0</v>
      </c>
      <c r="Q20" s="11">
        <v>0</v>
      </c>
      <c r="R20" s="11">
        <v>-14.52</v>
      </c>
      <c r="S20" s="11">
        <v>-15279.72</v>
      </c>
      <c r="T20" s="11">
        <v>-11139.41</v>
      </c>
      <c r="U20" s="11">
        <v>-0.2</v>
      </c>
      <c r="V20" s="11">
        <v>-10.18</v>
      </c>
      <c r="W20" s="11">
        <v>-26181.13</v>
      </c>
      <c r="X20" s="16">
        <v>-1356.25</v>
      </c>
      <c r="Y20" s="11">
        <v>-0.4</v>
      </c>
      <c r="Z20" s="11">
        <v>5199.6499999999996</v>
      </c>
      <c r="AA20" s="11">
        <v>17939.09</v>
      </c>
      <c r="AB20" s="12">
        <f t="shared" si="0"/>
        <v>5271.9199999999964</v>
      </c>
    </row>
    <row r="21" spans="2:28" ht="15" customHeight="1" x14ac:dyDescent="0.2">
      <c r="B21" s="9">
        <v>-2215</v>
      </c>
      <c r="C21" s="10" t="s">
        <v>19</v>
      </c>
      <c r="D21" s="13">
        <v>233523.88</v>
      </c>
      <c r="E21" s="13">
        <v>256753.91</v>
      </c>
      <c r="F21" s="13">
        <v>532635.6399999999</v>
      </c>
      <c r="G21" s="13">
        <v>957025.33000000007</v>
      </c>
      <c r="H21" s="11">
        <v>425783.83</v>
      </c>
      <c r="I21" s="11">
        <v>439406.98</v>
      </c>
      <c r="J21" s="11">
        <v>245683.97999999998</v>
      </c>
      <c r="K21" s="11">
        <v>250827.73</v>
      </c>
      <c r="L21" s="11">
        <v>51726.58</v>
      </c>
      <c r="M21" s="11">
        <v>261892.03</v>
      </c>
      <c r="N21" s="11">
        <v>115465.26999999999</v>
      </c>
      <c r="O21" s="11">
        <v>231816.44999999998</v>
      </c>
      <c r="P21" s="11">
        <v>569650.64</v>
      </c>
      <c r="Q21" s="11">
        <v>158670.79</v>
      </c>
      <c r="R21" s="11">
        <v>2545412</v>
      </c>
      <c r="S21" s="11">
        <v>883871.86</v>
      </c>
      <c r="T21" s="11">
        <v>676243.17</v>
      </c>
      <c r="U21" s="11">
        <v>884967.15999999992</v>
      </c>
      <c r="V21" s="11">
        <v>1206060.4099999999</v>
      </c>
      <c r="W21" s="11">
        <v>737681.94000000006</v>
      </c>
      <c r="X21" s="11">
        <v>611661.61</v>
      </c>
      <c r="Y21" s="11">
        <v>815172.22</v>
      </c>
      <c r="Z21" s="11">
        <v>508005.12</v>
      </c>
      <c r="AA21" s="11">
        <v>565435.53</v>
      </c>
      <c r="AB21" s="12">
        <f t="shared" si="0"/>
        <v>14165374.059999999</v>
      </c>
    </row>
    <row r="22" spans="2:28" ht="15" customHeight="1" x14ac:dyDescent="0.2">
      <c r="B22" s="9">
        <v>-2217</v>
      </c>
      <c r="C22" s="10" t="s">
        <v>20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2">
        <f t="shared" si="0"/>
        <v>0</v>
      </c>
    </row>
    <row r="23" spans="2:28" ht="15" customHeight="1" x14ac:dyDescent="0.2">
      <c r="B23" s="9">
        <v>2218</v>
      </c>
      <c r="C23" s="10" t="s">
        <v>9</v>
      </c>
      <c r="D23" s="13">
        <v>0</v>
      </c>
      <c r="E23" s="17">
        <v>0</v>
      </c>
      <c r="F23" s="17">
        <v>0</v>
      </c>
      <c r="G23" s="17">
        <v>0</v>
      </c>
      <c r="H23" s="17">
        <v>0</v>
      </c>
      <c r="I23" s="11">
        <v>0</v>
      </c>
      <c r="J23" s="11">
        <v>-24.93</v>
      </c>
      <c r="K23" s="11">
        <v>0.15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-3.61</v>
      </c>
      <c r="W23" s="11">
        <v>0.05</v>
      </c>
      <c r="X23" s="11">
        <v>0</v>
      </c>
      <c r="Y23" s="11">
        <v>0.44</v>
      </c>
      <c r="Z23" s="11">
        <v>0</v>
      </c>
      <c r="AA23" s="11">
        <v>0</v>
      </c>
      <c r="AB23" s="12">
        <f t="shared" si="0"/>
        <v>-27.9</v>
      </c>
    </row>
    <row r="24" spans="2:28" ht="15" customHeight="1" x14ac:dyDescent="0.2">
      <c r="B24" s="9">
        <v>-2220</v>
      </c>
      <c r="C24" s="10" t="s">
        <v>21</v>
      </c>
      <c r="D24" s="14">
        <v>-203206.24</v>
      </c>
      <c r="E24" s="13">
        <v>-396702.42</v>
      </c>
      <c r="F24" s="13">
        <v>-438057.2</v>
      </c>
      <c r="G24" s="13">
        <v>-801566.86999999988</v>
      </c>
      <c r="H24" s="13">
        <v>-282336.48000000004</v>
      </c>
      <c r="I24" s="11">
        <v>-236090.38999999998</v>
      </c>
      <c r="J24" s="11">
        <v>-273776.40000000008</v>
      </c>
      <c r="K24" s="11">
        <v>-414763.02999999997</v>
      </c>
      <c r="L24" s="11">
        <v>-553874.47</v>
      </c>
      <c r="M24" s="11">
        <v>-609224.66999999993</v>
      </c>
      <c r="N24" s="11">
        <v>-435851</v>
      </c>
      <c r="O24" s="11">
        <v>-519018.23</v>
      </c>
      <c r="P24" s="11">
        <v>-630173.65</v>
      </c>
      <c r="Q24" s="11">
        <v>-393742.22</v>
      </c>
      <c r="R24" s="11">
        <v>-1328825</v>
      </c>
      <c r="S24" s="11">
        <v>-708628.67</v>
      </c>
      <c r="T24" s="11">
        <v>-437484.43</v>
      </c>
      <c r="U24" s="11">
        <v>-487767.92</v>
      </c>
      <c r="V24" s="11">
        <v>-765544.26</v>
      </c>
      <c r="W24" s="11">
        <v>-930772.1</v>
      </c>
      <c r="X24" s="11">
        <v>-1313134.29</v>
      </c>
      <c r="Y24" s="11">
        <v>-1366986.22</v>
      </c>
      <c r="Z24" s="11">
        <v>-864725.99</v>
      </c>
      <c r="AA24" s="11">
        <v>-547707.18000000005</v>
      </c>
      <c r="AB24" s="12">
        <f t="shared" si="0"/>
        <v>-14939959.330000002</v>
      </c>
    </row>
    <row r="25" spans="2:28" ht="15" customHeight="1" x14ac:dyDescent="0.2">
      <c r="B25" s="9">
        <v>2260</v>
      </c>
      <c r="C25" s="10" t="s">
        <v>22</v>
      </c>
      <c r="D25" s="14">
        <v>0</v>
      </c>
      <c r="E25" s="14">
        <v>0</v>
      </c>
      <c r="F25" s="14">
        <v>0</v>
      </c>
      <c r="G25" s="14">
        <v>0</v>
      </c>
      <c r="H25" s="13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2">
        <f t="shared" si="0"/>
        <v>0</v>
      </c>
    </row>
    <row r="26" spans="2:28" ht="15" customHeight="1" x14ac:dyDescent="0.2">
      <c r="B26" s="9">
        <v>-2370</v>
      </c>
      <c r="C26" s="10" t="s">
        <v>23</v>
      </c>
      <c r="D26" s="14">
        <v>0</v>
      </c>
      <c r="E26" s="14">
        <v>0</v>
      </c>
      <c r="F26" s="14">
        <v>0</v>
      </c>
      <c r="G26" s="14">
        <v>-2568.31</v>
      </c>
      <c r="H26" s="13">
        <v>0</v>
      </c>
      <c r="I26" s="11">
        <v>-288.27999999999997</v>
      </c>
      <c r="J26" s="11">
        <v>0</v>
      </c>
      <c r="K26" s="11">
        <v>-2150.2399999999998</v>
      </c>
      <c r="L26" s="11">
        <v>0</v>
      </c>
      <c r="M26" s="11">
        <v>0</v>
      </c>
      <c r="N26" s="11">
        <v>-3471.47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-64.86</v>
      </c>
      <c r="Z26" s="11">
        <v>0</v>
      </c>
      <c r="AA26" s="11">
        <v>-1534.76</v>
      </c>
      <c r="AB26" s="12">
        <f t="shared" si="0"/>
        <v>-10077.92</v>
      </c>
    </row>
    <row r="27" spans="2:28" ht="15" customHeight="1" x14ac:dyDescent="0.2">
      <c r="B27" s="18">
        <v>-2375</v>
      </c>
      <c r="C27" s="19" t="s">
        <v>24</v>
      </c>
      <c r="D27" s="20">
        <v>-265652.21000000002</v>
      </c>
      <c r="E27" s="17">
        <v>-903752.05</v>
      </c>
      <c r="F27" s="17">
        <v>-349853.26</v>
      </c>
      <c r="G27" s="17">
        <v>-1361104.06</v>
      </c>
      <c r="H27" s="13">
        <v>-341728.1</v>
      </c>
      <c r="I27" s="11">
        <v>-1060067.98</v>
      </c>
      <c r="J27" s="11">
        <v>-515943.91</v>
      </c>
      <c r="K27" s="11">
        <v>-947213.13</v>
      </c>
      <c r="L27" s="11">
        <v>-1391318.5</v>
      </c>
      <c r="M27" s="11">
        <v>-1212457.1599999999</v>
      </c>
      <c r="N27" s="11">
        <v>-362242.31</v>
      </c>
      <c r="O27" s="11">
        <v>-652771.16</v>
      </c>
      <c r="P27" s="11">
        <v>-1249192.44</v>
      </c>
      <c r="Q27" s="11">
        <v>-779859.75</v>
      </c>
      <c r="R27" s="11">
        <v>-861519.89</v>
      </c>
      <c r="S27" s="11">
        <v>-286431.35999999999</v>
      </c>
      <c r="T27" s="11">
        <v>-379603.77999999997</v>
      </c>
      <c r="U27" s="11">
        <v>-720673.27</v>
      </c>
      <c r="V27" s="11">
        <v>-814334.96</v>
      </c>
      <c r="W27" s="11">
        <v>-546624.93000000005</v>
      </c>
      <c r="X27" s="11">
        <v>-1268641.52</v>
      </c>
      <c r="Y27" s="11">
        <v>-1711167.13</v>
      </c>
      <c r="Z27" s="11">
        <v>-800003.51</v>
      </c>
      <c r="AA27" s="11">
        <v>-1164278.93</v>
      </c>
      <c r="AB27" s="12">
        <f t="shared" si="0"/>
        <v>-19946435.299999997</v>
      </c>
    </row>
    <row r="28" spans="2:28" ht="15" customHeight="1" x14ac:dyDescent="0.2">
      <c r="B28" s="9">
        <v>-2420</v>
      </c>
      <c r="C28" s="10" t="s">
        <v>25</v>
      </c>
      <c r="D28" s="21">
        <v>-0.31</v>
      </c>
      <c r="E28" s="13">
        <v>0.42</v>
      </c>
      <c r="F28" s="13">
        <v>1.93</v>
      </c>
      <c r="G28" s="17">
        <v>-0.34</v>
      </c>
      <c r="H28" s="13">
        <v>-2.3199999999999998</v>
      </c>
      <c r="I28" s="11">
        <v>-2.78</v>
      </c>
      <c r="J28" s="11">
        <v>12.17</v>
      </c>
      <c r="K28" s="11">
        <v>1.79</v>
      </c>
      <c r="L28" s="11">
        <v>0.28000000000000003</v>
      </c>
      <c r="M28" s="11">
        <v>1.36</v>
      </c>
      <c r="N28" s="11">
        <v>1.04</v>
      </c>
      <c r="O28" s="11">
        <v>0.04</v>
      </c>
      <c r="P28" s="11">
        <v>-0.14000000000000001</v>
      </c>
      <c r="Q28" s="11">
        <v>102.94</v>
      </c>
      <c r="R28" s="11">
        <v>0.26</v>
      </c>
      <c r="S28" s="11">
        <v>-1.87</v>
      </c>
      <c r="T28" s="11">
        <v>5.16</v>
      </c>
      <c r="U28" s="11">
        <v>-1.55</v>
      </c>
      <c r="V28" s="11">
        <v>-26.56</v>
      </c>
      <c r="W28" s="11">
        <v>-30.09</v>
      </c>
      <c r="X28" s="11">
        <v>-48.32</v>
      </c>
      <c r="Y28" s="11">
        <v>-69.930000000000007</v>
      </c>
      <c r="Z28" s="11">
        <v>-602.52</v>
      </c>
      <c r="AA28" s="11">
        <v>-26.51</v>
      </c>
      <c r="AB28" s="12">
        <f t="shared" si="0"/>
        <v>-685.85</v>
      </c>
    </row>
    <row r="29" spans="2:28" x14ac:dyDescent="0.2">
      <c r="D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</row>
    <row r="30" spans="2:28" ht="13.5" thickBot="1" x14ac:dyDescent="0.25">
      <c r="D30" s="23">
        <f t="shared" ref="D30:AB30" si="1">SUM(D9:D29)</f>
        <v>81738.25</v>
      </c>
      <c r="E30" s="24">
        <f t="shared" si="1"/>
        <v>-332538.11000000004</v>
      </c>
      <c r="F30" s="25">
        <f t="shared" si="1"/>
        <v>527223.45999999985</v>
      </c>
      <c r="G30" s="25">
        <f t="shared" si="1"/>
        <v>432467.19</v>
      </c>
      <c r="H30" s="26">
        <f t="shared" si="1"/>
        <v>-232624.03000000003</v>
      </c>
      <c r="I30" s="27">
        <f t="shared" si="1"/>
        <v>-756240.07000000018</v>
      </c>
      <c r="J30" s="27">
        <f t="shared" si="1"/>
        <v>-396868.40000000008</v>
      </c>
      <c r="K30" s="27">
        <f t="shared" si="1"/>
        <v>-283384.97000000015</v>
      </c>
      <c r="L30" s="27">
        <f t="shared" si="1"/>
        <v>-1398873.3499999999</v>
      </c>
      <c r="M30" s="27">
        <f t="shared" si="1"/>
        <v>-229778.84999999998</v>
      </c>
      <c r="N30" s="27">
        <f t="shared" si="1"/>
        <v>135260.44000000009</v>
      </c>
      <c r="O30" s="27">
        <f t="shared" si="1"/>
        <v>404003.72000000026</v>
      </c>
      <c r="P30" s="27">
        <f t="shared" si="1"/>
        <v>3019354.17</v>
      </c>
      <c r="Q30" s="27">
        <f t="shared" si="1"/>
        <v>998120.29000000027</v>
      </c>
      <c r="R30" s="27">
        <f t="shared" si="1"/>
        <v>174285.0900000002</v>
      </c>
      <c r="S30" s="27">
        <f t="shared" si="1"/>
        <v>1366013.8400000003</v>
      </c>
      <c r="T30" s="27">
        <f t="shared" si="1"/>
        <v>1444522.8900000004</v>
      </c>
      <c r="U30" s="27">
        <f t="shared" si="1"/>
        <v>1714338.8300000003</v>
      </c>
      <c r="V30" s="27">
        <f t="shared" si="1"/>
        <v>1800236.3099999991</v>
      </c>
      <c r="W30" s="27">
        <f t="shared" si="1"/>
        <v>504008.77000000043</v>
      </c>
      <c r="X30" s="27">
        <f t="shared" si="1"/>
        <v>-558.31000000022357</v>
      </c>
      <c r="Y30" s="27">
        <f t="shared" si="1"/>
        <v>2839985.9999999995</v>
      </c>
      <c r="Z30" s="27">
        <f t="shared" si="1"/>
        <v>-223007.43000000014</v>
      </c>
      <c r="AA30" s="27">
        <f>SUM(AA9:AA29)</f>
        <v>-22654.719999999961</v>
      </c>
      <c r="AB30" s="27">
        <f t="shared" si="1"/>
        <v>11565031.010000004</v>
      </c>
    </row>
  </sheetData>
  <mergeCells count="4">
    <mergeCell ref="A1:AF1"/>
    <mergeCell ref="A2:AF2"/>
    <mergeCell ref="A3:AF3"/>
    <mergeCell ref="A4:AF4"/>
  </mergeCells>
  <pageMargins left="1.2" right="0.7" top="0.75" bottom="0.75" header="0.3" footer="0.3"/>
  <pageSetup scale="26" orientation="landscape" r:id="rId1"/>
  <ignoredErrors>
    <ignoredError sqref="AB9:AB18 AB20:AB28" unlockedFormula="1"/>
    <ignoredError sqref="D30:E30 H30:AA30" formulaRange="1"/>
    <ignoredError sqref="F30:G30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PSC DR2 Response 23</vt:lpstr>
      <vt:lpstr>'PSC DR2 Response 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Carpenter</dc:creator>
  <cp:lastModifiedBy>Michelle Carpenter</cp:lastModifiedBy>
  <cp:lastPrinted>2023-10-17T20:21:07Z</cp:lastPrinted>
  <dcterms:created xsi:type="dcterms:W3CDTF">2023-10-17T20:17:09Z</dcterms:created>
  <dcterms:modified xsi:type="dcterms:W3CDTF">2023-10-17T20:28:27Z</dcterms:modified>
</cp:coreProperties>
</file>