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18595\Desktop\KRWA\Judy WA\22-436 DR\"/>
    </mc:Choice>
  </mc:AlternateContent>
  <xr:revisionPtr revIDLastSave="0" documentId="8_{F1C47039-3293-409D-B705-9C9506EC24A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1" sheetId="2" r:id="rId1"/>
    <sheet name="202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5" i="2" l="1"/>
  <c r="B75" i="2"/>
  <c r="C60" i="2"/>
  <c r="B60" i="2"/>
  <c r="C45" i="2"/>
  <c r="B45" i="2"/>
  <c r="C30" i="2"/>
  <c r="C78" i="2" s="1"/>
  <c r="B30" i="2"/>
  <c r="C15" i="2"/>
  <c r="B15" i="2"/>
  <c r="C75" i="1"/>
  <c r="C60" i="1"/>
  <c r="B73" i="1"/>
  <c r="B72" i="1"/>
  <c r="B71" i="1"/>
  <c r="B70" i="1"/>
  <c r="B69" i="1"/>
  <c r="B68" i="1"/>
  <c r="B67" i="1"/>
  <c r="B66" i="1"/>
  <c r="B60" i="1"/>
  <c r="B78" i="2" l="1"/>
  <c r="B75" i="1"/>
  <c r="C45" i="1"/>
  <c r="B45" i="1"/>
  <c r="C30" i="1"/>
  <c r="B30" i="1"/>
  <c r="B15" i="1"/>
  <c r="C15" i="1"/>
  <c r="C78" i="1" s="1"/>
  <c r="B78" i="1" l="1"/>
</calcChain>
</file>

<file path=xl/sharedStrings.xml><?xml version="1.0" encoding="utf-8"?>
<sst xmlns="http://schemas.openxmlformats.org/spreadsheetml/2006/main" count="146" uniqueCount="22">
  <si>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</si>
  <si>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</si>
  <si>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</si>
  <si>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</si>
  <si>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</si>
  <si>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</si>
  <si>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</si>
  <si>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</si>
  <si>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</si>
  <si>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</si>
  <si>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</si>
  <si>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</si>
  <si>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Mt. Sterling Water 0019-00080-001</t>
  </si>
  <si>
    <t>Usuage</t>
  </si>
  <si>
    <t>Amount</t>
  </si>
  <si>
    <t>Total</t>
  </si>
  <si>
    <t>Mt. Sterling Water 0019-00100-001</t>
  </si>
  <si>
    <t>Mt. Sterling Water 0019-00090-001</t>
  </si>
  <si>
    <t xml:space="preserve">January </t>
  </si>
  <si>
    <t>Grand Totals</t>
  </si>
  <si>
    <t>Kentucky American 1012-220030061916</t>
  </si>
  <si>
    <t>Kentucky American 1012-210040566053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</si>
</sst>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164" fontId="2" fillId="0" borderId="0" xfId="1" applyNumberFormat="1" applyFont="1"/>
    <xf numFmtId="164" fontId="0" fillId="0" borderId="0" xfId="1" applyNumberFormat="1" applyFont="1"/>
    <xf numFmtId="44" fontId="0" fillId="0" borderId="0" xfId="2" applyFont="1"/>
    <xf numFmtId="44" fontId="2" fillId="0" borderId="0" xfId="2" applyFont="1"/>
    <xf numFmtId="0" fontId="2" fillId="0" borderId="1" xfId="0" applyFont="1" applyBorder="1"/>
    <xf numFmtId="164" fontId="0" fillId="0" borderId="1" xfId="1" applyNumberFormat="1" applyFont="1" applyBorder="1"/>
    <xf numFmtId="44" fontId="0" fillId="0" borderId="1" xfId="2" applyFont="1" applyBorder="1"/>
    <xf numFmtId="44" fontId="0" fillId="0" borderId="0" xfId="0" applyNumberFormat="1"/>
    <xf numFmtId="0" fontId="2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8"/>
  <sheetViews>
    <sheetView tabSelected="1" topLeftCell="A19" workbookViewId="0">
      <selection activeCell="B86" sqref="B86"/>
    </sheetView>
  </sheetViews>
  <sheetFormatPr defaultRowHeight="14.5" x14ac:dyDescent="0.35"/>
  <cols>
    <col min="1" max="1" width="34.54296875" bestFit="1" customWidth="1"/>
    <col min="2" max="2" width="12" bestFit="1" customWidth="1"/>
    <col min="3" max="3" width="12.08984375" bestFit="1" customWidth="1"/>
  </cols>
  <sheetData>
    <row r="1" spans="1:3" x14ac:dyDescent="0.35">
      <c r="A1" s="10">
        <v>2021</v>
      </c>
      <c r="B1" s="10"/>
      <c r="C1" s="10"/>
    </row>
    <row r="2" spans="1:3" x14ac:dyDescent="0.35">
      <c r="A2" s="1" t="s">
        <v>12</v>
      </c>
      <c r="B2" s="2" t="s">
        <v>13</v>
      </c>
      <c r="C2" s="5" t="s">
        <v>14</v>
      </c>
    </row>
    <row r="3" spans="1:3" x14ac:dyDescent="0.35">
      <c r="A3" s="1" t="s">
        <v>0</v>
      </c>
      <c r="B3" s="3">
        <v>817900</v>
      </c>
      <c r="C3" s="4">
        <v>2592.7399999999998</v>
      </c>
    </row>
    <row r="4" spans="1:3" x14ac:dyDescent="0.35">
      <c r="A4" s="1" t="s">
        <v>1</v>
      </c>
      <c r="B4" s="3">
        <v>745400</v>
      </c>
      <c r="C4" s="4">
        <v>2362.92</v>
      </c>
    </row>
    <row r="5" spans="1:3" x14ac:dyDescent="0.35">
      <c r="A5" s="1" t="s">
        <v>2</v>
      </c>
      <c r="B5" s="3">
        <v>721100</v>
      </c>
      <c r="C5" s="4">
        <v>2285.89</v>
      </c>
    </row>
    <row r="6" spans="1:3" x14ac:dyDescent="0.35">
      <c r="A6" s="1" t="s">
        <v>3</v>
      </c>
      <c r="B6" s="3">
        <v>882500</v>
      </c>
      <c r="C6" s="4">
        <v>2797.53</v>
      </c>
    </row>
    <row r="7" spans="1:3" x14ac:dyDescent="0.35">
      <c r="A7" s="1" t="s">
        <v>4</v>
      </c>
      <c r="B7" s="3">
        <v>778800</v>
      </c>
      <c r="C7" s="4">
        <v>2468.8000000000002</v>
      </c>
    </row>
    <row r="8" spans="1:3" x14ac:dyDescent="0.35">
      <c r="A8" s="1" t="s">
        <v>5</v>
      </c>
      <c r="B8" s="3">
        <v>941900</v>
      </c>
      <c r="C8" s="4">
        <v>2985.82</v>
      </c>
    </row>
    <row r="9" spans="1:3" x14ac:dyDescent="0.35">
      <c r="A9" s="1" t="s">
        <v>6</v>
      </c>
      <c r="B9" s="3">
        <v>1013100</v>
      </c>
      <c r="C9" s="4">
        <v>3211.53</v>
      </c>
    </row>
    <row r="10" spans="1:3" x14ac:dyDescent="0.35">
      <c r="A10" s="1" t="s">
        <v>7</v>
      </c>
      <c r="B10" s="3">
        <v>1070200</v>
      </c>
      <c r="C10" s="4">
        <v>3392.53</v>
      </c>
    </row>
    <row r="11" spans="1:3" x14ac:dyDescent="0.35">
      <c r="A11" s="1" t="s">
        <v>8</v>
      </c>
      <c r="B11" s="3">
        <v>1099300</v>
      </c>
      <c r="C11" s="4">
        <v>3484.78</v>
      </c>
    </row>
    <row r="12" spans="1:3" x14ac:dyDescent="0.35">
      <c r="A12" s="1" t="s">
        <v>9</v>
      </c>
      <c r="B12" s="3">
        <v>1075200</v>
      </c>
      <c r="C12" s="4">
        <v>3408.38</v>
      </c>
    </row>
    <row r="13" spans="1:3" x14ac:dyDescent="0.35">
      <c r="A13" s="1" t="s">
        <v>10</v>
      </c>
      <c r="B13" s="3">
        <v>957900</v>
      </c>
      <c r="C13" s="4">
        <v>3036.54</v>
      </c>
    </row>
    <row r="14" spans="1:3" ht="15" thickBot="1" x14ac:dyDescent="0.4">
      <c r="A14" s="6" t="s">
        <v>11</v>
      </c>
      <c r="B14" s="7">
        <v>944200</v>
      </c>
      <c r="C14" s="8">
        <v>2993.11</v>
      </c>
    </row>
    <row r="15" spans="1:3" x14ac:dyDescent="0.35">
      <c r="A15" s="1" t="s">
        <v>15</v>
      </c>
      <c r="B15" s="3">
        <f>SUM(B3:B14)</f>
        <v>11047500</v>
      </c>
      <c r="C15" s="4">
        <f>SUM(C4:C14)</f>
        <v>32427.83</v>
      </c>
    </row>
    <row r="16" spans="1:3" x14ac:dyDescent="0.35">
      <c r="A16" s="1"/>
      <c r="B16" s="3"/>
      <c r="C16" s="4"/>
    </row>
    <row r="17" spans="1:3" x14ac:dyDescent="0.35">
      <c r="A17" s="1" t="s">
        <v>16</v>
      </c>
      <c r="B17" s="3"/>
      <c r="C17" s="4"/>
    </row>
    <row r="18" spans="1:3" x14ac:dyDescent="0.35">
      <c r="A18" s="1" t="s">
        <v>0</v>
      </c>
      <c r="B18" s="3">
        <v>2312670</v>
      </c>
      <c r="C18" s="4">
        <v>7331.16</v>
      </c>
    </row>
    <row r="19" spans="1:3" x14ac:dyDescent="0.35">
      <c r="A19" s="1" t="s">
        <v>1</v>
      </c>
      <c r="B19" s="3">
        <v>2290070</v>
      </c>
      <c r="C19" s="4">
        <v>7259.52</v>
      </c>
    </row>
    <row r="20" spans="1:3" x14ac:dyDescent="0.35">
      <c r="A20" s="1" t="s">
        <v>2</v>
      </c>
      <c r="B20" s="3">
        <v>2164550</v>
      </c>
      <c r="C20" s="4">
        <v>6861.62</v>
      </c>
    </row>
    <row r="21" spans="1:3" x14ac:dyDescent="0.35">
      <c r="A21" s="1" t="s">
        <v>3</v>
      </c>
      <c r="B21" s="3">
        <v>2520220</v>
      </c>
      <c r="C21" s="4">
        <v>7989.1</v>
      </c>
    </row>
    <row r="22" spans="1:3" x14ac:dyDescent="0.35">
      <c r="A22" s="1" t="s">
        <v>4</v>
      </c>
      <c r="B22" s="3">
        <v>2314650</v>
      </c>
      <c r="C22" s="4">
        <v>7337.44</v>
      </c>
    </row>
    <row r="23" spans="1:3" x14ac:dyDescent="0.35">
      <c r="A23" s="1" t="s">
        <v>5</v>
      </c>
      <c r="B23" s="3">
        <v>2576330</v>
      </c>
      <c r="C23" s="4">
        <v>8166.97</v>
      </c>
    </row>
    <row r="24" spans="1:3" x14ac:dyDescent="0.35">
      <c r="A24" s="1" t="s">
        <v>6</v>
      </c>
      <c r="B24" s="3">
        <v>2891640</v>
      </c>
      <c r="C24" s="4">
        <v>9166.5</v>
      </c>
    </row>
    <row r="25" spans="1:3" x14ac:dyDescent="0.35">
      <c r="A25" s="1" t="s">
        <v>7</v>
      </c>
      <c r="B25" s="3">
        <v>2987850</v>
      </c>
      <c r="C25" s="4">
        <v>9471.48</v>
      </c>
    </row>
    <row r="26" spans="1:3" x14ac:dyDescent="0.35">
      <c r="A26" s="1" t="s">
        <v>8</v>
      </c>
      <c r="B26" s="3">
        <v>2960470</v>
      </c>
      <c r="C26" s="4">
        <v>9384.69</v>
      </c>
    </row>
    <row r="27" spans="1:3" x14ac:dyDescent="0.35">
      <c r="A27" s="1" t="s">
        <v>9</v>
      </c>
      <c r="B27" s="3">
        <v>2405680</v>
      </c>
      <c r="C27" s="4">
        <v>7626.01</v>
      </c>
    </row>
    <row r="28" spans="1:3" x14ac:dyDescent="0.35">
      <c r="A28" s="1" t="s">
        <v>10</v>
      </c>
      <c r="B28" s="3">
        <v>2763589</v>
      </c>
      <c r="C28" s="4">
        <v>8760.58</v>
      </c>
    </row>
    <row r="29" spans="1:3" ht="15" thickBot="1" x14ac:dyDescent="0.4">
      <c r="A29" s="6" t="s">
        <v>11</v>
      </c>
      <c r="B29" s="7">
        <v>2467290</v>
      </c>
      <c r="C29" s="8">
        <v>7821.31</v>
      </c>
    </row>
    <row r="30" spans="1:3" x14ac:dyDescent="0.35">
      <c r="A30" s="1" t="s">
        <v>15</v>
      </c>
      <c r="B30" s="3">
        <f>SUM(B18:B29)</f>
        <v>30655009</v>
      </c>
      <c r="C30" s="4">
        <f>SUM(C18:C29)</f>
        <v>97176.38</v>
      </c>
    </row>
    <row r="31" spans="1:3" x14ac:dyDescent="0.35">
      <c r="A31" s="1"/>
      <c r="B31" s="3"/>
      <c r="C31" s="4"/>
    </row>
    <row r="32" spans="1:3" x14ac:dyDescent="0.35">
      <c r="A32" s="1" t="s">
        <v>17</v>
      </c>
      <c r="B32" s="3"/>
      <c r="C32" s="4"/>
    </row>
    <row r="33" spans="1:3" x14ac:dyDescent="0.35">
      <c r="A33" s="1" t="s">
        <v>18</v>
      </c>
      <c r="B33" s="3">
        <v>6721020</v>
      </c>
      <c r="C33" s="4">
        <v>21305.63</v>
      </c>
    </row>
    <row r="34" spans="1:3" x14ac:dyDescent="0.35">
      <c r="A34" s="1" t="s">
        <v>1</v>
      </c>
      <c r="B34" s="3">
        <v>6564890</v>
      </c>
      <c r="C34" s="4">
        <v>20810.7</v>
      </c>
    </row>
    <row r="35" spans="1:3" x14ac:dyDescent="0.35">
      <c r="A35" s="1" t="s">
        <v>2</v>
      </c>
      <c r="B35" s="3">
        <v>6634170</v>
      </c>
      <c r="C35" s="4">
        <v>21030.32</v>
      </c>
    </row>
    <row r="36" spans="1:3" x14ac:dyDescent="0.35">
      <c r="A36" s="1" t="s">
        <v>3</v>
      </c>
      <c r="B36" s="3">
        <v>7387440</v>
      </c>
      <c r="C36" s="4">
        <v>23418.18</v>
      </c>
    </row>
    <row r="37" spans="1:3" x14ac:dyDescent="0.35">
      <c r="A37" s="1" t="s">
        <v>4</v>
      </c>
      <c r="B37" s="3">
        <v>6485830</v>
      </c>
      <c r="C37" s="4">
        <v>20560.080000000002</v>
      </c>
    </row>
    <row r="38" spans="1:3" x14ac:dyDescent="0.35">
      <c r="A38" s="1" t="s">
        <v>5</v>
      </c>
      <c r="B38" s="3">
        <v>6913300</v>
      </c>
      <c r="C38" s="4">
        <v>21915.16</v>
      </c>
    </row>
    <row r="39" spans="1:3" x14ac:dyDescent="0.35">
      <c r="A39" s="1" t="s">
        <v>6</v>
      </c>
      <c r="B39" s="3">
        <v>7682890</v>
      </c>
      <c r="C39" s="4">
        <v>24354.76</v>
      </c>
    </row>
    <row r="40" spans="1:3" x14ac:dyDescent="0.35">
      <c r="A40" s="1" t="s">
        <v>7</v>
      </c>
      <c r="B40" s="3">
        <v>7171400</v>
      </c>
      <c r="C40" s="4">
        <v>22733.34</v>
      </c>
    </row>
    <row r="41" spans="1:3" x14ac:dyDescent="0.35">
      <c r="A41" s="1" t="s">
        <v>8</v>
      </c>
      <c r="B41" s="3">
        <v>7656080</v>
      </c>
      <c r="C41" s="4">
        <v>24269.77</v>
      </c>
    </row>
    <row r="42" spans="1:3" x14ac:dyDescent="0.35">
      <c r="A42" s="1" t="s">
        <v>9</v>
      </c>
      <c r="B42" s="3">
        <v>7661964</v>
      </c>
      <c r="C42" s="4">
        <v>24288.43</v>
      </c>
    </row>
    <row r="43" spans="1:3" x14ac:dyDescent="0.35">
      <c r="A43" s="1" t="s">
        <v>10</v>
      </c>
      <c r="B43" s="3">
        <v>6109916</v>
      </c>
      <c r="C43" s="4">
        <v>19368.43</v>
      </c>
    </row>
    <row r="44" spans="1:3" ht="15" thickBot="1" x14ac:dyDescent="0.4">
      <c r="A44" s="6" t="s">
        <v>11</v>
      </c>
      <c r="B44" s="7">
        <v>6873160</v>
      </c>
      <c r="C44" s="8">
        <v>21787.919999999998</v>
      </c>
    </row>
    <row r="45" spans="1:3" x14ac:dyDescent="0.35">
      <c r="A45" s="1" t="s">
        <v>15</v>
      </c>
      <c r="B45" s="3">
        <f>SUM(B33:B44)</f>
        <v>83862060</v>
      </c>
      <c r="C45" s="4">
        <f>SUM(C33:C44)</f>
        <v>265842.71999999997</v>
      </c>
    </row>
    <row r="46" spans="1:3" x14ac:dyDescent="0.35">
      <c r="A46" s="1"/>
      <c r="B46" s="3"/>
      <c r="C46" s="4"/>
    </row>
    <row r="47" spans="1:3" x14ac:dyDescent="0.35">
      <c r="A47" s="1" t="s">
        <v>20</v>
      </c>
      <c r="B47" s="3"/>
      <c r="C47" s="4"/>
    </row>
    <row r="48" spans="1:3" x14ac:dyDescent="0.35">
      <c r="A48" s="1" t="s">
        <v>0</v>
      </c>
      <c r="B48" s="3">
        <v>1662000</v>
      </c>
      <c r="C48" s="4">
        <v>8782.15</v>
      </c>
    </row>
    <row r="49" spans="1:3" x14ac:dyDescent="0.35">
      <c r="A49" s="1" t="s">
        <v>1</v>
      </c>
      <c r="B49" s="3">
        <v>1627000</v>
      </c>
      <c r="C49" s="4">
        <v>8597.2099999999991</v>
      </c>
    </row>
    <row r="50" spans="1:3" x14ac:dyDescent="0.35">
      <c r="A50" s="1" t="s">
        <v>2</v>
      </c>
      <c r="B50" s="3">
        <v>1376000</v>
      </c>
      <c r="C50" s="4">
        <v>7270.91</v>
      </c>
    </row>
    <row r="51" spans="1:3" x14ac:dyDescent="0.35">
      <c r="A51" s="1" t="s">
        <v>3</v>
      </c>
      <c r="B51" s="3">
        <v>1184000</v>
      </c>
      <c r="C51" s="4">
        <v>6256.36</v>
      </c>
    </row>
    <row r="52" spans="1:3" x14ac:dyDescent="0.35">
      <c r="A52" s="1" t="s">
        <v>4</v>
      </c>
      <c r="B52" s="3">
        <v>2227000</v>
      </c>
      <c r="C52" s="4">
        <v>11779.65</v>
      </c>
    </row>
    <row r="53" spans="1:3" x14ac:dyDescent="0.35">
      <c r="A53" s="1" t="s">
        <v>5</v>
      </c>
      <c r="B53" s="3">
        <v>1715000</v>
      </c>
      <c r="C53" s="4">
        <v>9058.68</v>
      </c>
    </row>
    <row r="54" spans="1:3" x14ac:dyDescent="0.35">
      <c r="A54" s="1" t="s">
        <v>6</v>
      </c>
      <c r="B54" s="3">
        <v>2099000</v>
      </c>
      <c r="C54" s="4">
        <v>11086.98</v>
      </c>
    </row>
    <row r="55" spans="1:3" x14ac:dyDescent="0.35">
      <c r="A55" s="1" t="s">
        <v>7</v>
      </c>
      <c r="B55" s="3">
        <v>3121000</v>
      </c>
      <c r="C55" s="4">
        <v>16669.580000000002</v>
      </c>
    </row>
    <row r="56" spans="1:3" x14ac:dyDescent="0.35">
      <c r="A56" s="1" t="s">
        <v>8</v>
      </c>
      <c r="B56" s="3">
        <v>2197000</v>
      </c>
      <c r="C56" s="4">
        <v>11731.43</v>
      </c>
    </row>
    <row r="57" spans="1:3" x14ac:dyDescent="0.35">
      <c r="A57" s="1" t="s">
        <v>9</v>
      </c>
      <c r="B57" s="3">
        <v>2498000</v>
      </c>
      <c r="C57" s="4">
        <v>13370.75</v>
      </c>
    </row>
    <row r="58" spans="1:3" x14ac:dyDescent="0.35">
      <c r="A58" s="1" t="s">
        <v>10</v>
      </c>
      <c r="B58" s="3">
        <v>142000</v>
      </c>
      <c r="C58" s="4">
        <v>7575.47</v>
      </c>
    </row>
    <row r="59" spans="1:3" ht="15" thickBot="1" x14ac:dyDescent="0.4">
      <c r="A59" s="1" t="s">
        <v>11</v>
      </c>
      <c r="B59" s="7">
        <v>1235000</v>
      </c>
      <c r="C59" s="8">
        <v>6588.52</v>
      </c>
    </row>
    <row r="60" spans="1:3" x14ac:dyDescent="0.35">
      <c r="A60" s="1" t="s">
        <v>15</v>
      </c>
      <c r="B60" s="3">
        <f>SUM(B48:B59)</f>
        <v>21083000</v>
      </c>
      <c r="C60" s="4">
        <f>SUM(C48:C59)</f>
        <v>118767.69000000002</v>
      </c>
    </row>
    <row r="61" spans="1:3" x14ac:dyDescent="0.35">
      <c r="A61" s="1"/>
      <c r="B61" s="3"/>
      <c r="C61" s="4"/>
    </row>
    <row r="62" spans="1:3" x14ac:dyDescent="0.35">
      <c r="A62" s="1" t="s">
        <v>21</v>
      </c>
      <c r="B62" s="3"/>
      <c r="C62" s="4"/>
    </row>
    <row r="63" spans="1:3" x14ac:dyDescent="0.35">
      <c r="A63" s="1" t="s">
        <v>18</v>
      </c>
      <c r="B63" s="3">
        <v>692000</v>
      </c>
      <c r="C63" s="4">
        <v>3656.59</v>
      </c>
    </row>
    <row r="64" spans="1:3" x14ac:dyDescent="0.35">
      <c r="A64" s="1" t="s">
        <v>1</v>
      </c>
      <c r="B64" s="3">
        <v>1087000</v>
      </c>
      <c r="C64" s="4">
        <v>5743.8</v>
      </c>
    </row>
    <row r="65" spans="1:3" x14ac:dyDescent="0.35">
      <c r="A65" s="1" t="s">
        <v>2</v>
      </c>
      <c r="B65" s="3">
        <v>692000</v>
      </c>
      <c r="C65" s="4">
        <v>3656.59</v>
      </c>
    </row>
    <row r="66" spans="1:3" x14ac:dyDescent="0.35">
      <c r="A66" s="1" t="s">
        <v>3</v>
      </c>
      <c r="B66" s="3">
        <v>969000</v>
      </c>
      <c r="C66" s="4">
        <v>5120.28</v>
      </c>
    </row>
    <row r="67" spans="1:3" x14ac:dyDescent="0.35">
      <c r="A67" s="1" t="s">
        <v>4</v>
      </c>
      <c r="B67" s="3">
        <v>813000</v>
      </c>
      <c r="C67" s="4">
        <v>4295.25</v>
      </c>
    </row>
    <row r="68" spans="1:3" x14ac:dyDescent="0.35">
      <c r="A68" s="1" t="s">
        <v>5</v>
      </c>
      <c r="B68" s="3">
        <v>788000</v>
      </c>
      <c r="C68" s="4">
        <v>4162.24</v>
      </c>
    </row>
    <row r="69" spans="1:3" x14ac:dyDescent="0.35">
      <c r="A69" s="1" t="s">
        <v>6</v>
      </c>
      <c r="B69" s="3">
        <v>661000</v>
      </c>
      <c r="C69" s="4">
        <v>3491.42</v>
      </c>
    </row>
    <row r="70" spans="1:3" x14ac:dyDescent="0.35">
      <c r="A70" s="1" t="s">
        <v>7</v>
      </c>
      <c r="B70" s="3">
        <v>931000</v>
      </c>
      <c r="C70" s="4">
        <v>4938.6400000000003</v>
      </c>
    </row>
    <row r="71" spans="1:3" x14ac:dyDescent="0.35">
      <c r="A71" s="1" t="s">
        <v>8</v>
      </c>
      <c r="B71" s="3">
        <v>788700</v>
      </c>
      <c r="C71" s="4">
        <v>4207.57</v>
      </c>
    </row>
    <row r="72" spans="1:3" x14ac:dyDescent="0.35">
      <c r="A72" s="1" t="s">
        <v>9</v>
      </c>
      <c r="B72" s="3">
        <v>961300</v>
      </c>
      <c r="C72" s="4">
        <v>5128.3900000000003</v>
      </c>
    </row>
    <row r="73" spans="1:3" x14ac:dyDescent="0.35">
      <c r="A73" s="1" t="s">
        <v>10</v>
      </c>
      <c r="B73" s="3">
        <v>690900</v>
      </c>
      <c r="C73" s="4">
        <v>3685.84</v>
      </c>
    </row>
    <row r="74" spans="1:3" ht="15" thickBot="1" x14ac:dyDescent="0.4">
      <c r="A74" s="1" t="s">
        <v>11</v>
      </c>
      <c r="B74" s="7">
        <v>574500</v>
      </c>
      <c r="C74" s="8">
        <v>3064.86</v>
      </c>
    </row>
    <row r="75" spans="1:3" x14ac:dyDescent="0.35">
      <c r="A75" s="1" t="s">
        <v>15</v>
      </c>
      <c r="B75" s="3">
        <f>SUM(B63:B74)</f>
        <v>9648400</v>
      </c>
      <c r="C75" s="4">
        <f>SUM(C62:C74)</f>
        <v>51151.47</v>
      </c>
    </row>
    <row r="76" spans="1:3" x14ac:dyDescent="0.35">
      <c r="A76" s="1"/>
      <c r="B76" s="3"/>
      <c r="C76" s="4"/>
    </row>
    <row r="77" spans="1:3" x14ac:dyDescent="0.35">
      <c r="A77" s="1"/>
      <c r="B77" s="3"/>
      <c r="C77" s="4"/>
    </row>
    <row r="78" spans="1:3" x14ac:dyDescent="0.35">
      <c r="A78" s="1" t="s">
        <v>19</v>
      </c>
      <c r="B78" s="3">
        <f>B15+B30+B45+B60+B75</f>
        <v>156295969</v>
      </c>
      <c r="C78" s="4">
        <f>C15+C30+C45+C60+C75</f>
        <v>565366.09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8"/>
  <sheetViews>
    <sheetView workbookViewId="0">
      <selection activeCell="A62" sqref="A62"/>
    </sheetView>
  </sheetViews>
  <sheetFormatPr defaultRowHeight="14.5" x14ac:dyDescent="0.35"/>
  <cols>
    <col min="1" max="1" width="34.54296875" style="1" bestFit="1" customWidth="1"/>
    <col min="2" max="2" width="12" style="3" bestFit="1" customWidth="1"/>
    <col min="3" max="3" width="12.08984375" style="4" bestFit="1" customWidth="1"/>
    <col min="4" max="4" width="6.1796875" bestFit="1" customWidth="1"/>
    <col min="5" max="5" width="4.7265625" bestFit="1" customWidth="1"/>
    <col min="6" max="6" width="30.453125" bestFit="1" customWidth="1"/>
    <col min="7" max="7" width="12" bestFit="1" customWidth="1"/>
    <col min="8" max="8" width="12.08984375" bestFit="1" customWidth="1"/>
    <col min="9" max="9" width="6.54296875" bestFit="1" customWidth="1"/>
    <col min="10" max="12" width="11.08984375" bestFit="1" customWidth="1"/>
    <col min="13" max="13" width="9.36328125" bestFit="1" customWidth="1"/>
  </cols>
  <sheetData>
    <row r="1" spans="1:12" x14ac:dyDescent="0.35">
      <c r="A1" s="10">
        <v>2022</v>
      </c>
      <c r="B1" s="10"/>
      <c r="C1" s="10"/>
    </row>
    <row r="2" spans="1:12" s="1" customFormat="1" x14ac:dyDescent="0.35">
      <c r="A2" s="1" t="s">
        <v>12</v>
      </c>
      <c r="B2" s="2" t="s">
        <v>13</v>
      </c>
      <c r="C2" s="5" t="s">
        <v>14</v>
      </c>
    </row>
    <row r="3" spans="1:12" x14ac:dyDescent="0.35">
      <c r="A3" s="1" t="s">
        <v>0</v>
      </c>
      <c r="B3" s="3">
        <v>811600</v>
      </c>
      <c r="C3" s="4">
        <v>2572.77</v>
      </c>
    </row>
    <row r="4" spans="1:12" x14ac:dyDescent="0.35">
      <c r="A4" s="1" t="s">
        <v>1</v>
      </c>
      <c r="B4" s="3">
        <v>840700</v>
      </c>
      <c r="C4" s="4">
        <v>2665.02</v>
      </c>
    </row>
    <row r="5" spans="1:12" x14ac:dyDescent="0.35">
      <c r="A5" s="1" t="s">
        <v>2</v>
      </c>
      <c r="B5" s="3">
        <v>768900</v>
      </c>
      <c r="C5" s="4">
        <v>2437.41</v>
      </c>
    </row>
    <row r="6" spans="1:12" x14ac:dyDescent="0.35">
      <c r="A6" s="1" t="s">
        <v>3</v>
      </c>
      <c r="B6" s="3">
        <v>826300</v>
      </c>
      <c r="C6" s="4">
        <v>2619.37</v>
      </c>
    </row>
    <row r="7" spans="1:12" x14ac:dyDescent="0.35">
      <c r="A7" s="1" t="s">
        <v>4</v>
      </c>
      <c r="B7" s="3">
        <v>858700</v>
      </c>
      <c r="C7" s="4">
        <v>2722.08</v>
      </c>
    </row>
    <row r="8" spans="1:12" x14ac:dyDescent="0.35">
      <c r="A8" s="1" t="s">
        <v>5</v>
      </c>
      <c r="B8" s="3">
        <v>1021900</v>
      </c>
      <c r="C8" s="4">
        <v>3239.42</v>
      </c>
    </row>
    <row r="9" spans="1:12" x14ac:dyDescent="0.35">
      <c r="A9" s="1" t="s">
        <v>6</v>
      </c>
      <c r="B9" s="3">
        <v>1189800</v>
      </c>
      <c r="C9" s="4">
        <v>3771.67</v>
      </c>
    </row>
    <row r="10" spans="1:12" x14ac:dyDescent="0.35">
      <c r="A10" s="1" t="s">
        <v>7</v>
      </c>
      <c r="B10" s="3">
        <v>1054200</v>
      </c>
      <c r="C10" s="4">
        <v>3341.81</v>
      </c>
    </row>
    <row r="11" spans="1:12" x14ac:dyDescent="0.35">
      <c r="A11" s="1" t="s">
        <v>8</v>
      </c>
      <c r="B11" s="3">
        <v>1020000</v>
      </c>
      <c r="C11" s="4">
        <v>3468</v>
      </c>
    </row>
    <row r="12" spans="1:12" x14ac:dyDescent="0.35">
      <c r="A12" s="1" t="s">
        <v>9</v>
      </c>
      <c r="B12" s="3">
        <v>953700</v>
      </c>
      <c r="C12" s="4">
        <v>3242.58</v>
      </c>
    </row>
    <row r="13" spans="1:12" x14ac:dyDescent="0.35">
      <c r="A13" s="1" t="s">
        <v>10</v>
      </c>
      <c r="B13" s="3">
        <v>908200</v>
      </c>
      <c r="C13" s="4">
        <v>3087.88</v>
      </c>
    </row>
    <row r="14" spans="1:12" ht="15" thickBot="1" x14ac:dyDescent="0.4">
      <c r="A14" s="6" t="s">
        <v>11</v>
      </c>
      <c r="B14" s="7">
        <v>1011800</v>
      </c>
      <c r="C14" s="8">
        <v>3440.12</v>
      </c>
    </row>
    <row r="15" spans="1:12" x14ac:dyDescent="0.35">
      <c r="A15" s="1" t="s">
        <v>15</v>
      </c>
      <c r="B15" s="3">
        <f>SUM(B4:B14)</f>
        <v>10454200</v>
      </c>
      <c r="C15" s="4">
        <f>SUM(C4:C14)</f>
        <v>34035.360000000001</v>
      </c>
      <c r="J15" s="9"/>
      <c r="K15" s="9"/>
      <c r="L15" s="9"/>
    </row>
    <row r="17" spans="1:3" x14ac:dyDescent="0.35">
      <c r="A17" s="1" t="s">
        <v>16</v>
      </c>
    </row>
    <row r="18" spans="1:3" x14ac:dyDescent="0.35">
      <c r="A18" s="1" t="s">
        <v>0</v>
      </c>
      <c r="B18" s="3">
        <v>2358290</v>
      </c>
      <c r="C18" s="4">
        <v>7475.78</v>
      </c>
    </row>
    <row r="19" spans="1:3" x14ac:dyDescent="0.35">
      <c r="A19" s="1" t="s">
        <v>1</v>
      </c>
      <c r="B19" s="3">
        <v>2293470</v>
      </c>
      <c r="C19" s="4">
        <v>7270.3</v>
      </c>
    </row>
    <row r="20" spans="1:3" x14ac:dyDescent="0.35">
      <c r="A20" s="1" t="s">
        <v>2</v>
      </c>
      <c r="B20" s="3">
        <v>2341290</v>
      </c>
      <c r="C20" s="4">
        <v>7421.89</v>
      </c>
    </row>
    <row r="21" spans="1:3" x14ac:dyDescent="0.35">
      <c r="A21" s="1" t="s">
        <v>3</v>
      </c>
      <c r="B21" s="3">
        <v>2406230</v>
      </c>
      <c r="C21" s="4">
        <v>7627.75</v>
      </c>
    </row>
    <row r="22" spans="1:3" x14ac:dyDescent="0.35">
      <c r="A22" s="1" t="s">
        <v>4</v>
      </c>
      <c r="B22" s="3">
        <v>2348620</v>
      </c>
      <c r="C22" s="4">
        <v>7445.13</v>
      </c>
    </row>
    <row r="23" spans="1:3" x14ac:dyDescent="0.35">
      <c r="A23" s="1" t="s">
        <v>5</v>
      </c>
      <c r="B23" s="3">
        <v>2763650</v>
      </c>
      <c r="C23" s="4">
        <v>8760.77</v>
      </c>
    </row>
    <row r="24" spans="1:3" x14ac:dyDescent="0.35">
      <c r="A24" s="1" t="s">
        <v>6</v>
      </c>
      <c r="B24" s="3">
        <v>3265960</v>
      </c>
      <c r="C24" s="4">
        <v>10353.09</v>
      </c>
    </row>
    <row r="25" spans="1:3" x14ac:dyDescent="0.35">
      <c r="A25" s="1" t="s">
        <v>7</v>
      </c>
      <c r="B25" s="3">
        <v>2756650</v>
      </c>
      <c r="C25" s="4">
        <v>8738.58</v>
      </c>
    </row>
    <row r="26" spans="1:3" x14ac:dyDescent="0.35">
      <c r="A26" s="1" t="s">
        <v>8</v>
      </c>
      <c r="B26" s="3">
        <v>2770640</v>
      </c>
      <c r="C26" s="4">
        <v>9420.18</v>
      </c>
    </row>
    <row r="27" spans="1:3" x14ac:dyDescent="0.35">
      <c r="A27" s="1" t="s">
        <v>9</v>
      </c>
      <c r="B27" s="3">
        <v>2317180</v>
      </c>
      <c r="C27" s="4">
        <v>7878.41</v>
      </c>
    </row>
    <row r="28" spans="1:3" x14ac:dyDescent="0.35">
      <c r="A28" s="1" t="s">
        <v>10</v>
      </c>
      <c r="B28" s="3">
        <v>2403980</v>
      </c>
      <c r="C28" s="4">
        <v>8173.53</v>
      </c>
    </row>
    <row r="29" spans="1:3" ht="15" thickBot="1" x14ac:dyDescent="0.4">
      <c r="A29" s="6" t="s">
        <v>11</v>
      </c>
      <c r="B29" s="7">
        <v>2293540</v>
      </c>
      <c r="C29" s="8">
        <v>7798.04</v>
      </c>
    </row>
    <row r="30" spans="1:3" x14ac:dyDescent="0.35">
      <c r="A30" s="1" t="s">
        <v>15</v>
      </c>
      <c r="B30" s="3">
        <f>SUM(B19:B29)</f>
        <v>27961210</v>
      </c>
      <c r="C30" s="4">
        <f>SUM(C18:C29)</f>
        <v>98363.45</v>
      </c>
    </row>
    <row r="32" spans="1:3" x14ac:dyDescent="0.35">
      <c r="A32" s="1" t="s">
        <v>17</v>
      </c>
    </row>
    <row r="33" spans="1:3" x14ac:dyDescent="0.35">
      <c r="A33" s="1" t="s">
        <v>18</v>
      </c>
      <c r="B33" s="3">
        <v>6492840</v>
      </c>
      <c r="C33" s="4">
        <v>20582.3</v>
      </c>
    </row>
    <row r="34" spans="1:3" x14ac:dyDescent="0.35">
      <c r="A34" s="1" t="s">
        <v>1</v>
      </c>
      <c r="B34" s="3">
        <v>7187890</v>
      </c>
      <c r="C34" s="4">
        <v>22785.61</v>
      </c>
    </row>
    <row r="35" spans="1:3" x14ac:dyDescent="0.35">
      <c r="A35" s="1" t="s">
        <v>2</v>
      </c>
      <c r="B35" s="3">
        <v>7376140</v>
      </c>
      <c r="C35" s="4">
        <v>23382.36</v>
      </c>
    </row>
    <row r="36" spans="1:3" x14ac:dyDescent="0.35">
      <c r="A36" s="1" t="s">
        <v>3</v>
      </c>
      <c r="B36" s="3">
        <v>6955710</v>
      </c>
      <c r="C36" s="4">
        <v>22049.599999999999</v>
      </c>
    </row>
    <row r="37" spans="1:3" x14ac:dyDescent="0.35">
      <c r="A37" s="1" t="s">
        <v>4</v>
      </c>
      <c r="B37" s="3">
        <v>6320180</v>
      </c>
      <c r="C37" s="4">
        <v>20034.97</v>
      </c>
    </row>
    <row r="38" spans="1:3" x14ac:dyDescent="0.35">
      <c r="A38" s="1" t="s">
        <v>5</v>
      </c>
      <c r="B38" s="3">
        <v>7284150</v>
      </c>
      <c r="C38" s="4">
        <v>23090.76</v>
      </c>
    </row>
    <row r="39" spans="1:3" x14ac:dyDescent="0.35">
      <c r="A39" s="1" t="s">
        <v>6</v>
      </c>
      <c r="B39" s="3">
        <v>8828450</v>
      </c>
      <c r="C39" s="4">
        <v>27986.19</v>
      </c>
    </row>
    <row r="40" spans="1:3" x14ac:dyDescent="0.35">
      <c r="A40" s="1" t="s">
        <v>7</v>
      </c>
      <c r="B40" s="3">
        <v>7790320</v>
      </c>
      <c r="C40" s="4">
        <v>24695.31</v>
      </c>
    </row>
    <row r="41" spans="1:3" x14ac:dyDescent="0.35">
      <c r="A41" s="1" t="s">
        <v>8</v>
      </c>
      <c r="B41" s="3">
        <v>7894870</v>
      </c>
      <c r="C41" s="4">
        <v>26842.560000000001</v>
      </c>
    </row>
    <row r="42" spans="1:3" x14ac:dyDescent="0.35">
      <c r="A42" s="1" t="s">
        <v>9</v>
      </c>
      <c r="B42" s="3">
        <v>7186900</v>
      </c>
      <c r="C42" s="4">
        <v>24435.46</v>
      </c>
    </row>
    <row r="43" spans="1:3" x14ac:dyDescent="0.35">
      <c r="A43" s="1" t="s">
        <v>10</v>
      </c>
      <c r="B43" s="3">
        <v>7206520</v>
      </c>
      <c r="C43" s="4">
        <v>24502.17</v>
      </c>
    </row>
    <row r="44" spans="1:3" ht="15" thickBot="1" x14ac:dyDescent="0.4">
      <c r="A44" s="6" t="s">
        <v>11</v>
      </c>
      <c r="B44" s="7">
        <v>8594780</v>
      </c>
      <c r="C44" s="8">
        <v>29222.25</v>
      </c>
    </row>
    <row r="45" spans="1:3" x14ac:dyDescent="0.35">
      <c r="A45" s="1" t="s">
        <v>15</v>
      </c>
      <c r="B45" s="3">
        <f>SUM(B34:B44)</f>
        <v>82625910</v>
      </c>
      <c r="C45" s="4">
        <f>SUM(C33:C44)</f>
        <v>289609.53999999998</v>
      </c>
    </row>
    <row r="47" spans="1:3" x14ac:dyDescent="0.35">
      <c r="A47" s="1" t="s">
        <v>20</v>
      </c>
    </row>
    <row r="48" spans="1:3" x14ac:dyDescent="0.35">
      <c r="A48" s="1" t="s">
        <v>0</v>
      </c>
      <c r="B48" s="3">
        <v>1716000</v>
      </c>
      <c r="C48" s="4">
        <v>9154.58</v>
      </c>
    </row>
    <row r="49" spans="1:3" x14ac:dyDescent="0.35">
      <c r="A49" s="1" t="s">
        <v>1</v>
      </c>
      <c r="B49" s="3">
        <v>1255000</v>
      </c>
      <c r="C49" s="4">
        <v>6695.22</v>
      </c>
    </row>
    <row r="50" spans="1:3" x14ac:dyDescent="0.35">
      <c r="A50" s="1" t="s">
        <v>2</v>
      </c>
      <c r="B50" s="3">
        <v>1920000</v>
      </c>
      <c r="C50" s="4">
        <v>10249.370000000001</v>
      </c>
    </row>
    <row r="51" spans="1:3" x14ac:dyDescent="0.35">
      <c r="A51" s="1" t="s">
        <v>3</v>
      </c>
      <c r="B51" s="3">
        <v>1452000</v>
      </c>
      <c r="C51" s="4">
        <v>7753.34</v>
      </c>
    </row>
    <row r="52" spans="1:3" x14ac:dyDescent="0.35">
      <c r="A52" s="1" t="s">
        <v>4</v>
      </c>
      <c r="B52" s="3">
        <v>1600000</v>
      </c>
      <c r="C52" s="4">
        <v>8282.35</v>
      </c>
    </row>
    <row r="53" spans="1:3" x14ac:dyDescent="0.35">
      <c r="A53" s="1" t="s">
        <v>5</v>
      </c>
      <c r="B53" s="3">
        <v>1651000</v>
      </c>
      <c r="C53" s="4">
        <v>8533.58</v>
      </c>
    </row>
    <row r="54" spans="1:3" x14ac:dyDescent="0.35">
      <c r="A54" s="1" t="s">
        <v>6</v>
      </c>
      <c r="B54" s="3">
        <v>2749000</v>
      </c>
      <c r="C54" s="4">
        <v>14279.11</v>
      </c>
    </row>
    <row r="55" spans="1:3" x14ac:dyDescent="0.35">
      <c r="A55" s="1" t="s">
        <v>7</v>
      </c>
      <c r="B55" s="3">
        <v>3144000</v>
      </c>
      <c r="C55" s="4">
        <v>16539.89</v>
      </c>
    </row>
    <row r="56" spans="1:3" x14ac:dyDescent="0.35">
      <c r="A56" s="1" t="s">
        <v>8</v>
      </c>
      <c r="B56" s="3">
        <v>2197000</v>
      </c>
      <c r="C56" s="4">
        <v>11626.46</v>
      </c>
    </row>
    <row r="57" spans="1:3" x14ac:dyDescent="0.35">
      <c r="A57" s="1" t="s">
        <v>9</v>
      </c>
      <c r="B57" s="3">
        <v>3448000</v>
      </c>
      <c r="C57" s="4">
        <v>18379.310000000001</v>
      </c>
    </row>
    <row r="58" spans="1:3" x14ac:dyDescent="0.35">
      <c r="A58" s="1" t="s">
        <v>10</v>
      </c>
      <c r="B58" s="3">
        <v>2655000</v>
      </c>
      <c r="C58" s="4">
        <v>14098.73</v>
      </c>
    </row>
    <row r="59" spans="1:3" ht="15" thickBot="1" x14ac:dyDescent="0.4">
      <c r="A59" s="6" t="s">
        <v>11</v>
      </c>
      <c r="B59" s="7">
        <v>2111000</v>
      </c>
      <c r="C59" s="8">
        <v>11156.83</v>
      </c>
    </row>
    <row r="60" spans="1:3" x14ac:dyDescent="0.35">
      <c r="A60" s="1" t="s">
        <v>15</v>
      </c>
      <c r="B60" s="3">
        <f>SUM(B48:B59)</f>
        <v>25898000</v>
      </c>
      <c r="C60" s="4">
        <f>SUM(C48:C59)</f>
        <v>136748.76999999999</v>
      </c>
    </row>
    <row r="62" spans="1:3" x14ac:dyDescent="0.35">
      <c r="A62" s="1" t="s">
        <v>21</v>
      </c>
    </row>
    <row r="63" spans="1:3" x14ac:dyDescent="0.35">
      <c r="A63" s="1" t="s">
        <v>18</v>
      </c>
      <c r="B63" s="3">
        <v>714300</v>
      </c>
      <c r="C63" s="4">
        <v>3810.68</v>
      </c>
    </row>
    <row r="64" spans="1:3" x14ac:dyDescent="0.35">
      <c r="A64" s="1" t="s">
        <v>1</v>
      </c>
      <c r="B64" s="3">
        <v>593600</v>
      </c>
      <c r="C64" s="4">
        <v>3166.74</v>
      </c>
    </row>
    <row r="65" spans="1:3" x14ac:dyDescent="0.35">
      <c r="A65" s="1" t="s">
        <v>2</v>
      </c>
      <c r="B65" s="3">
        <v>1126100</v>
      </c>
      <c r="C65" s="4">
        <v>6011.01</v>
      </c>
    </row>
    <row r="66" spans="1:3" x14ac:dyDescent="0.35">
      <c r="A66" s="1" t="s">
        <v>3</v>
      </c>
      <c r="B66" s="3">
        <f>2254100-B51</f>
        <v>802100</v>
      </c>
      <c r="C66" s="4">
        <v>4283.03</v>
      </c>
    </row>
    <row r="67" spans="1:3" x14ac:dyDescent="0.35">
      <c r="A67" s="1" t="s">
        <v>4</v>
      </c>
      <c r="B67" s="3">
        <f>2331200-B52</f>
        <v>731200</v>
      </c>
      <c r="C67" s="4">
        <v>3899.63</v>
      </c>
    </row>
    <row r="68" spans="1:3" x14ac:dyDescent="0.35">
      <c r="A68" s="1" t="s">
        <v>5</v>
      </c>
      <c r="B68" s="3">
        <f>2458200-B53</f>
        <v>807200</v>
      </c>
      <c r="C68" s="4">
        <v>4172.2</v>
      </c>
    </row>
    <row r="69" spans="1:3" x14ac:dyDescent="0.35">
      <c r="A69" s="1" t="s">
        <v>6</v>
      </c>
      <c r="B69" s="3">
        <f>3878400-B54</f>
        <v>1129400</v>
      </c>
      <c r="C69" s="4">
        <v>5837.57</v>
      </c>
    </row>
    <row r="70" spans="1:3" x14ac:dyDescent="0.35">
      <c r="A70" s="1" t="s">
        <v>7</v>
      </c>
      <c r="B70" s="3">
        <f>4318500-B55</f>
        <v>1174500</v>
      </c>
      <c r="C70" s="4">
        <v>6135.54</v>
      </c>
    </row>
    <row r="71" spans="1:3" x14ac:dyDescent="0.35">
      <c r="A71" s="1" t="s">
        <v>8</v>
      </c>
      <c r="B71" s="3">
        <f>3197700-B56</f>
        <v>1000700</v>
      </c>
      <c r="C71" s="4">
        <v>5290.77</v>
      </c>
    </row>
    <row r="72" spans="1:3" x14ac:dyDescent="0.35">
      <c r="A72" s="1" t="s">
        <v>9</v>
      </c>
      <c r="B72" s="3">
        <f>4723000-B57</f>
        <v>1275000</v>
      </c>
      <c r="C72" s="4">
        <v>6741.02</v>
      </c>
    </row>
    <row r="73" spans="1:3" x14ac:dyDescent="0.35">
      <c r="A73" s="1" t="s">
        <v>10</v>
      </c>
      <c r="B73" s="3">
        <f>3724600-B58</f>
        <v>1069600</v>
      </c>
      <c r="C73" s="4">
        <v>5655.05</v>
      </c>
    </row>
    <row r="74" spans="1:3" ht="15" thickBot="1" x14ac:dyDescent="0.4">
      <c r="A74" s="6" t="s">
        <v>11</v>
      </c>
      <c r="B74" s="7">
        <v>945300</v>
      </c>
      <c r="C74" s="8">
        <v>4997.87</v>
      </c>
    </row>
    <row r="75" spans="1:3" x14ac:dyDescent="0.35">
      <c r="A75" s="1" t="s">
        <v>15</v>
      </c>
      <c r="B75" s="3">
        <f>SUM(B63:B74)</f>
        <v>11369000</v>
      </c>
      <c r="C75" s="4">
        <f>SUM(C63:C74)</f>
        <v>60001.110000000008</v>
      </c>
    </row>
    <row r="78" spans="1:3" x14ac:dyDescent="0.35">
      <c r="A78" s="1" t="s">
        <v>19</v>
      </c>
      <c r="B78" s="3">
        <f>B15+B30+B45+B60+B75</f>
        <v>158308320</v>
      </c>
      <c r="C78" s="4">
        <f>C15+C30+C45+C60+C75</f>
        <v>618758.23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</vt:lpstr>
      <vt:lpstr>2022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18595</cp:lastModifiedBy>
  <dcterms:created xsi:type="dcterms:W3CDTF">2023-02-27T19:22:31Z</dcterms:created>
  <dcterms:modified xsi:type="dcterms:W3CDTF">2023-03-01T17:54:06Z</dcterms:modified>
</cp:coreProperties>
</file>