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Muni-Link Transi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C17" i="1" s="1"/>
  <c r="C11" i="1"/>
  <c r="C7" i="1" l="1"/>
  <c r="C16" i="1" s="1"/>
  <c r="C18" i="1" l="1"/>
  <c r="C23" i="1" s="1"/>
</calcChain>
</file>

<file path=xl/sharedStrings.xml><?xml version="1.0" encoding="utf-8"?>
<sst xmlns="http://schemas.openxmlformats.org/spreadsheetml/2006/main" count="19" uniqueCount="15">
  <si>
    <t>Known &amp; Measurable adjustment for Muni-Link transition</t>
  </si>
  <si>
    <t>Muni-Link Costs</t>
  </si>
  <si>
    <t>Starnik Costs</t>
  </si>
  <si>
    <t>Annual fee/Cust</t>
  </si>
  <si>
    <t>Annual Total/Cust</t>
  </si>
  <si>
    <t>Total Accounts</t>
  </si>
  <si>
    <t># customers</t>
  </si>
  <si>
    <t>Annual Total</t>
  </si>
  <si>
    <t>Test Period Pro Forma</t>
  </si>
  <si>
    <t>Annualized Starnik Costs (923.900)</t>
  </si>
  <si>
    <t>K&amp;M Adjustment</t>
  </si>
  <si>
    <t>Total Adjustment</t>
  </si>
  <si>
    <t>Water</t>
  </si>
  <si>
    <t>Sewer</t>
  </si>
  <si>
    <t>Bluegrass Water Utility Operating Company,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</si>
</sst>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ibri"/>
    </font>
    <font>
      <sz val="10"/>
      <color theme="1"/>
      <name val="Ca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2" fillId="0" borderId="1" xfId="0" applyFont="1" applyBorder="1"/>
    <xf numFmtId="43" fontId="2" fillId="0" borderId="1" xfId="1" applyFont="1" applyBorder="1"/>
    <xf numFmtId="43" fontId="3" fillId="0" borderId="2" xfId="1" applyFont="1" applyBorder="1"/>
    <xf numFmtId="0" fontId="3" fillId="0" borderId="1" xfId="0" applyFont="1" applyBorder="1"/>
    <xf numFmtId="164" fontId="3" fillId="0" borderId="0" xfId="1" applyNumberFormat="1" applyFont="1" applyFill="1"/>
    <xf numFmtId="43" fontId="3" fillId="0" borderId="0" xfId="1" applyFont="1" applyFill="1"/>
    <xf numFmtId="43" fontId="3" fillId="0" borderId="2" xfId="1" applyFont="1" applyFill="1" applyBorder="1"/>
    <xf numFmtId="43" fontId="3" fillId="0" borderId="2" xfId="0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3" xfId="1" applyFont="1" applyFill="1" applyBorder="1"/>
    <xf numFmtId="43" fontId="2" fillId="0" borderId="0" xfId="1" applyFont="1" applyFill="1"/>
    <xf numFmtId="0" fontId="2" fillId="0" borderId="4" xfId="0" applyFont="1" applyBorder="1"/>
    <xf numFmtId="43" fontId="2" fillId="0" borderId="4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Layout" topLeftCell="A25" zoomScaleNormal="100" workbookViewId="0">
      <selection activeCell="E14" sqref="E14"/>
    </sheetView>
  </sheetViews>
  <sheetFormatPr defaultColWidth="9.140625" defaultRowHeight="12.75"/>
  <cols>
    <col min="1" max="1" width="13.7109375" style="2" customWidth="1"/>
    <col min="2" max="2" width="24.5703125" style="2" customWidth="1"/>
    <col min="3" max="3" width="14.42578125" style="3" bestFit="1" customWidth="1"/>
    <col min="4" max="4" width="14.140625" style="2" customWidth="1"/>
    <col min="5" max="5" width="18.42578125" style="2" customWidth="1"/>
    <col min="6" max="6" width="16" style="2" bestFit="1" customWidth="1"/>
    <col min="7" max="7" width="14.140625" style="2" customWidth="1"/>
    <col min="8" max="16384" width="9.140625" style="2"/>
  </cols>
  <sheetData>
    <row r="1" spans="1:6">
      <c r="A1" s="1" t="s">
        <v>14</v>
      </c>
    </row>
    <row r="2" spans="1:6">
      <c r="A2" s="2" t="s">
        <v>0</v>
      </c>
    </row>
    <row r="4" spans="1:6" s="1" customFormat="1">
      <c r="B4" s="4" t="s">
        <v>1</v>
      </c>
      <c r="C4" s="5"/>
      <c r="F4" s="4" t="s">
        <v>2</v>
      </c>
    </row>
    <row r="6" spans="1:6">
      <c r="B6" s="2" t="s">
        <v>3</v>
      </c>
      <c r="C6" s="3">
        <v>2.61</v>
      </c>
      <c r="E6" s="2" t="s">
        <v>3</v>
      </c>
    </row>
    <row r="7" spans="1:6">
      <c r="B7" s="2" t="s">
        <v>4</v>
      </c>
      <c r="C7" s="6">
        <f>SUM(C5:C6)</f>
        <v>2.61</v>
      </c>
      <c r="E7" s="2" t="s">
        <v>4</v>
      </c>
      <c r="F7" s="7">
        <v>6.31</v>
      </c>
    </row>
    <row r="9" spans="1:6">
      <c r="B9" s="2" t="s">
        <v>5</v>
      </c>
      <c r="C9" s="8">
        <v>3225</v>
      </c>
      <c r="D9" s="2" t="s">
        <v>6</v>
      </c>
      <c r="E9" s="2" t="s">
        <v>5</v>
      </c>
      <c r="F9" s="8">
        <v>3225</v>
      </c>
    </row>
    <row r="10" spans="1:6">
      <c r="C10" s="9"/>
    </row>
    <row r="11" spans="1:6">
      <c r="B11" s="2" t="s">
        <v>7</v>
      </c>
      <c r="C11" s="10">
        <f>C7*C9</f>
        <v>8417.25</v>
      </c>
      <c r="E11" s="2" t="s">
        <v>7</v>
      </c>
      <c r="F11" s="11">
        <f>F7*F9</f>
        <v>20349.75</v>
      </c>
    </row>
    <row r="12" spans="1:6">
      <c r="C12" s="9"/>
    </row>
    <row r="13" spans="1:6">
      <c r="C13" s="9"/>
    </row>
    <row r="14" spans="1:6">
      <c r="C14" s="9"/>
      <c r="F14" s="12"/>
    </row>
    <row r="15" spans="1:6">
      <c r="C15" s="9"/>
    </row>
    <row r="16" spans="1:6">
      <c r="B16" s="13" t="s">
        <v>8</v>
      </c>
      <c r="C16" s="9">
        <f>C11</f>
        <v>8417.25</v>
      </c>
    </row>
    <row r="17" spans="2:3">
      <c r="B17" s="13" t="s">
        <v>9</v>
      </c>
      <c r="C17" s="9">
        <f>F11</f>
        <v>20349.75</v>
      </c>
    </row>
    <row r="18" spans="2:3">
      <c r="B18" s="14" t="s">
        <v>10</v>
      </c>
      <c r="C18" s="15">
        <f>(C16-C17)</f>
        <v>-11932.5</v>
      </c>
    </row>
    <row r="19" spans="2:3">
      <c r="C19" s="9"/>
    </row>
    <row r="20" spans="2:3">
      <c r="B20" s="2" t="s">
        <v>12</v>
      </c>
      <c r="C20" s="9">
        <v>-1377.25</v>
      </c>
    </row>
    <row r="21" spans="2:3">
      <c r="B21" s="1" t="s">
        <v>13</v>
      </c>
      <c r="C21" s="16">
        <v>-10555.25</v>
      </c>
    </row>
    <row r="22" spans="2:3">
      <c r="C22" s="9"/>
    </row>
    <row r="23" spans="2:3" ht="13.5" thickBot="1">
      <c r="B23" s="17" t="s">
        <v>11</v>
      </c>
      <c r="C23" s="18">
        <f>C18</f>
        <v>-11932.5</v>
      </c>
    </row>
    <row r="24" spans="2:3" ht="13.5" thickTop="1">
      <c r="C24" s="9"/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1-122
Exhibit OAG 1-122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SharedWithUsers xmlns="219c5758-d311-4f49-8eb7-a0c37216249c">
      <UserInfo>
        <DisplayName>Patrick O'Neill</DisplayName>
        <AccountId>581</AccountId>
        <AccountType/>
      </UserInfo>
    </SharedWithUsers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7DAB343-9FB2-454D-87F0-7A7C27380E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1D1DE-153A-44B5-879B-3222FB57E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65D6D7-C83D-4E5D-8552-A2B2C664ADE4}">
  <ds:schemaRefs>
    <ds:schemaRef ds:uri="http://schemas.microsoft.com/office/2006/documentManagement/types"/>
    <ds:schemaRef ds:uri="http://purl.org/dc/dcmitype/"/>
    <ds:schemaRef ds:uri="cc29f954-72e5-4988-94c8-6074c4013efb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219c5758-d311-4f49-8eb7-a0c37216249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Muni-Link Transition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/>
  <dcterms:created xsi:type="dcterms:W3CDTF">2023-02-15T18:27:02Z</dcterms:created>
  <dcterms:modified xsi:type="dcterms:W3CDTF">2023-05-12T17:51:47Z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0x010100B57C47726610B942A2BF4E859C02C42B</vt:lpwstr>
  </property>
  <property fmtid="{D5CDD505-2E9C-101B-9397-08002B2CF9AE}" pid="3" name="MediaServiceImageTags">
    <vt:lpwstr/>
  </property>
</Properties>
</file>