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OAG 2nd Requests\Supplemental Responses (6 22 2023)\"/>
    </mc:Choice>
  </mc:AlternateContent>
  <bookViews>
    <workbookView xWindow="0" yWindow="0" windowWidth="25200" windowHeight="11850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8" i="1"/>
</calcChain>
</file>

<file path=xl/sharedStrings.xml><?xml version="1.0" encoding="utf-8"?>
<sst xmlns="http://schemas.openxmlformats.org/spreadsheetml/2006/main" count="36" uniqueCount="24">
  <si>
    <t>NARUC Account</t>
  </si>
  <si>
    <t>521.000</t>
  </si>
  <si>
    <t>701.000</t>
  </si>
  <si>
    <t>703.000</t>
  </si>
  <si>
    <t>705.000</t>
  </si>
  <si>
    <t>711.000</t>
  </si>
  <si>
    <t>408.100</t>
  </si>
  <si>
    <t>408.160</t>
  </si>
  <si>
    <t>903.100</t>
  </si>
  <si>
    <t>903.280</t>
  </si>
  <si>
    <t>904.000</t>
  </si>
  <si>
    <t>923.100</t>
  </si>
  <si>
    <t>923.400</t>
  </si>
  <si>
    <t>923.500</t>
  </si>
  <si>
    <t>923.600</t>
  </si>
  <si>
    <t>923.900</t>
  </si>
  <si>
    <t>Period Total</t>
  </si>
  <si>
    <t>Annualization</t>
  </si>
  <si>
    <t>Notes</t>
  </si>
  <si>
    <t>annualized based on 3 months of revenue</t>
  </si>
  <si>
    <t>annualized based on 4 months of actuals</t>
  </si>
  <si>
    <t>Bluegrass Utility Operating Company</t>
  </si>
  <si>
    <t>AG 2-20c</t>
  </si>
  <si>
    <t>annualized monthly contract expense based on $8,849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</si>
</sst>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43" fontId="0" fillId="0" borderId="0" xfId="1" applyFont="1" applyFill="1"/>
    <xf numFmtId="43" fontId="2" fillId="0" borderId="1" xfId="1" applyFont="1" applyFill="1" applyBorder="1"/>
    <xf numFmtId="0" fontId="2" fillId="0" borderId="1" xfId="0" applyFont="1" applyBorder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Layout" topLeftCell="A19" zoomScaleNormal="100" workbookViewId="0">
      <selection activeCell="F8" sqref="F8"/>
    </sheetView>
  </sheetViews>
  <sheetFormatPr defaultRowHeight="15" x14ac:dyDescent="0.25"/>
  <cols>
    <col min="4" max="4" width="12.85546875" customWidth="1"/>
    <col min="5" max="5" width="12.7109375" style="1" bestFit="1" customWidth="1"/>
    <col min="6" max="6" width="18.5703125" style="1" customWidth="1"/>
    <col min="7" max="7" width="48.28515625" bestFit="1" customWidth="1"/>
  </cols>
  <sheetData>
    <row r="1" spans="1:7" x14ac:dyDescent="0.25">
      <c r="A1" s="5" t="s">
        <v>21</v>
      </c>
    </row>
    <row r="2" spans="1:7" x14ac:dyDescent="0.25">
      <c r="A2" s="5" t="s">
        <v>22</v>
      </c>
    </row>
    <row r="5" spans="1:7" x14ac:dyDescent="0.25">
      <c r="E5" s="2"/>
      <c r="F5" s="2"/>
    </row>
    <row r="6" spans="1:7" x14ac:dyDescent="0.25">
      <c r="E6" s="2"/>
      <c r="F6" s="2"/>
    </row>
    <row r="7" spans="1:7" x14ac:dyDescent="0.25">
      <c r="D7" s="4" t="s">
        <v>0</v>
      </c>
      <c r="E7" s="3" t="s">
        <v>16</v>
      </c>
      <c r="F7" s="3" t="s">
        <v>17</v>
      </c>
      <c r="G7" s="3" t="s">
        <v>18</v>
      </c>
    </row>
    <row r="8" spans="1:7" x14ac:dyDescent="0.25">
      <c r="D8" t="s">
        <v>1</v>
      </c>
      <c r="E8" s="2">
        <v>15347.27</v>
      </c>
      <c r="F8" s="2">
        <f>E8*12/3</f>
        <v>61389.079999999994</v>
      </c>
      <c r="G8" t="s">
        <v>19</v>
      </c>
    </row>
    <row r="9" spans="1:7" x14ac:dyDescent="0.25">
      <c r="D9" t="s">
        <v>2</v>
      </c>
      <c r="E9" s="2">
        <v>-18027.78</v>
      </c>
      <c r="F9" s="2">
        <f>-8849.63*12-E9</f>
        <v>-88167.78</v>
      </c>
      <c r="G9" t="s">
        <v>23</v>
      </c>
    </row>
    <row r="10" spans="1:7" x14ac:dyDescent="0.25">
      <c r="D10" t="s">
        <v>3</v>
      </c>
      <c r="E10" s="2">
        <v>-1079.08</v>
      </c>
      <c r="F10" s="2">
        <f t="shared" ref="F10:F22" si="0">E10*12/4</f>
        <v>-3237.24</v>
      </c>
      <c r="G10" t="s">
        <v>20</v>
      </c>
    </row>
    <row r="11" spans="1:7" x14ac:dyDescent="0.25">
      <c r="D11" t="s">
        <v>4</v>
      </c>
      <c r="E11" s="2">
        <v>-27118.180559075656</v>
      </c>
      <c r="F11" s="2">
        <f t="shared" si="0"/>
        <v>-81354.541677226967</v>
      </c>
      <c r="G11" t="s">
        <v>20</v>
      </c>
    </row>
    <row r="12" spans="1:7" x14ac:dyDescent="0.25">
      <c r="D12" t="s">
        <v>5</v>
      </c>
      <c r="E12" s="2">
        <v>-868.03377562430114</v>
      </c>
      <c r="F12" s="2">
        <f t="shared" si="0"/>
        <v>-2604.1013268729034</v>
      </c>
      <c r="G12" t="s">
        <v>20</v>
      </c>
    </row>
    <row r="13" spans="1:7" x14ac:dyDescent="0.25">
      <c r="D13" t="s">
        <v>6</v>
      </c>
      <c r="E13" s="2">
        <v>-119.95800395908941</v>
      </c>
      <c r="F13" s="2">
        <f t="shared" si="0"/>
        <v>-359.87401187726823</v>
      </c>
      <c r="G13" t="s">
        <v>20</v>
      </c>
    </row>
    <row r="14" spans="1:7" x14ac:dyDescent="0.25">
      <c r="D14" t="s">
        <v>7</v>
      </c>
      <c r="E14" s="2">
        <v>-34.56035631804685</v>
      </c>
      <c r="F14" s="2">
        <f t="shared" si="0"/>
        <v>-103.68106895414056</v>
      </c>
      <c r="G14" t="s">
        <v>20</v>
      </c>
    </row>
    <row r="15" spans="1:7" x14ac:dyDescent="0.25">
      <c r="D15" t="s">
        <v>8</v>
      </c>
      <c r="E15" s="2">
        <v>-791.72278126031017</v>
      </c>
      <c r="F15" s="2">
        <f t="shared" si="0"/>
        <v>-2375.1683437809306</v>
      </c>
      <c r="G15" t="s">
        <v>20</v>
      </c>
    </row>
    <row r="16" spans="1:7" x14ac:dyDescent="0.25">
      <c r="D16" t="s">
        <v>9</v>
      </c>
      <c r="E16" s="2">
        <v>-145.57988452655889</v>
      </c>
      <c r="F16" s="2">
        <f t="shared" si="0"/>
        <v>-436.73965357967666</v>
      </c>
      <c r="G16" t="s">
        <v>20</v>
      </c>
    </row>
    <row r="17" spans="4:7" x14ac:dyDescent="0.25">
      <c r="D17" t="s">
        <v>10</v>
      </c>
      <c r="E17" s="2">
        <v>-338.68547014186737</v>
      </c>
      <c r="F17" s="2">
        <f t="shared" si="0"/>
        <v>-1016.0564104256021</v>
      </c>
      <c r="G17" t="s">
        <v>20</v>
      </c>
    </row>
    <row r="18" spans="4:7" x14ac:dyDescent="0.25">
      <c r="D18" t="s">
        <v>11</v>
      </c>
      <c r="E18" s="2">
        <v>-5.9140778620917187</v>
      </c>
      <c r="F18" s="2">
        <f t="shared" si="0"/>
        <v>-17.742233586275155</v>
      </c>
      <c r="G18" t="s">
        <v>20</v>
      </c>
    </row>
    <row r="19" spans="4:7" x14ac:dyDescent="0.25">
      <c r="D19" t="s">
        <v>12</v>
      </c>
      <c r="E19" s="2">
        <v>-247.72617288023756</v>
      </c>
      <c r="F19" s="2">
        <f t="shared" si="0"/>
        <v>-743.1785186407127</v>
      </c>
      <c r="G19" t="s">
        <v>20</v>
      </c>
    </row>
    <row r="20" spans="4:7" x14ac:dyDescent="0.25">
      <c r="D20" t="s">
        <v>13</v>
      </c>
      <c r="E20" s="2">
        <v>-114.04701418673704</v>
      </c>
      <c r="F20" s="2">
        <f t="shared" si="0"/>
        <v>-342.14104256021113</v>
      </c>
      <c r="G20" t="s">
        <v>20</v>
      </c>
    </row>
    <row r="21" spans="4:7" x14ac:dyDescent="0.25">
      <c r="D21" t="s">
        <v>14</v>
      </c>
      <c r="E21" s="2">
        <v>-122.34278126031001</v>
      </c>
      <c r="F21" s="2">
        <f>E21*12/4</f>
        <v>-367.02834378093002</v>
      </c>
      <c r="G21" t="s">
        <v>20</v>
      </c>
    </row>
    <row r="22" spans="4:7" x14ac:dyDescent="0.25">
      <c r="D22" t="s">
        <v>15</v>
      </c>
      <c r="E22" s="2">
        <v>-24.096364236225668</v>
      </c>
      <c r="F22" s="2">
        <f t="shared" si="0"/>
        <v>-72.289092708677003</v>
      </c>
      <c r="G22" t="s">
        <v>20</v>
      </c>
    </row>
    <row r="23" spans="4:7" x14ac:dyDescent="0.25">
      <c r="E23" s="2"/>
      <c r="F23" s="2"/>
    </row>
    <row r="24" spans="4:7" x14ac:dyDescent="0.25">
      <c r="E24" s="2"/>
      <c r="F24" s="2"/>
    </row>
    <row r="25" spans="4:7" x14ac:dyDescent="0.25">
      <c r="E25" s="2"/>
      <c r="F25" s="2"/>
    </row>
  </sheetData>
  <pageMargins left="0.7" right="0.7" top="0.75" bottom="0.75" header="0.3" footer="0.3"/>
  <pageSetup orientation="portrait" verticalDpi="0" r:id="rId1"/>
  <headerFooter>
    <oddFooter>&amp;R&amp;8Case No. 2022-00432
Bluegrass Water's Response to OAG 2-20
Exhibit OAG 2-20(c)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29CF9C7-3B3E-4296-A459-C54FF86AE2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DCA95B-4648-4FBC-A565-3E5C94E863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4B25C6-BBF0-4601-A882-54A89DC65409}">
  <ds:schemaRefs>
    <ds:schemaRef ds:uri="http://schemas.microsoft.com/office/2006/metadata/properties"/>
    <ds:schemaRef ds:uri="http://schemas.microsoft.com/office/infopath/2007/PartnerControls"/>
    <ds:schemaRef ds:uri="ce426531-eb52-4602-919d-027a2a672310"/>
    <ds:schemaRef ds:uri="219c5758-d311-4f49-8eb7-a0c37216249c"/>
    <ds:schemaRef ds:uri="cc29f954-72e5-4988-94c8-6074c4013e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O’Reilly</dc:creator>
  <cp:lastModifiedBy>INGLE, KERRY</cp:lastModifiedBy>
  <dcterms:created xsi:type="dcterms:W3CDTF">2023-06-22T16:25:37Z</dcterms:created>
  <dcterms:modified xsi:type="dcterms:W3CDTF">2023-06-22T20:43:02Z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0x010100B57C47726610B942A2BF4E859C02C42B</vt:lpwstr>
  </property>
</Properties>
</file>