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PSC Third Request\Supplemental Responses (6 23 2023)\"/>
    </mc:Choice>
  </mc:AlternateContent>
  <bookViews>
    <workbookView xWindow="0" yWindow="0" windowWidth="25200" windowHeight="11850"/>
  </bookViews>
  <sheets>
    <sheet name="BT-3" sheetId="1" r:id="rId1"/>
  </sheets>
  <externalReferences>
    <externalReference r:id="rId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E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E8" i="1"/>
  <c r="A8" i="1"/>
  <c r="A4" i="1"/>
  <c r="A2" i="1"/>
  <c r="A1" i="1"/>
</calcChain>
</file>

<file path=xl/sharedStrings.xml><?xml version="1.0" encoding="utf-8"?>
<sst xmlns="http://schemas.openxmlformats.org/spreadsheetml/2006/main" count="135" uniqueCount="73">
  <si>
    <t>Summary of Adjustments to Revenues, Expenses, Depreciation and Taxes - Sewer</t>
  </si>
  <si>
    <t>Line Number</t>
  </si>
  <si>
    <t>NARUC Account</t>
  </si>
  <si>
    <t>Account Type</t>
  </si>
  <si>
    <t>Account Name</t>
  </si>
  <si>
    <t>Pro Forma Adjustments</t>
  </si>
  <si>
    <t>Narrative Discussion of Adjustments</t>
  </si>
  <si>
    <t>(A)</t>
  </si>
  <si>
    <t>(B)</t>
  </si>
  <si>
    <t>(C)</t>
  </si>
  <si>
    <t>(D)</t>
  </si>
  <si>
    <t>(E)</t>
  </si>
  <si>
    <t>(F)</t>
  </si>
  <si>
    <t>403.000</t>
  </si>
  <si>
    <t>Depreciation &amp; Amortization</t>
  </si>
  <si>
    <t>Depreciation Expense</t>
  </si>
  <si>
    <t>Pro Forma Adjustment</t>
  </si>
  <si>
    <t>Adjusted related to results of depreciation study</t>
  </si>
  <si>
    <t>405.000</t>
  </si>
  <si>
    <t>Rate Case Expense Amortization</t>
  </si>
  <si>
    <t>Adjustment to add amortization of rate case expenses</t>
  </si>
  <si>
    <t>408.100</t>
  </si>
  <si>
    <t>Admin &amp; General</t>
  </si>
  <si>
    <t>Taxes</t>
  </si>
  <si>
    <t>Annualization Adjustment</t>
  </si>
  <si>
    <t>Annualization related to Darlington Creek mid-year acquisition</t>
  </si>
  <si>
    <t>408.160</t>
  </si>
  <si>
    <t>Property Tax</t>
  </si>
  <si>
    <t>427.000</t>
  </si>
  <si>
    <t>Interest</t>
  </si>
  <si>
    <t>Interest Expense</t>
  </si>
  <si>
    <t>Interest expense adjusted to reflect capital structure</t>
  </si>
  <si>
    <t>521.000</t>
  </si>
  <si>
    <t>Revenue-Sewer</t>
  </si>
  <si>
    <t>Known &amp; Measurable Adjustment</t>
  </si>
  <si>
    <t>701.000</t>
  </si>
  <si>
    <t>Operations &amp; Maintenance</t>
  </si>
  <si>
    <t>Sewer - Contract Operations Labor &amp; Expense</t>
  </si>
  <si>
    <t>703.000</t>
  </si>
  <si>
    <t xml:space="preserve">Sewer - Electric Utilities </t>
  </si>
  <si>
    <t>705.000</t>
  </si>
  <si>
    <t>Sewer - Misc Operations</t>
  </si>
  <si>
    <t>711.000</t>
  </si>
  <si>
    <t>Sewer - Mowing &amp; Grounds Maintenance</t>
  </si>
  <si>
    <t>903.100</t>
  </si>
  <si>
    <t>Billing Expense</t>
  </si>
  <si>
    <t>903.280</t>
  </si>
  <si>
    <t>Billing Expense-Bank Fees</t>
  </si>
  <si>
    <t>904.000</t>
  </si>
  <si>
    <t>Bad Debt Expense</t>
  </si>
  <si>
    <t>922.000</t>
  </si>
  <si>
    <t>Overhead Allocation</t>
  </si>
  <si>
    <t>Allocated Overhead</t>
  </si>
  <si>
    <t>Adjustment based on CSWR expense exclusions and timesheet analysis</t>
  </si>
  <si>
    <t>923.100</t>
  </si>
  <si>
    <t>OSS - Bank Fees Outside Services</t>
  </si>
  <si>
    <t>923.400</t>
  </si>
  <si>
    <t>OSS - Legal</t>
  </si>
  <si>
    <t>923.500</t>
  </si>
  <si>
    <t>OSS - Accounting</t>
  </si>
  <si>
    <t>923.600</t>
  </si>
  <si>
    <t>OSS - Management Consulting</t>
  </si>
  <si>
    <t>923.900</t>
  </si>
  <si>
    <t>OSS - IT</t>
  </si>
  <si>
    <t>Adjustment relate to change in customer information/billing system</t>
  </si>
  <si>
    <t>924.400</t>
  </si>
  <si>
    <t>Property Insurance</t>
  </si>
  <si>
    <t>Note on Purpose</t>
  </si>
  <si>
    <t>Workpaper</t>
  </si>
  <si>
    <t>AG 1-22 Adjustments to Customer info and Billing System/ AG 113 Known &amp; Measurable Adjustments; reference the Darlington Creek tab</t>
  </si>
  <si>
    <t>AG DR 1-124 Allocated Overhead Adjustment</t>
  </si>
  <si>
    <t>AG DR 113 Known &amp; Measurable Adjustments; Reference the interest and depr calc</t>
  </si>
  <si>
    <t>AG DR 113 Known &amp; Measurable Adjustments; reference the Darlington Creek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</si>
</sst>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6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swrgroup.sharepoint.com/Rate%20Cases/Kentucky/KY_Exhibits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Exhibit-10"/>
      <sheetName val="Exhibit-15"/>
      <sheetName val="Exhibit-17"/>
      <sheetName val="Exhibit-18"/>
      <sheetName val="Exhibit-20"/>
      <sheetName val="Exhibit-26"/>
      <sheetName val="Exhibit-27"/>
      <sheetName val="BT-1"/>
      <sheetName val="BT-2"/>
      <sheetName val="BT-3"/>
      <sheetName val="BT-4"/>
      <sheetName val="BT-5"/>
      <sheetName val="BT-6"/>
      <sheetName val="BT-7"/>
      <sheetName val="BT-8"/>
      <sheetName val="BT-9"/>
      <sheetName val="BT-10"/>
      <sheetName val="BT-11"/>
      <sheetName val="BT-12"/>
      <sheetName val="BT-14"/>
      <sheetName val="RoR"/>
      <sheetName val="Rate Design (Sewer)"/>
      <sheetName val="IS_Summary (Both)"/>
      <sheetName val="IS_Summary (Water)"/>
      <sheetName val="IS_Detail (Both)"/>
      <sheetName val="IS_Detail (Water)"/>
      <sheetName val="RB Summary (Both)"/>
      <sheetName val="RB Summary (Water)"/>
      <sheetName val="UPIS (Both)"/>
      <sheetName val="UPIS (Water)"/>
      <sheetName val="Acc Depreciation (Both)"/>
      <sheetName val="Acc Depreciation (Water)"/>
      <sheetName val="Working Capital (Both)"/>
      <sheetName val="Working Capital (Water)"/>
      <sheetName val="CIAC (Both)"/>
      <sheetName val="CIAC (Water)"/>
      <sheetName val="Rate Design (Water)"/>
    </sheetNames>
    <sheetDataSet>
      <sheetData sheetId="0">
        <row r="1">
          <cell r="A1" t="str">
            <v>Bluegrass Water Utility Operating Company, Inc.</v>
          </cell>
        </row>
        <row r="2">
          <cell r="A2" t="str">
            <v>KY PSC Case No. 2022-00432</v>
          </cell>
        </row>
        <row r="4">
          <cell r="A4" t="str">
            <v>For the Period Ending June 30, 2022</v>
          </cell>
        </row>
      </sheetData>
      <sheetData sheetId="1"/>
      <sheetData sheetId="2"/>
      <sheetData sheetId="3"/>
      <sheetData sheetId="4"/>
      <sheetData sheetId="5"/>
      <sheetData sheetId="6">
        <row r="52">
          <cell r="E52">
            <v>-168716.53437125904</v>
          </cell>
        </row>
        <row r="56">
          <cell r="E56">
            <v>-11043.354890199986</v>
          </cell>
        </row>
        <row r="58">
          <cell r="E58">
            <v>-59852.66333333333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66"/>
  <sheetViews>
    <sheetView showGridLines="0" tabSelected="1" view="pageLayout" topLeftCell="C31" zoomScaleNormal="100" zoomScaleSheetLayoutView="100" workbookViewId="0">
      <selection activeCell="F33" sqref="F33"/>
    </sheetView>
  </sheetViews>
  <sheetFormatPr defaultColWidth="9.140625" defaultRowHeight="15" customHeight="1" x14ac:dyDescent="0.25"/>
  <cols>
    <col min="1" max="2" width="10.5703125" style="11" customWidth="1"/>
    <col min="3" max="3" width="25.5703125" style="11" customWidth="1"/>
    <col min="4" max="4" width="40.7109375" style="11" customWidth="1"/>
    <col min="5" max="5" width="20.5703125" style="11" customWidth="1"/>
    <col min="6" max="6" width="40.7109375" style="14" customWidth="1"/>
    <col min="7" max="7" width="57.28515625" style="2" bestFit="1" customWidth="1"/>
    <col min="8" max="16384" width="9.140625" style="2"/>
  </cols>
  <sheetData>
    <row r="1" spans="1:8" ht="15" customHeight="1" x14ac:dyDescent="0.25">
      <c r="A1" s="18" t="str">
        <f>[1]Template!A1</f>
        <v>Bluegrass Water Utility Operating Company, Inc.</v>
      </c>
      <c r="B1" s="18"/>
      <c r="C1" s="18"/>
      <c r="D1" s="18"/>
      <c r="E1" s="18"/>
      <c r="F1" s="18"/>
    </row>
    <row r="2" spans="1:8" ht="15" customHeight="1" x14ac:dyDescent="0.25">
      <c r="A2" s="18" t="str">
        <f>[1]Template!A2</f>
        <v>KY PSC Case No. 2022-00432</v>
      </c>
      <c r="B2" s="18"/>
      <c r="C2" s="18"/>
      <c r="D2" s="18"/>
      <c r="E2" s="18"/>
      <c r="F2" s="18"/>
    </row>
    <row r="3" spans="1:8" ht="15" customHeight="1" x14ac:dyDescent="0.25">
      <c r="A3" s="18" t="s">
        <v>0</v>
      </c>
      <c r="B3" s="18"/>
      <c r="C3" s="18"/>
      <c r="D3" s="18"/>
      <c r="E3" s="18"/>
      <c r="F3" s="18"/>
    </row>
    <row r="4" spans="1:8" ht="15" customHeight="1" x14ac:dyDescent="0.25">
      <c r="A4" s="18" t="str">
        <f>[1]Template!A4</f>
        <v>For the Period Ending June 30, 2022</v>
      </c>
      <c r="B4" s="18"/>
      <c r="C4" s="18"/>
      <c r="D4" s="18"/>
      <c r="E4" s="18"/>
      <c r="F4" s="18"/>
    </row>
    <row r="5" spans="1:8" ht="25.5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8" ht="15" customHeight="1" x14ac:dyDescent="0.25">
      <c r="A6" s="4" t="s">
        <v>7</v>
      </c>
      <c r="B6" s="4" t="s">
        <v>8</v>
      </c>
      <c r="C6" s="5" t="s">
        <v>9</v>
      </c>
      <c r="D6" s="5" t="s">
        <v>10</v>
      </c>
      <c r="E6" s="6" t="s">
        <v>11</v>
      </c>
      <c r="F6" s="6" t="s">
        <v>12</v>
      </c>
      <c r="G6" s="7" t="s">
        <v>67</v>
      </c>
      <c r="H6" s="15" t="s">
        <v>68</v>
      </c>
    </row>
    <row r="7" spans="1:8" ht="15" customHeight="1" x14ac:dyDescent="0.25">
      <c r="A7" s="8">
        <v>1</v>
      </c>
      <c r="B7" s="1"/>
      <c r="C7" s="9"/>
      <c r="D7" s="7"/>
      <c r="E7" s="7"/>
      <c r="F7" s="7"/>
      <c r="G7" s="7"/>
    </row>
    <row r="8" spans="1:8" ht="15" customHeight="1" x14ac:dyDescent="0.25">
      <c r="A8" s="8">
        <f>A7+1</f>
        <v>2</v>
      </c>
      <c r="B8" s="10" t="s">
        <v>13</v>
      </c>
      <c r="C8" s="11" t="s">
        <v>14</v>
      </c>
      <c r="D8" s="11" t="s">
        <v>15</v>
      </c>
      <c r="E8" s="12">
        <f>+'[1]Exhibit-26'!E56</f>
        <v>-11043.354890199986</v>
      </c>
      <c r="F8" s="13" t="s">
        <v>16</v>
      </c>
      <c r="G8" s="11" t="s">
        <v>17</v>
      </c>
      <c r="H8" s="16" t="s">
        <v>71</v>
      </c>
    </row>
    <row r="9" spans="1:8" ht="15" customHeight="1" x14ac:dyDescent="0.25">
      <c r="A9" s="8">
        <f>A8+1</f>
        <v>3</v>
      </c>
      <c r="B9" s="8" t="s">
        <v>18</v>
      </c>
      <c r="C9" s="11" t="s">
        <v>14</v>
      </c>
      <c r="D9" s="11" t="s">
        <v>19</v>
      </c>
      <c r="E9" s="12">
        <f>+'[1]Exhibit-26'!E58</f>
        <v>-59852.66333333333</v>
      </c>
      <c r="F9" s="13" t="s">
        <v>16</v>
      </c>
      <c r="G9" s="11" t="s">
        <v>20</v>
      </c>
      <c r="H9" s="17" t="s">
        <v>71</v>
      </c>
    </row>
    <row r="10" spans="1:8" ht="15" customHeight="1" x14ac:dyDescent="0.25">
      <c r="A10" s="8">
        <f>A9+1</f>
        <v>4</v>
      </c>
      <c r="B10" s="8" t="s">
        <v>21</v>
      </c>
      <c r="C10" s="11" t="s">
        <v>22</v>
      </c>
      <c r="D10" s="11" t="s">
        <v>23</v>
      </c>
      <c r="E10" s="12">
        <v>19399.167984163643</v>
      </c>
      <c r="F10" s="13" t="s">
        <v>24</v>
      </c>
      <c r="G10" s="11" t="s">
        <v>25</v>
      </c>
      <c r="H10" s="17" t="s">
        <v>72</v>
      </c>
    </row>
    <row r="11" spans="1:8" ht="15" customHeight="1" x14ac:dyDescent="0.25">
      <c r="A11" s="8">
        <f>A10+1</f>
        <v>5</v>
      </c>
      <c r="B11" s="8" t="s">
        <v>26</v>
      </c>
      <c r="C11" s="11" t="s">
        <v>22</v>
      </c>
      <c r="D11" s="11" t="s">
        <v>27</v>
      </c>
      <c r="E11" s="12">
        <v>-15944.871425272187</v>
      </c>
      <c r="F11" s="13" t="s">
        <v>24</v>
      </c>
      <c r="G11" s="11" t="s">
        <v>25</v>
      </c>
      <c r="H11" s="17" t="s">
        <v>72</v>
      </c>
    </row>
    <row r="12" spans="1:8" ht="15" customHeight="1" x14ac:dyDescent="0.25">
      <c r="A12" s="8">
        <f t="shared" ref="A12:A30" si="0">A11+1</f>
        <v>6</v>
      </c>
      <c r="B12" s="10" t="s">
        <v>28</v>
      </c>
      <c r="C12" s="11" t="s">
        <v>29</v>
      </c>
      <c r="D12" s="11" t="s">
        <v>30</v>
      </c>
      <c r="E12" s="12">
        <f>+'[1]Exhibit-26'!E52</f>
        <v>-168716.53437125904</v>
      </c>
      <c r="F12" s="13" t="s">
        <v>16</v>
      </c>
      <c r="G12" s="11" t="s">
        <v>31</v>
      </c>
      <c r="H12" s="17" t="s">
        <v>71</v>
      </c>
    </row>
    <row r="13" spans="1:8" ht="15" customHeight="1" x14ac:dyDescent="0.25">
      <c r="A13" s="8">
        <f t="shared" si="0"/>
        <v>7</v>
      </c>
      <c r="B13" s="8" t="s">
        <v>32</v>
      </c>
      <c r="C13" s="11" t="s">
        <v>33</v>
      </c>
      <c r="D13" s="11" t="s">
        <v>33</v>
      </c>
      <c r="E13" s="12">
        <v>76736.349999999991</v>
      </c>
      <c r="F13" s="13" t="s">
        <v>34</v>
      </c>
      <c r="G13" s="11" t="s">
        <v>25</v>
      </c>
      <c r="H13" s="17" t="s">
        <v>72</v>
      </c>
    </row>
    <row r="14" spans="1:8" ht="15" customHeight="1" x14ac:dyDescent="0.25">
      <c r="A14" s="8">
        <f t="shared" si="0"/>
        <v>8</v>
      </c>
      <c r="B14" s="8" t="s">
        <v>35</v>
      </c>
      <c r="C14" s="11" t="s">
        <v>36</v>
      </c>
      <c r="D14" s="11" t="s">
        <v>37</v>
      </c>
      <c r="E14" s="12">
        <v>-106195.56</v>
      </c>
      <c r="F14" s="13" t="s">
        <v>24</v>
      </c>
      <c r="G14" s="11" t="s">
        <v>25</v>
      </c>
      <c r="H14" s="17" t="s">
        <v>72</v>
      </c>
    </row>
    <row r="15" spans="1:8" ht="15" customHeight="1" x14ac:dyDescent="0.25">
      <c r="A15" s="8">
        <f t="shared" si="0"/>
        <v>9</v>
      </c>
      <c r="B15" s="8" t="s">
        <v>38</v>
      </c>
      <c r="C15" s="11" t="s">
        <v>36</v>
      </c>
      <c r="D15" s="11" t="s">
        <v>39</v>
      </c>
      <c r="E15" s="12">
        <v>-4316.32</v>
      </c>
      <c r="F15" s="13" t="s">
        <v>24</v>
      </c>
      <c r="G15" s="11" t="s">
        <v>25</v>
      </c>
      <c r="H15" s="17" t="s">
        <v>72</v>
      </c>
    </row>
    <row r="16" spans="1:8" ht="15" customHeight="1" x14ac:dyDescent="0.25">
      <c r="A16" s="8">
        <f t="shared" si="0"/>
        <v>10</v>
      </c>
      <c r="B16" s="8" t="s">
        <v>40</v>
      </c>
      <c r="C16" s="11" t="s">
        <v>36</v>
      </c>
      <c r="D16" s="11" t="s">
        <v>41</v>
      </c>
      <c r="E16" s="12">
        <v>-108472.72223630262</v>
      </c>
      <c r="F16" s="13" t="s">
        <v>24</v>
      </c>
      <c r="G16" s="11" t="s">
        <v>25</v>
      </c>
      <c r="H16" s="17" t="s">
        <v>72</v>
      </c>
    </row>
    <row r="17" spans="1:8" ht="15" customHeight="1" x14ac:dyDescent="0.25">
      <c r="A17" s="8">
        <f t="shared" si="0"/>
        <v>11</v>
      </c>
      <c r="B17" s="8" t="s">
        <v>42</v>
      </c>
      <c r="C17" s="11" t="s">
        <v>36</v>
      </c>
      <c r="D17" s="11" t="s">
        <v>43</v>
      </c>
      <c r="E17" s="12">
        <v>-3472.135102497205</v>
      </c>
      <c r="F17" s="13" t="s">
        <v>24</v>
      </c>
      <c r="G17" s="11" t="s">
        <v>25</v>
      </c>
      <c r="H17" s="17" t="s">
        <v>72</v>
      </c>
    </row>
    <row r="18" spans="1:8" ht="15" customHeight="1" x14ac:dyDescent="0.25">
      <c r="A18" s="8">
        <f t="shared" si="0"/>
        <v>12</v>
      </c>
      <c r="B18" s="8" t="s">
        <v>44</v>
      </c>
      <c r="C18" s="11" t="s">
        <v>22</v>
      </c>
      <c r="D18" s="11" t="s">
        <v>45</v>
      </c>
      <c r="E18" s="12">
        <v>-3166.8911250412407</v>
      </c>
      <c r="F18" s="13" t="s">
        <v>24</v>
      </c>
      <c r="G18" s="11" t="s">
        <v>25</v>
      </c>
      <c r="H18" s="17" t="s">
        <v>72</v>
      </c>
    </row>
    <row r="19" spans="1:8" ht="15" customHeight="1" x14ac:dyDescent="0.25">
      <c r="A19" s="8">
        <f t="shared" si="0"/>
        <v>13</v>
      </c>
      <c r="B19" s="8" t="s">
        <v>46</v>
      </c>
      <c r="C19" s="11" t="s">
        <v>22</v>
      </c>
      <c r="D19" s="11" t="s">
        <v>47</v>
      </c>
      <c r="E19" s="12">
        <v>-582.31953810623554</v>
      </c>
      <c r="F19" s="13" t="s">
        <v>24</v>
      </c>
      <c r="G19" s="11" t="s">
        <v>25</v>
      </c>
      <c r="H19" s="17" t="s">
        <v>72</v>
      </c>
    </row>
    <row r="20" spans="1:8" ht="15" customHeight="1" x14ac:dyDescent="0.25">
      <c r="A20" s="8">
        <f t="shared" si="0"/>
        <v>14</v>
      </c>
      <c r="B20" s="8" t="s">
        <v>48</v>
      </c>
      <c r="C20" s="11" t="s">
        <v>22</v>
      </c>
      <c r="D20" s="11" t="s">
        <v>49</v>
      </c>
      <c r="E20" s="12">
        <v>-1354.7418805674697</v>
      </c>
      <c r="F20" s="13" t="s">
        <v>24</v>
      </c>
      <c r="G20" s="11" t="s">
        <v>25</v>
      </c>
      <c r="H20" s="17" t="s">
        <v>72</v>
      </c>
    </row>
    <row r="21" spans="1:8" ht="15" customHeight="1" x14ac:dyDescent="0.25">
      <c r="A21" s="8">
        <f t="shared" si="0"/>
        <v>15</v>
      </c>
      <c r="B21" s="8" t="s">
        <v>50</v>
      </c>
      <c r="C21" s="11" t="s">
        <v>51</v>
      </c>
      <c r="D21" s="11" t="s">
        <v>52</v>
      </c>
      <c r="E21" s="12">
        <v>34200.769999999997</v>
      </c>
      <c r="F21" s="13" t="s">
        <v>16</v>
      </c>
      <c r="G21" s="11" t="s">
        <v>53</v>
      </c>
      <c r="H21" s="17" t="s">
        <v>70</v>
      </c>
    </row>
    <row r="22" spans="1:8" ht="15" customHeight="1" x14ac:dyDescent="0.25">
      <c r="A22" s="8">
        <f t="shared" si="0"/>
        <v>16</v>
      </c>
      <c r="B22" s="8" t="s">
        <v>54</v>
      </c>
      <c r="C22" s="11" t="s">
        <v>22</v>
      </c>
      <c r="D22" s="11" t="s">
        <v>55</v>
      </c>
      <c r="E22" s="12">
        <v>-23.656311448366875</v>
      </c>
      <c r="F22" s="13" t="s">
        <v>34</v>
      </c>
      <c r="G22" s="11" t="s">
        <v>25</v>
      </c>
      <c r="H22" s="17" t="s">
        <v>72</v>
      </c>
    </row>
    <row r="23" spans="1:8" ht="15" customHeight="1" x14ac:dyDescent="0.25">
      <c r="A23" s="8">
        <f t="shared" si="0"/>
        <v>17</v>
      </c>
      <c r="B23" s="8" t="s">
        <v>56</v>
      </c>
      <c r="C23" s="11" t="s">
        <v>22</v>
      </c>
      <c r="D23" s="11" t="s">
        <v>57</v>
      </c>
      <c r="E23" s="12">
        <v>-990.90469152095022</v>
      </c>
      <c r="F23" s="13" t="s">
        <v>24</v>
      </c>
      <c r="G23" s="11" t="s">
        <v>25</v>
      </c>
      <c r="H23" s="17" t="s">
        <v>72</v>
      </c>
    </row>
    <row r="24" spans="1:8" ht="15" customHeight="1" x14ac:dyDescent="0.25">
      <c r="A24" s="8">
        <f t="shared" si="0"/>
        <v>18</v>
      </c>
      <c r="B24" s="8" t="s">
        <v>58</v>
      </c>
      <c r="C24" s="11" t="s">
        <v>22</v>
      </c>
      <c r="D24" s="11" t="s">
        <v>59</v>
      </c>
      <c r="E24" s="12">
        <v>-456.18805674694818</v>
      </c>
      <c r="F24" s="13" t="s">
        <v>24</v>
      </c>
      <c r="G24" s="11" t="s">
        <v>25</v>
      </c>
      <c r="H24" s="17" t="s">
        <v>72</v>
      </c>
    </row>
    <row r="25" spans="1:8" ht="15" customHeight="1" x14ac:dyDescent="0.25">
      <c r="A25" s="8">
        <f t="shared" si="0"/>
        <v>19</v>
      </c>
      <c r="B25" s="8" t="s">
        <v>60</v>
      </c>
      <c r="C25" s="11" t="s">
        <v>22</v>
      </c>
      <c r="D25" s="11" t="s">
        <v>61</v>
      </c>
      <c r="E25" s="12">
        <v>-489.37112504124053</v>
      </c>
      <c r="F25" s="13" t="s">
        <v>24</v>
      </c>
      <c r="G25" s="11" t="s">
        <v>25</v>
      </c>
      <c r="H25" s="17" t="s">
        <v>72</v>
      </c>
    </row>
    <row r="26" spans="1:8" ht="15" customHeight="1" x14ac:dyDescent="0.25">
      <c r="A26" s="8">
        <f t="shared" si="0"/>
        <v>20</v>
      </c>
      <c r="B26" s="8" t="s">
        <v>62</v>
      </c>
      <c r="C26" s="11" t="s">
        <v>22</v>
      </c>
      <c r="D26" s="11" t="s">
        <v>63</v>
      </c>
      <c r="E26" s="12">
        <v>10458.830960965544</v>
      </c>
      <c r="F26" s="13" t="s">
        <v>34</v>
      </c>
      <c r="G26" s="11" t="s">
        <v>64</v>
      </c>
      <c r="H26" s="17" t="s">
        <v>69</v>
      </c>
    </row>
    <row r="27" spans="1:8" ht="15" customHeight="1" x14ac:dyDescent="0.25">
      <c r="A27" s="8">
        <f t="shared" si="0"/>
        <v>21</v>
      </c>
      <c r="B27" s="8" t="s">
        <v>65</v>
      </c>
      <c r="C27" s="11" t="s">
        <v>22</v>
      </c>
      <c r="D27" s="11" t="s">
        <v>66</v>
      </c>
      <c r="E27" s="12">
        <v>-745.44020151133475</v>
      </c>
      <c r="F27" s="13" t="s">
        <v>24</v>
      </c>
      <c r="G27" s="11" t="s">
        <v>25</v>
      </c>
      <c r="H27" s="17" t="s">
        <v>72</v>
      </c>
    </row>
    <row r="28" spans="1:8" ht="15" customHeight="1" x14ac:dyDescent="0.25">
      <c r="A28" s="8">
        <f t="shared" si="0"/>
        <v>22</v>
      </c>
      <c r="B28" s="8"/>
      <c r="E28" s="12"/>
      <c r="F28" s="13"/>
    </row>
    <row r="29" spans="1:8" ht="15" customHeight="1" x14ac:dyDescent="0.25">
      <c r="A29" s="8">
        <f t="shared" si="0"/>
        <v>23</v>
      </c>
      <c r="B29" s="8"/>
      <c r="E29" s="12"/>
      <c r="F29" s="13"/>
    </row>
    <row r="30" spans="1:8" ht="15" customHeight="1" x14ac:dyDescent="0.25">
      <c r="A30" s="8">
        <f t="shared" si="0"/>
        <v>24</v>
      </c>
      <c r="B30" s="8"/>
      <c r="E30" s="12"/>
      <c r="F30" s="13"/>
    </row>
    <row r="31" spans="1:8" ht="15" customHeight="1" x14ac:dyDescent="0.25">
      <c r="A31" s="8"/>
      <c r="B31" s="8"/>
      <c r="E31" s="12"/>
      <c r="F31" s="13"/>
    </row>
    <row r="32" spans="1:8" ht="15" customHeight="1" x14ac:dyDescent="0.25">
      <c r="A32" s="8"/>
      <c r="B32" s="8"/>
      <c r="E32" s="12"/>
      <c r="F32" s="13"/>
    </row>
    <row r="33" spans="1:6" ht="15" customHeight="1" x14ac:dyDescent="0.25">
      <c r="A33" s="8"/>
      <c r="B33" s="8"/>
      <c r="E33" s="12"/>
      <c r="F33" s="13"/>
    </row>
    <row r="34" spans="1:6" ht="15" customHeight="1" x14ac:dyDescent="0.25">
      <c r="A34" s="8"/>
      <c r="B34" s="8"/>
      <c r="E34" s="12"/>
      <c r="F34" s="13"/>
    </row>
    <row r="35" spans="1:6" ht="15" customHeight="1" x14ac:dyDescent="0.25">
      <c r="A35" s="8"/>
      <c r="B35" s="8"/>
      <c r="E35" s="12"/>
      <c r="F35" s="13"/>
    </row>
    <row r="36" spans="1:6" ht="15" customHeight="1" x14ac:dyDescent="0.25">
      <c r="A36" s="8"/>
      <c r="B36" s="8"/>
      <c r="E36" s="12"/>
      <c r="F36" s="13"/>
    </row>
    <row r="37" spans="1:6" ht="15" customHeight="1" x14ac:dyDescent="0.25">
      <c r="A37" s="8"/>
      <c r="B37" s="8"/>
      <c r="E37" s="12"/>
      <c r="F37" s="13"/>
    </row>
    <row r="38" spans="1:6" ht="15" customHeight="1" x14ac:dyDescent="0.25">
      <c r="A38" s="8"/>
      <c r="B38" s="8"/>
      <c r="E38" s="12"/>
      <c r="F38" s="13"/>
    </row>
    <row r="39" spans="1:6" ht="15" customHeight="1" x14ac:dyDescent="0.25">
      <c r="A39" s="8"/>
      <c r="B39" s="8"/>
      <c r="E39" s="12"/>
      <c r="F39" s="13"/>
    </row>
    <row r="40" spans="1:6" ht="15" customHeight="1" x14ac:dyDescent="0.25">
      <c r="A40" s="8"/>
      <c r="B40" s="8"/>
      <c r="E40" s="12"/>
      <c r="F40" s="13"/>
    </row>
    <row r="41" spans="1:6" ht="15" customHeight="1" x14ac:dyDescent="0.25">
      <c r="A41" s="8"/>
      <c r="B41" s="8"/>
      <c r="E41" s="12"/>
      <c r="F41" s="13"/>
    </row>
    <row r="42" spans="1:6" ht="15" customHeight="1" x14ac:dyDescent="0.25">
      <c r="A42" s="8"/>
      <c r="B42" s="8"/>
      <c r="E42" s="12"/>
      <c r="F42" s="13"/>
    </row>
    <row r="43" spans="1:6" ht="15" customHeight="1" x14ac:dyDescent="0.25">
      <c r="A43" s="8"/>
      <c r="B43" s="8"/>
      <c r="E43" s="12"/>
      <c r="F43" s="13"/>
    </row>
    <row r="44" spans="1:6" ht="15" customHeight="1" x14ac:dyDescent="0.25">
      <c r="A44" s="8"/>
      <c r="B44" s="8"/>
      <c r="E44" s="12"/>
      <c r="F44" s="13"/>
    </row>
    <row r="45" spans="1:6" ht="15" customHeight="1" x14ac:dyDescent="0.25">
      <c r="A45" s="8"/>
      <c r="B45" s="8"/>
      <c r="E45" s="12"/>
      <c r="F45" s="13"/>
    </row>
    <row r="46" spans="1:6" ht="15" customHeight="1" x14ac:dyDescent="0.25">
      <c r="A46" s="8"/>
      <c r="B46" s="8"/>
      <c r="E46" s="12"/>
      <c r="F46" s="13"/>
    </row>
    <row r="47" spans="1:6" ht="15" customHeight="1" x14ac:dyDescent="0.25">
      <c r="A47" s="8"/>
      <c r="B47" s="8"/>
      <c r="E47" s="12"/>
      <c r="F47" s="13"/>
    </row>
    <row r="48" spans="1:6" ht="15" customHeight="1" x14ac:dyDescent="0.25">
      <c r="A48" s="8"/>
      <c r="B48" s="8"/>
      <c r="E48" s="12"/>
      <c r="F48" s="13"/>
    </row>
    <row r="49" spans="1:6" ht="15" customHeight="1" x14ac:dyDescent="0.25">
      <c r="A49" s="8"/>
      <c r="B49" s="8"/>
      <c r="E49" s="12"/>
      <c r="F49" s="13"/>
    </row>
    <row r="50" spans="1:6" ht="15" customHeight="1" x14ac:dyDescent="0.25">
      <c r="A50" s="8"/>
      <c r="B50" s="8"/>
      <c r="E50" s="12"/>
      <c r="F50" s="13"/>
    </row>
    <row r="51" spans="1:6" ht="15" customHeight="1" x14ac:dyDescent="0.25">
      <c r="A51" s="8"/>
      <c r="B51" s="8"/>
      <c r="E51" s="12"/>
      <c r="F51" s="13"/>
    </row>
    <row r="52" spans="1:6" ht="15" customHeight="1" x14ac:dyDescent="0.25">
      <c r="A52" s="8"/>
      <c r="B52" s="8"/>
      <c r="E52" s="12"/>
      <c r="F52" s="13"/>
    </row>
    <row r="53" spans="1:6" ht="15" customHeight="1" x14ac:dyDescent="0.25">
      <c r="A53" s="8"/>
      <c r="B53" s="8"/>
      <c r="E53" s="12"/>
      <c r="F53" s="13"/>
    </row>
    <row r="54" spans="1:6" ht="15" customHeight="1" x14ac:dyDescent="0.25">
      <c r="A54" s="8"/>
      <c r="B54" s="8"/>
      <c r="E54" s="12"/>
      <c r="F54" s="13"/>
    </row>
    <row r="55" spans="1:6" ht="15" customHeight="1" x14ac:dyDescent="0.25">
      <c r="A55" s="8"/>
      <c r="B55" s="8"/>
      <c r="E55" s="12"/>
      <c r="F55" s="13"/>
    </row>
    <row r="56" spans="1:6" ht="15" customHeight="1" x14ac:dyDescent="0.25">
      <c r="A56" s="8"/>
      <c r="B56" s="8"/>
      <c r="E56" s="12"/>
      <c r="F56" s="13"/>
    </row>
    <row r="57" spans="1:6" ht="15" customHeight="1" x14ac:dyDescent="0.25">
      <c r="A57" s="8"/>
      <c r="B57" s="8"/>
      <c r="E57" s="12"/>
      <c r="F57" s="13"/>
    </row>
    <row r="58" spans="1:6" ht="15" customHeight="1" x14ac:dyDescent="0.25">
      <c r="A58" s="8"/>
      <c r="B58" s="8"/>
      <c r="E58" s="12"/>
      <c r="F58" s="13"/>
    </row>
    <row r="59" spans="1:6" ht="15" customHeight="1" x14ac:dyDescent="0.25">
      <c r="A59" s="8"/>
      <c r="B59" s="8"/>
      <c r="E59" s="12"/>
      <c r="F59" s="13"/>
    </row>
    <row r="60" spans="1:6" ht="15" customHeight="1" x14ac:dyDescent="0.25">
      <c r="A60" s="8"/>
      <c r="B60" s="8"/>
      <c r="E60" s="12"/>
      <c r="F60" s="13"/>
    </row>
    <row r="61" spans="1:6" ht="15" customHeight="1" x14ac:dyDescent="0.25">
      <c r="A61" s="8"/>
      <c r="B61" s="8"/>
      <c r="E61" s="12"/>
      <c r="F61" s="13"/>
    </row>
    <row r="62" spans="1:6" ht="15" customHeight="1" x14ac:dyDescent="0.25">
      <c r="A62" s="8"/>
      <c r="B62" s="8"/>
      <c r="E62" s="12"/>
      <c r="F62" s="13"/>
    </row>
    <row r="63" spans="1:6" ht="15" customHeight="1" x14ac:dyDescent="0.25">
      <c r="A63" s="8"/>
      <c r="B63" s="8"/>
      <c r="E63" s="12"/>
      <c r="F63" s="13"/>
    </row>
    <row r="64" spans="1:6" ht="15" customHeight="1" x14ac:dyDescent="0.25">
      <c r="A64" s="8"/>
      <c r="B64" s="8"/>
    </row>
    <row r="65" spans="1:2" ht="15" customHeight="1" x14ac:dyDescent="0.25">
      <c r="A65" s="8"/>
      <c r="B65" s="8"/>
    </row>
    <row r="66" spans="1:2" ht="15" customHeight="1" x14ac:dyDescent="0.25">
      <c r="A66" s="8"/>
      <c r="B66" s="8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82" orientation="landscape" verticalDpi="300" r:id="rId1"/>
  <headerFooter>
    <oddHeader>&amp;R&amp;"Times New Roman,Regular"&amp;10&amp;A</oddHeader>
    <oddFooter>&amp;R&amp;8Case No. 2022-00432
Bluegrass Water's Response to PSC 3-21
Exhibit PSC 3-21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1AE438-15F4-415B-98C2-A7EA9E2ED0CF}">
  <ds:schemaRefs>
    <ds:schemaRef ds:uri="http://schemas.openxmlformats.org/package/2006/metadata/core-properties"/>
    <ds:schemaRef ds:uri="cc29f954-72e5-4988-94c8-6074c4013efb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219c5758-d311-4f49-8eb7-a0c37216249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B5B2D9C-3983-4EBC-92ED-06DFDB4591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F4E17E-CFAE-422F-865E-3D931A905F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BT-3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Thies</dc:creator>
  <cp:lastModifiedBy>INGLE, KERRY</cp:lastModifiedBy>
  <dcterms:created xsi:type="dcterms:W3CDTF">2023-06-16T03:48:54Z</dcterms:created>
  <dcterms:modified xsi:type="dcterms:W3CDTF">2023-06-20T15:48:49Z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0x010100B57C47726610B942A2BF4E859C02C42B</vt:lpwstr>
  </property>
  <property fmtid="{D5CDD505-2E9C-101B-9397-08002B2CF9AE}" pid="3" name="MediaServiceImageTags">
    <vt:lpwstr/>
  </property>
</Properties>
</file>