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PSC Third Request\Exhibits\"/>
    </mc:Choice>
  </mc:AlternateContent>
  <bookViews>
    <workbookView xWindow="0" yWindow="0" windowWidth="25200" windowHeight="11850"/>
  </bookViews>
  <sheets>
    <sheet name="Sheet1" sheetId="1" r:id="rId1"/>
  </sheets>
  <definedNames>
    <definedName name="_xlnm._FilterDatabase" localSheetId="0" hidden="1">Sheet1!$A$5:$K$15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C16" i="1"/>
  <c r="H14" i="1"/>
  <c r="H15" i="1"/>
  <c r="H6" i="1"/>
  <c r="H13" i="1"/>
  <c r="H12" i="1"/>
  <c r="H11" i="1"/>
  <c r="H10" i="1" l="1"/>
  <c r="H9" i="1"/>
  <c r="H8" i="1"/>
  <c r="H7" i="1"/>
  <c r="H16" i="1" l="1"/>
  <c r="K12" i="1"/>
  <c r="K11" i="1"/>
  <c r="K14" i="1"/>
  <c r="K15" i="1"/>
  <c r="K13" i="1"/>
  <c r="K9" i="1" l="1"/>
  <c r="K8" i="1"/>
  <c r="K7" i="1"/>
  <c r="K10" i="1"/>
  <c r="I16" i="1" l="1"/>
  <c r="K16" i="1" s="1"/>
  <c r="K6" i="1"/>
</calcChain>
</file>

<file path=xl/sharedStrings.xml><?xml version="1.0" encoding="utf-8"?>
<sst xmlns="http://schemas.openxmlformats.org/spreadsheetml/2006/main" count="21" uniqueCount="16">
  <si>
    <t>Bluegrass Water UOC</t>
  </si>
  <si>
    <t>CIAC Amortization Schedule</t>
  </si>
  <si>
    <t>271.000 CIAC Item</t>
  </si>
  <si>
    <t>Amount</t>
  </si>
  <si>
    <t>Date Acquired</t>
  </si>
  <si>
    <t>X</t>
  </si>
  <si>
    <t>Amort Life (Yrs)</t>
  </si>
  <si>
    <t>Monthly Amort</t>
  </si>
  <si>
    <t>Acc Balance</t>
  </si>
  <si>
    <t>Remaining</t>
  </si>
  <si>
    <t>River Bluffs Acq</t>
  </si>
  <si>
    <t>LH Treatment Tap-In</t>
  </si>
  <si>
    <t>Delaplain Acq</t>
  </si>
  <si>
    <t>Marshall Ridge Tap-In</t>
  </si>
  <si>
    <t>Delaplain Tap-In</t>
  </si>
  <si>
    <t>Acq Acc Amort - 272.000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</si>
</sst>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43" fontId="0" fillId="0" borderId="0" xfId="1" applyFont="1"/>
    <xf numFmtId="43" fontId="0" fillId="0" borderId="0" xfId="0" applyNumberFormat="1"/>
    <xf numFmtId="0" fontId="2" fillId="0" borderId="0" xfId="0" applyFont="1"/>
    <xf numFmtId="0" fontId="3" fillId="0" borderId="0" xfId="0" applyFont="1"/>
    <xf numFmtId="43" fontId="3" fillId="0" borderId="0" xfId="1" applyFont="1"/>
    <xf numFmtId="43" fontId="0" fillId="0" borderId="1" xfId="1" applyFont="1" applyBorder="1"/>
    <xf numFmtId="43" fontId="0" fillId="0" borderId="2" xfId="0" applyNumberFormat="1" applyBorder="1"/>
    <xf numFmtId="43" fontId="0" fillId="0" borderId="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Layout" topLeftCell="A25" zoomScaleNormal="85" workbookViewId="0">
      <selection activeCell="C16" sqref="C16"/>
    </sheetView>
  </sheetViews>
  <sheetFormatPr defaultColWidth="9.140625" defaultRowHeight="15" x14ac:dyDescent="0.25"/>
  <cols>
    <col min="1" max="1" width="11.42578125" bestFit="1" customWidth="1"/>
    <col min="2" max="2" width="23.42578125" customWidth="1"/>
    <col min="3" max="3" width="20.85546875" style="2" customWidth="1"/>
    <col min="4" max="4" width="22" customWidth="1"/>
    <col min="5" max="5" width="4" customWidth="1"/>
    <col min="6" max="6" width="23.28515625" style="2" bestFit="1" customWidth="1"/>
    <col min="7" max="7" width="9.28515625" customWidth="1"/>
    <col min="8" max="8" width="15.7109375" style="2" bestFit="1" customWidth="1"/>
    <col min="9" max="9" width="14.85546875" customWidth="1"/>
    <col min="10" max="10" width="2.7109375" customWidth="1"/>
    <col min="11" max="11" width="12.140625" customWidth="1"/>
  </cols>
  <sheetData>
    <row r="1" spans="1:11" x14ac:dyDescent="0.25">
      <c r="A1" s="4" t="s">
        <v>0</v>
      </c>
    </row>
    <row r="2" spans="1:11" x14ac:dyDescent="0.25">
      <c r="A2" t="s">
        <v>1</v>
      </c>
    </row>
    <row r="3" spans="1:11" x14ac:dyDescent="0.25">
      <c r="A3" s="1">
        <v>44742</v>
      </c>
    </row>
    <row r="5" spans="1:11" s="5" customFormat="1" x14ac:dyDescent="0.25">
      <c r="B5" s="5" t="s">
        <v>2</v>
      </c>
      <c r="C5" s="6" t="s">
        <v>3</v>
      </c>
      <c r="D5" s="5" t="s">
        <v>4</v>
      </c>
      <c r="E5" s="5" t="s">
        <v>5</v>
      </c>
      <c r="F5" s="6" t="s">
        <v>15</v>
      </c>
      <c r="G5" s="5" t="s">
        <v>6</v>
      </c>
      <c r="H5" s="6" t="s">
        <v>7</v>
      </c>
      <c r="I5" s="5" t="s">
        <v>8</v>
      </c>
      <c r="K5" s="5" t="s">
        <v>9</v>
      </c>
    </row>
    <row r="6" spans="1:11" x14ac:dyDescent="0.25">
      <c r="B6" t="s">
        <v>10</v>
      </c>
      <c r="C6" s="2">
        <v>213693</v>
      </c>
      <c r="D6" s="1">
        <v>43952</v>
      </c>
      <c r="F6" s="2">
        <v>180717.44</v>
      </c>
      <c r="G6">
        <v>30</v>
      </c>
      <c r="H6" s="2">
        <f t="shared" ref="H6:H15" si="0">C6/12/G6</f>
        <v>593.5916666666667</v>
      </c>
      <c r="I6" s="3">
        <v>196150.82333333345</v>
      </c>
      <c r="J6" s="3"/>
      <c r="K6" s="3">
        <f t="shared" ref="K6:K16" si="1">C6-I6</f>
        <v>17542.17666666655</v>
      </c>
    </row>
    <row r="7" spans="1:11" x14ac:dyDescent="0.25">
      <c r="B7" t="s">
        <v>11</v>
      </c>
      <c r="C7" s="2">
        <v>3000</v>
      </c>
      <c r="D7" s="1">
        <v>43876</v>
      </c>
      <c r="F7" s="2">
        <v>0</v>
      </c>
      <c r="G7">
        <v>30</v>
      </c>
      <c r="H7" s="2">
        <f t="shared" si="0"/>
        <v>8.3333333333333339</v>
      </c>
      <c r="I7" s="3">
        <v>225.00000000000009</v>
      </c>
      <c r="J7" s="3"/>
      <c r="K7" s="3">
        <f t="shared" si="1"/>
        <v>2775</v>
      </c>
    </row>
    <row r="8" spans="1:11" x14ac:dyDescent="0.25">
      <c r="B8" t="s">
        <v>11</v>
      </c>
      <c r="C8" s="2">
        <v>3000</v>
      </c>
      <c r="D8" s="1">
        <v>43929</v>
      </c>
      <c r="F8" s="2">
        <v>0</v>
      </c>
      <c r="G8">
        <v>30</v>
      </c>
      <c r="H8" s="2">
        <f t="shared" si="0"/>
        <v>8.3333333333333339</v>
      </c>
      <c r="I8" s="3">
        <v>200.00000000000006</v>
      </c>
      <c r="J8" s="3"/>
      <c r="K8" s="3">
        <f t="shared" si="1"/>
        <v>2800</v>
      </c>
    </row>
    <row r="9" spans="1:11" x14ac:dyDescent="0.25">
      <c r="B9" t="s">
        <v>11</v>
      </c>
      <c r="C9" s="2">
        <v>1500</v>
      </c>
      <c r="D9" s="1">
        <v>44057</v>
      </c>
      <c r="F9" s="2">
        <v>0</v>
      </c>
      <c r="G9">
        <v>30</v>
      </c>
      <c r="H9" s="2">
        <f t="shared" si="0"/>
        <v>4.166666666666667</v>
      </c>
      <c r="I9" s="3">
        <v>87.500000000000014</v>
      </c>
      <c r="J9" s="3"/>
      <c r="K9" s="3">
        <f t="shared" si="1"/>
        <v>1412.5</v>
      </c>
    </row>
    <row r="10" spans="1:11" x14ac:dyDescent="0.25">
      <c r="B10" t="s">
        <v>11</v>
      </c>
      <c r="C10" s="2">
        <v>3000</v>
      </c>
      <c r="D10" s="1">
        <v>44118</v>
      </c>
      <c r="F10" s="2">
        <v>0</v>
      </c>
      <c r="G10">
        <v>30</v>
      </c>
      <c r="H10" s="2">
        <f t="shared" si="0"/>
        <v>8.3333333333333339</v>
      </c>
      <c r="I10" s="3">
        <v>150</v>
      </c>
      <c r="J10" s="3"/>
      <c r="K10" s="3">
        <f t="shared" si="1"/>
        <v>2850</v>
      </c>
    </row>
    <row r="11" spans="1:11" x14ac:dyDescent="0.25">
      <c r="B11" t="s">
        <v>11</v>
      </c>
      <c r="C11" s="2">
        <v>1500</v>
      </c>
      <c r="D11" s="1">
        <v>44255</v>
      </c>
      <c r="F11" s="2">
        <v>0</v>
      </c>
      <c r="G11">
        <v>30</v>
      </c>
      <c r="H11" s="2">
        <f t="shared" si="0"/>
        <v>4.166666666666667</v>
      </c>
      <c r="I11" s="3">
        <v>66.666666666666657</v>
      </c>
      <c r="J11" s="3"/>
      <c r="K11" s="3">
        <f t="shared" si="1"/>
        <v>1433.3333333333333</v>
      </c>
    </row>
    <row r="12" spans="1:11" x14ac:dyDescent="0.25">
      <c r="B12" t="s">
        <v>12</v>
      </c>
      <c r="C12" s="2">
        <v>521066</v>
      </c>
      <c r="D12" s="1">
        <v>44255</v>
      </c>
      <c r="F12" s="2">
        <v>425345.5</v>
      </c>
      <c r="G12">
        <v>30</v>
      </c>
      <c r="H12" s="2">
        <f t="shared" si="0"/>
        <v>1447.4055555555556</v>
      </c>
      <c r="I12" s="3">
        <v>448503.98888888862</v>
      </c>
      <c r="J12" s="3"/>
      <c r="K12" s="3">
        <f t="shared" si="1"/>
        <v>72562.01111111138</v>
      </c>
    </row>
    <row r="13" spans="1:11" ht="15.75" customHeight="1" x14ac:dyDescent="0.25">
      <c r="B13" t="s">
        <v>11</v>
      </c>
      <c r="C13" s="2">
        <v>1500</v>
      </c>
      <c r="D13" s="1">
        <v>44316</v>
      </c>
      <c r="F13" s="2">
        <v>0</v>
      </c>
      <c r="G13">
        <v>30</v>
      </c>
      <c r="H13" s="2">
        <f t="shared" si="0"/>
        <v>4.166666666666667</v>
      </c>
      <c r="I13" s="3">
        <v>58.333333333333321</v>
      </c>
      <c r="J13" s="3"/>
      <c r="K13" s="3">
        <f t="shared" si="1"/>
        <v>1441.6666666666667</v>
      </c>
    </row>
    <row r="14" spans="1:11" ht="15.75" customHeight="1" x14ac:dyDescent="0.25">
      <c r="B14" t="s">
        <v>13</v>
      </c>
      <c r="C14" s="2">
        <v>500</v>
      </c>
      <c r="D14" s="1">
        <v>44561</v>
      </c>
      <c r="F14" s="2">
        <v>0</v>
      </c>
      <c r="G14">
        <v>30</v>
      </c>
      <c r="H14" s="2">
        <f t="shared" si="0"/>
        <v>1.3888888888888888</v>
      </c>
      <c r="I14" s="3">
        <v>8.3333333333333339</v>
      </c>
      <c r="J14" s="3"/>
      <c r="K14" s="3">
        <f t="shared" si="1"/>
        <v>491.66666666666669</v>
      </c>
    </row>
    <row r="15" spans="1:11" ht="15.75" customHeight="1" x14ac:dyDescent="0.25">
      <c r="B15" t="s">
        <v>14</v>
      </c>
      <c r="C15" s="2">
        <v>500</v>
      </c>
      <c r="D15" s="1">
        <v>44561</v>
      </c>
      <c r="F15" s="2">
        <v>0</v>
      </c>
      <c r="G15">
        <v>30</v>
      </c>
      <c r="H15" s="2">
        <f t="shared" si="0"/>
        <v>1.3888888888888888</v>
      </c>
      <c r="I15" s="3">
        <v>8.3333333333333339</v>
      </c>
      <c r="J15" s="3"/>
      <c r="K15" s="3">
        <f t="shared" si="1"/>
        <v>491.66666666666669</v>
      </c>
    </row>
    <row r="16" spans="1:11" x14ac:dyDescent="0.25">
      <c r="C16" s="7">
        <f>SUBTOTAL(9,C6:C15)</f>
        <v>749259</v>
      </c>
      <c r="F16" s="7">
        <f>SUBTOTAL(9,F6:F15)</f>
        <v>606062.93999999994</v>
      </c>
      <c r="H16" s="7">
        <f>SUBTOTAL(9,H6:H15)</f>
        <v>2081.2749999999996</v>
      </c>
      <c r="I16" s="8">
        <f>SUBTOTAL(9,I6:I15)</f>
        <v>645458.97888888884</v>
      </c>
      <c r="J16" s="3"/>
      <c r="K16" s="9">
        <f t="shared" si="1"/>
        <v>103800.02111111116</v>
      </c>
    </row>
    <row r="19" spans="3:3" x14ac:dyDescent="0.25">
      <c r="C19"/>
    </row>
    <row r="20" spans="3:3" x14ac:dyDescent="0.25">
      <c r="C20"/>
    </row>
    <row r="21" spans="3:3" x14ac:dyDescent="0.25">
      <c r="C21"/>
    </row>
    <row r="22" spans="3:3" x14ac:dyDescent="0.25">
      <c r="C22"/>
    </row>
    <row r="23" spans="3:3" x14ac:dyDescent="0.25">
      <c r="C23"/>
    </row>
    <row r="24" spans="3:3" x14ac:dyDescent="0.25">
      <c r="C24"/>
    </row>
  </sheetData>
  <autoFilter ref="A5:K15"/>
  <pageMargins left="0.7" right="0.7" top="0.75" bottom="0.75" header="0.3" footer="0.3"/>
  <pageSetup orientation="portrait" verticalDpi="0" r:id="rId1"/>
  <headerFooter>
    <oddFooter>&amp;R&amp;8Case No. 2022-00432
Bluegrass Water's Response to PSC 3-22
Exhibit PSC 3-22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5246BD-0E11-42F2-A705-E7576D7A72C8}">
  <ds:schemaRefs>
    <ds:schemaRef ds:uri="http://schemas.microsoft.com/office/2006/metadata/properties"/>
    <ds:schemaRef ds:uri="http://schemas.microsoft.com/office/infopath/2007/PartnerControls"/>
    <ds:schemaRef ds:uri="219c5758-d311-4f49-8eb7-a0c37216249c"/>
    <ds:schemaRef ds:uri="ce426531-eb52-4602-919d-027a2a672310"/>
    <ds:schemaRef ds:uri="cc29f954-72e5-4988-94c8-6074c4013efb"/>
  </ds:schemaRefs>
</ds:datastoreItem>
</file>

<file path=customXml/itemProps2.xml><?xml version="1.0" encoding="utf-8"?>
<ds:datastoreItem xmlns:ds="http://schemas.openxmlformats.org/officeDocument/2006/customXml" ds:itemID="{ACE57226-6DD2-4F09-BAA6-4C61E02313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645D14-8E37-49C2-9508-0B5559BDAE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Brent Thies</dc:creator>
  <cp:keywords/>
  <dc:description/>
  <cp:lastModifiedBy>INGLE, KERRY</cp:lastModifiedBy>
  <cp:revision/>
  <dcterms:created xsi:type="dcterms:W3CDTF">2021-01-17T22:31:44Z</dcterms:created>
  <dcterms:modified xsi:type="dcterms:W3CDTF">2023-06-16T18:12:54Z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0x010100B57C47726610B942A2BF4E859C02C42B</vt:lpwstr>
  </property>
  <property fmtid="{D5CDD505-2E9C-101B-9397-08002B2CF9AE}" pid="3" name="MediaServiceImageTags">
    <vt:lpwstr/>
  </property>
</Properties>
</file>