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11" i="1"/>
  <c r="G12" i="1"/>
  <c r="G13" i="1"/>
  <c r="G14" i="1"/>
  <c r="K14" i="1" s="1"/>
  <c r="G15" i="1"/>
  <c r="K15" i="1" s="1"/>
  <c r="G16" i="1"/>
  <c r="G17" i="1"/>
  <c r="G18" i="1"/>
  <c r="G19" i="1"/>
  <c r="G20" i="1"/>
  <c r="G21" i="1"/>
  <c r="G22" i="1"/>
  <c r="G11" i="1"/>
  <c r="K11" i="1" l="1"/>
  <c r="K13" i="1"/>
  <c r="G23" i="1"/>
  <c r="J23" i="1"/>
  <c r="K21" i="1"/>
  <c r="K22" i="1"/>
  <c r="K12" i="1"/>
  <c r="K20" i="1"/>
  <c r="K19" i="1"/>
  <c r="K18" i="1"/>
  <c r="K17" i="1"/>
  <c r="K16" i="1"/>
  <c r="K23" i="1" l="1"/>
</calcChain>
</file>

<file path=xl/sharedStrings.xml><?xml version="1.0" encoding="utf-8"?>
<sst xmlns="http://schemas.openxmlformats.org/spreadsheetml/2006/main" count="16" uniqueCount="16">
  <si>
    <t>Bluegrass Utility Operating Company</t>
  </si>
  <si>
    <t>DR 66 Late Payment Charges &amp; Returned Checks</t>
  </si>
  <si>
    <t>Total of Active, 30 days Past Due Bills</t>
  </si>
  <si>
    <t># of Returned Checks</t>
  </si>
  <si>
    <t>Returned Check Fee</t>
  </si>
  <si>
    <t>Late Payment %</t>
  </si>
  <si>
    <t>Total Retuned Check $</t>
  </si>
  <si>
    <t>1/31/2022*</t>
  </si>
  <si>
    <t>2/28/2022*</t>
  </si>
  <si>
    <t>3/31/2022*</t>
  </si>
  <si>
    <t>4/30/2022*</t>
  </si>
  <si>
    <t>5/31/2022*</t>
  </si>
  <si>
    <t>Total Late Fees + Returned Check</t>
  </si>
  <si>
    <t>* 'Total of Active, 30 days Past Due Bills' amount estimated as only 7 months of actuals are available</t>
  </si>
  <si>
    <t>Total Late Fees**</t>
  </si>
  <si>
    <t>**Assumes Late Fees are only charged on sewer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</si>
</sst>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0" applyNumberFormat="1"/>
    <xf numFmtId="6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43" fontId="0" fillId="0" borderId="0" xfId="1" applyFont="1"/>
    <xf numFmtId="43" fontId="0" fillId="0" borderId="0" xfId="0" applyNumberFormat="1"/>
    <xf numFmtId="43" fontId="0" fillId="0" borderId="0" xfId="1" applyFont="1" applyAlignment="1">
      <alignment horizontal="right"/>
    </xf>
    <xf numFmtId="43" fontId="0" fillId="0" borderId="1" xfId="1" applyFont="1" applyBorder="1"/>
    <xf numFmtId="9" fontId="0" fillId="0" borderId="1" xfId="0" applyNumberFormat="1" applyBorder="1"/>
    <xf numFmtId="0" fontId="0" fillId="0" borderId="1" xfId="0" applyBorder="1"/>
    <xf numFmtId="6" fontId="0" fillId="0" borderId="1" xfId="0" applyNumberFormat="1" applyBorder="1"/>
    <xf numFmtId="43" fontId="2" fillId="0" borderId="0" xfId="0" applyNumberFormat="1" applyFont="1"/>
    <xf numFmtId="43" fontId="2" fillId="0" borderId="0" xfId="1" applyFont="1"/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Layout" topLeftCell="A25" zoomScaleNormal="100" workbookViewId="0">
      <selection activeCell="F40" sqref="F40"/>
    </sheetView>
  </sheetViews>
  <sheetFormatPr defaultRowHeight="15" x14ac:dyDescent="0.25"/>
  <cols>
    <col min="4" max="4" width="12" customWidth="1"/>
    <col min="5" max="5" width="27.140625" customWidth="1"/>
    <col min="6" max="7" width="21" customWidth="1"/>
    <col min="8" max="8" width="13.7109375" customWidth="1"/>
    <col min="9" max="9" width="12.7109375" customWidth="1"/>
    <col min="10" max="10" width="15.28515625" customWidth="1"/>
    <col min="11" max="11" width="23" customWidth="1"/>
  </cols>
  <sheetData>
    <row r="1" spans="1:11" x14ac:dyDescent="0.25">
      <c r="A1" s="3" t="s">
        <v>0</v>
      </c>
    </row>
    <row r="2" spans="1:11" x14ac:dyDescent="0.25">
      <c r="A2" s="3" t="s">
        <v>1</v>
      </c>
    </row>
    <row r="10" spans="1:11" ht="30" x14ac:dyDescent="0.25">
      <c r="E10" s="5" t="s">
        <v>2</v>
      </c>
      <c r="F10" s="5" t="s">
        <v>5</v>
      </c>
      <c r="G10" s="5" t="s">
        <v>14</v>
      </c>
      <c r="H10" s="5" t="s">
        <v>3</v>
      </c>
      <c r="I10" s="5" t="s">
        <v>4</v>
      </c>
      <c r="J10" s="5" t="s">
        <v>6</v>
      </c>
      <c r="K10" s="5" t="s">
        <v>12</v>
      </c>
    </row>
    <row r="11" spans="1:11" x14ac:dyDescent="0.25">
      <c r="D11" s="15" t="s">
        <v>7</v>
      </c>
      <c r="E11" s="8">
        <v>294054.52</v>
      </c>
      <c r="F11" s="1">
        <v>0.1</v>
      </c>
      <c r="G11" s="6">
        <f>E11*F11</f>
        <v>29405.452000000005</v>
      </c>
      <c r="H11">
        <v>1</v>
      </c>
      <c r="I11" s="2">
        <v>15</v>
      </c>
      <c r="J11" s="6">
        <f>H11*I11</f>
        <v>15</v>
      </c>
      <c r="K11" s="6">
        <f>G11+J11</f>
        <v>29420.452000000005</v>
      </c>
    </row>
    <row r="12" spans="1:11" x14ac:dyDescent="0.25">
      <c r="D12" s="15" t="s">
        <v>8</v>
      </c>
      <c r="E12" s="8">
        <v>294054.52</v>
      </c>
      <c r="F12" s="1">
        <v>0.1</v>
      </c>
      <c r="G12" s="6">
        <f t="shared" ref="G12:G22" si="0">E12*F12</f>
        <v>29405.452000000005</v>
      </c>
      <c r="H12">
        <v>0</v>
      </c>
      <c r="I12" s="2">
        <v>15</v>
      </c>
      <c r="J12" s="6">
        <f t="shared" ref="J12:J22" si="1">H12*I12</f>
        <v>0</v>
      </c>
      <c r="K12" s="6">
        <f t="shared" ref="K12:K22" si="2">G12+J12</f>
        <v>29405.452000000005</v>
      </c>
    </row>
    <row r="13" spans="1:11" x14ac:dyDescent="0.25">
      <c r="D13" s="15" t="s">
        <v>9</v>
      </c>
      <c r="E13" s="8">
        <v>294054.52</v>
      </c>
      <c r="F13" s="1">
        <v>0.1</v>
      </c>
      <c r="G13" s="6">
        <f t="shared" si="0"/>
        <v>29405.452000000005</v>
      </c>
      <c r="H13">
        <v>0</v>
      </c>
      <c r="I13" s="2">
        <v>15</v>
      </c>
      <c r="J13" s="6">
        <f t="shared" si="1"/>
        <v>0</v>
      </c>
      <c r="K13" s="6">
        <f t="shared" si="2"/>
        <v>29405.452000000005</v>
      </c>
    </row>
    <row r="14" spans="1:11" x14ac:dyDescent="0.25">
      <c r="D14" s="15" t="s">
        <v>10</v>
      </c>
      <c r="E14" s="8">
        <v>294054.52</v>
      </c>
      <c r="F14" s="1">
        <v>0.1</v>
      </c>
      <c r="G14" s="6">
        <f t="shared" si="0"/>
        <v>29405.452000000005</v>
      </c>
      <c r="H14">
        <v>0</v>
      </c>
      <c r="I14" s="2">
        <v>15</v>
      </c>
      <c r="J14" s="6">
        <f t="shared" si="1"/>
        <v>0</v>
      </c>
      <c r="K14" s="6">
        <f t="shared" si="2"/>
        <v>29405.452000000005</v>
      </c>
    </row>
    <row r="15" spans="1:11" x14ac:dyDescent="0.25">
      <c r="D15" s="15" t="s">
        <v>11</v>
      </c>
      <c r="E15" s="8">
        <v>294054.52</v>
      </c>
      <c r="F15" s="1">
        <v>0.1</v>
      </c>
      <c r="G15" s="6">
        <f t="shared" si="0"/>
        <v>29405.452000000005</v>
      </c>
      <c r="H15">
        <v>0</v>
      </c>
      <c r="I15" s="2">
        <v>15</v>
      </c>
      <c r="J15" s="6">
        <f t="shared" si="1"/>
        <v>0</v>
      </c>
      <c r="K15" s="6">
        <f t="shared" si="2"/>
        <v>29405.452000000005</v>
      </c>
    </row>
    <row r="16" spans="1:11" x14ac:dyDescent="0.25">
      <c r="D16" s="15">
        <v>44742</v>
      </c>
      <c r="E16" s="6">
        <v>262029.72000000085</v>
      </c>
      <c r="F16" s="1">
        <v>0.1</v>
      </c>
      <c r="G16" s="6">
        <f t="shared" si="0"/>
        <v>26202.972000000085</v>
      </c>
      <c r="H16">
        <v>1</v>
      </c>
      <c r="I16" s="2">
        <v>15</v>
      </c>
      <c r="J16" s="6">
        <f t="shared" si="1"/>
        <v>15</v>
      </c>
      <c r="K16" s="6">
        <f t="shared" si="2"/>
        <v>26217.972000000085</v>
      </c>
    </row>
    <row r="17" spans="4:11" x14ac:dyDescent="0.25">
      <c r="D17" s="15">
        <v>44773</v>
      </c>
      <c r="E17" s="6">
        <v>237314.26000000056</v>
      </c>
      <c r="F17" s="1">
        <v>0.1</v>
      </c>
      <c r="G17" s="6">
        <f t="shared" si="0"/>
        <v>23731.426000000058</v>
      </c>
      <c r="H17">
        <v>0</v>
      </c>
      <c r="I17" s="2">
        <v>15</v>
      </c>
      <c r="J17" s="6">
        <f t="shared" si="1"/>
        <v>0</v>
      </c>
      <c r="K17" s="6">
        <f t="shared" si="2"/>
        <v>23731.426000000058</v>
      </c>
    </row>
    <row r="18" spans="4:11" x14ac:dyDescent="0.25">
      <c r="D18" s="15">
        <v>44804</v>
      </c>
      <c r="E18" s="6">
        <v>266622.6900000007</v>
      </c>
      <c r="F18" s="1">
        <v>0.1</v>
      </c>
      <c r="G18" s="6">
        <f t="shared" si="0"/>
        <v>26662.269000000073</v>
      </c>
      <c r="H18">
        <v>0</v>
      </c>
      <c r="I18" s="2">
        <v>15</v>
      </c>
      <c r="J18" s="6">
        <f t="shared" si="1"/>
        <v>0</v>
      </c>
      <c r="K18" s="6">
        <f t="shared" si="2"/>
        <v>26662.269000000073</v>
      </c>
    </row>
    <row r="19" spans="4:11" x14ac:dyDescent="0.25">
      <c r="D19" s="15">
        <v>44834</v>
      </c>
      <c r="E19" s="6">
        <v>285043.69000000064</v>
      </c>
      <c r="F19" s="1">
        <v>0.1</v>
      </c>
      <c r="G19" s="6">
        <f t="shared" si="0"/>
        <v>28504.369000000064</v>
      </c>
      <c r="H19">
        <v>0</v>
      </c>
      <c r="I19" s="2">
        <v>15</v>
      </c>
      <c r="J19" s="6">
        <f t="shared" si="1"/>
        <v>0</v>
      </c>
      <c r="K19" s="6">
        <f t="shared" si="2"/>
        <v>28504.369000000064</v>
      </c>
    </row>
    <row r="20" spans="4:11" x14ac:dyDescent="0.25">
      <c r="D20" s="15">
        <v>44865</v>
      </c>
      <c r="E20" s="6">
        <v>313238.22000000079</v>
      </c>
      <c r="F20" s="1">
        <v>0.1</v>
      </c>
      <c r="G20" s="6">
        <f t="shared" si="0"/>
        <v>31323.82200000008</v>
      </c>
      <c r="H20">
        <v>2</v>
      </c>
      <c r="I20" s="2">
        <v>15</v>
      </c>
      <c r="J20" s="6">
        <f t="shared" si="1"/>
        <v>30</v>
      </c>
      <c r="K20" s="6">
        <f t="shared" si="2"/>
        <v>31353.82200000008</v>
      </c>
    </row>
    <row r="21" spans="4:11" x14ac:dyDescent="0.25">
      <c r="D21" s="15">
        <v>44895</v>
      </c>
      <c r="E21" s="6">
        <v>334690.50000000081</v>
      </c>
      <c r="F21" s="1">
        <v>0.1</v>
      </c>
      <c r="G21" s="6">
        <f t="shared" si="0"/>
        <v>33469.050000000083</v>
      </c>
      <c r="H21">
        <v>2</v>
      </c>
      <c r="I21" s="2">
        <v>15</v>
      </c>
      <c r="J21" s="6">
        <f t="shared" si="1"/>
        <v>30</v>
      </c>
      <c r="K21" s="6">
        <f t="shared" si="2"/>
        <v>33499.050000000083</v>
      </c>
    </row>
    <row r="22" spans="4:11" x14ac:dyDescent="0.25">
      <c r="D22" s="16">
        <v>44926</v>
      </c>
      <c r="E22" s="9">
        <v>359442.54000000033</v>
      </c>
      <c r="F22" s="10">
        <v>0.1</v>
      </c>
      <c r="G22" s="9">
        <f t="shared" si="0"/>
        <v>35944.254000000037</v>
      </c>
      <c r="H22" s="11">
        <v>3</v>
      </c>
      <c r="I22" s="12">
        <v>15</v>
      </c>
      <c r="J22" s="9">
        <f t="shared" si="1"/>
        <v>45</v>
      </c>
      <c r="K22" s="9">
        <f t="shared" si="2"/>
        <v>35989.254000000037</v>
      </c>
    </row>
    <row r="23" spans="4:11" x14ac:dyDescent="0.25">
      <c r="G23" s="13">
        <f>SUM(G11:G22)</f>
        <v>352865.42200000054</v>
      </c>
      <c r="J23" s="14">
        <f>SUM(J11:J22)</f>
        <v>135</v>
      </c>
      <c r="K23" s="14">
        <f>SUM(K11:K22)</f>
        <v>353000.42200000054</v>
      </c>
    </row>
    <row r="25" spans="4:11" x14ac:dyDescent="0.25">
      <c r="D25" s="4" t="s">
        <v>13</v>
      </c>
    </row>
    <row r="26" spans="4:11" x14ac:dyDescent="0.25">
      <c r="D26" s="4" t="s">
        <v>15</v>
      </c>
    </row>
    <row r="32" spans="4:11" x14ac:dyDescent="0.25">
      <c r="E32" s="7"/>
    </row>
  </sheetData>
  <pageMargins left="0.7" right="0.7" top="0.75" bottom="0.75" header="0.3" footer="0.3"/>
  <pageSetup orientation="portrait" horizontalDpi="360" verticalDpi="360" r:id="rId1"/>
  <headerFooter>
    <oddHeader>&amp;R&amp;9Case No. 2022-00432
Bluegrass Water's Response to OAG 1-66
Exhibit OAG 1-66</oddHeader>
    <oddFooter>&amp;RCase No. 2022-00432
Bluegrass Water's Response to OAG 1-66
Exhibit OAG 1-66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4F4F7E-20AE-4806-91AE-95DDC405E0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13934-D84B-4F47-900D-26DF3341897D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219c5758-d311-4f49-8eb7-a0c37216249c"/>
    <ds:schemaRef ds:uri="http://purl.org/dc/dcmitype/"/>
    <ds:schemaRef ds:uri="http://schemas.microsoft.com/office/infopath/2007/PartnerControls"/>
    <ds:schemaRef ds:uri="cc29f954-72e5-4988-94c8-6074c4013efb"/>
  </ds:schemaRefs>
</ds:datastoreItem>
</file>

<file path=customXml/itemProps3.xml><?xml version="1.0" encoding="utf-8"?>
<ds:datastoreItem xmlns:ds="http://schemas.openxmlformats.org/officeDocument/2006/customXml" ds:itemID="{59518EB5-AA11-4203-BD22-A84A6986B7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2023-05-10T23:26:08Z</dcterms:created>
  <dcterms:modified xsi:type="dcterms:W3CDTF">2023-05-12T13:55:44Z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  <property fmtid="{D5CDD505-2E9C-101B-9397-08002B2CF9AE}" pid="3" name="MediaServiceImageTags">
    <vt:lpwstr/>
  </property>
</Properties>
</file>