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490"/>
  </bookViews>
  <sheets>
    <sheet name="KY 12 Month Fee Repor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M5" i="1"/>
  <c r="K5" i="1"/>
  <c r="J5" i="1"/>
  <c r="I5" i="1"/>
  <c r="H5" i="1"/>
  <c r="G5" i="1"/>
  <c r="F5" i="1"/>
  <c r="M4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<sst xmlns="http://schemas.openxmlformats.org/spreadsheetml/2006/main" count="11" uniqueCount="8">
  <si>
    <t>Monthly amount of late fees invoiced</t>
  </si>
  <si>
    <t>Monthly number of occurrences of late fees</t>
  </si>
  <si>
    <t>Monthly total number of Bluegrass Water customers for the 12-month period</t>
  </si>
  <si>
    <t>Ky. PSC Case No. 2022-00432</t>
  </si>
  <si>
    <t>N/A</t>
  </si>
  <si>
    <t>Dec-23 (Note 1)</t>
  </si>
  <si>
    <t>Jan-24 (Note)</t>
  </si>
  <si>
    <r>
      <t xml:space="preserve">Note: </t>
    </r>
    <r>
      <rPr>
        <sz val="11"/>
        <color theme="1"/>
        <rFont val="Aptos Narrow"/>
        <family val="2"/>
        <scheme val="minor"/>
      </rPr>
      <t>Because Bluegrass Water bills in arrears, late fees were first assessed, subject to refund, on Feb. 1, 2024 invoices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</si>
</sst>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[$-409]mmm\-yy;@"/>
  </numFmts>
  <fonts count="6">
    <font>
      <sz val="11"/>
      <color theme="1"/>
      <name val="Aptos Narrow"/>
      <family val="2"/>
      <scheme val="minor"/>
    </font>
    <font>
      <sz val="10"/>
      <color theme="1"/>
      <name val="Aptos"/>
      <family val="2"/>
    </font>
    <font>
      <b/>
      <u/>
      <sz val="20"/>
      <color rgb="FF000000"/>
      <name val="Aptos"/>
      <family val="2"/>
    </font>
    <font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54222235786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164" fontId="0" fillId="0" borderId="0" xfId="0" applyNumberFormat="1"/>
    <xf numFmtId="8" fontId="1" fillId="0" borderId="1" xfId="0" applyNumberFormat="1" applyFont="1" applyBorder="1" applyAlignment="1">
      <alignment horizontal="right"/>
    </xf>
    <xf numFmtId="0" fontId="5" fillId="0" borderId="0" xfId="0" applyFont="1"/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J31" sqref="J31"/>
    </sheetView>
  </sheetViews>
  <sheetFormatPr defaultRowHeight="14.25"/>
  <cols>
    <col min="1" max="1" width="62" bestFit="1" customWidth="1"/>
    <col min="2" max="2" width="16" bestFit="1" customWidth="1"/>
    <col min="3" max="3" width="15" bestFit="1" customWidth="1"/>
    <col min="4" max="13" width="9.25" bestFit="1" customWidth="1"/>
  </cols>
  <sheetData>
    <row r="1" spans="1:13" ht="26.1" customHeight="1">
      <c r="A1" s="10" t="s">
        <v>3</v>
      </c>
      <c r="B1" s="11" t="s">
        <v>5</v>
      </c>
      <c r="C1" s="11" t="s">
        <v>6</v>
      </c>
      <c r="D1" s="9">
        <v>45323</v>
      </c>
      <c r="E1" s="9">
        <v>45352</v>
      </c>
      <c r="F1" s="9">
        <v>45383</v>
      </c>
      <c r="G1" s="9">
        <v>45413</v>
      </c>
      <c r="H1" s="9">
        <v>45444</v>
      </c>
      <c r="I1" s="9">
        <v>45474</v>
      </c>
      <c r="J1" s="9">
        <v>45505</v>
      </c>
      <c r="K1" s="9">
        <v>45536</v>
      </c>
      <c r="L1" s="9">
        <v>45566</v>
      </c>
      <c r="M1" s="9">
        <v>45597</v>
      </c>
    </row>
    <row r="2" spans="1:13">
      <c r="A2" s="10"/>
      <c r="B2" s="11"/>
      <c r="C2" s="11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0</v>
      </c>
      <c r="B4" s="7" t="s">
        <v>4</v>
      </c>
      <c r="C4" s="7" t="s">
        <v>4</v>
      </c>
      <c r="D4" s="5">
        <v>5057.71</v>
      </c>
      <c r="E4" s="5">
        <v>5473.17</v>
      </c>
      <c r="F4" s="5">
        <f>4644.05+1254.44</f>
        <v>5898.49</v>
      </c>
      <c r="G4" s="5">
        <f>4408.33+658.82</f>
        <v>5067.1499999999996</v>
      </c>
      <c r="H4" s="5">
        <f>4438.7+574.33</f>
        <v>5013.03</v>
      </c>
      <c r="I4" s="5">
        <f>4283.3+692.8</f>
        <v>4976.1000000000004</v>
      </c>
      <c r="J4" s="5">
        <f>611.91+4821.7</f>
        <v>5433.61</v>
      </c>
      <c r="K4" s="5">
        <f>397.12+4248.12</f>
        <v>4645.24</v>
      </c>
      <c r="L4" s="5">
        <v>6404.44</v>
      </c>
      <c r="M4" s="5">
        <f>4360.72+1044.79</f>
        <v>5405.51</v>
      </c>
    </row>
    <row r="5" spans="1:13">
      <c r="A5" s="3" t="s">
        <v>1</v>
      </c>
      <c r="B5" s="3" t="s">
        <v>4</v>
      </c>
      <c r="C5" s="3" t="s">
        <v>4</v>
      </c>
      <c r="D5" s="4">
        <v>596</v>
      </c>
      <c r="E5" s="4">
        <v>603</v>
      </c>
      <c r="F5" s="4">
        <f>602+5</f>
        <v>607</v>
      </c>
      <c r="G5" s="4">
        <f>580+6</f>
        <v>586</v>
      </c>
      <c r="H5" s="4">
        <f>574+4</f>
        <v>578</v>
      </c>
      <c r="I5" s="4">
        <f>552+5</f>
        <v>557</v>
      </c>
      <c r="J5" s="4">
        <f>609+6</f>
        <v>615</v>
      </c>
      <c r="K5" s="4">
        <f>562+4</f>
        <v>566</v>
      </c>
      <c r="L5" s="4">
        <v>577</v>
      </c>
      <c r="M5" s="4">
        <f>551+11</f>
        <v>562</v>
      </c>
    </row>
    <row r="6" spans="1:13">
      <c r="A6" s="3" t="s">
        <v>2</v>
      </c>
      <c r="B6" s="12">
        <v>2488</v>
      </c>
      <c r="C6" s="12">
        <v>2542</v>
      </c>
      <c r="D6" s="4">
        <v>2565</v>
      </c>
      <c r="E6" s="4">
        <v>2579</v>
      </c>
      <c r="F6" s="4">
        <v>2597</v>
      </c>
      <c r="G6" s="4">
        <v>2605</v>
      </c>
      <c r="H6" s="4">
        <v>2619</v>
      </c>
      <c r="I6" s="4">
        <v>2635</v>
      </c>
      <c r="J6" s="4">
        <v>2650</v>
      </c>
      <c r="K6" s="4">
        <v>2672</v>
      </c>
      <c r="L6" s="4">
        <v>2690</v>
      </c>
      <c r="M6" s="4">
        <v>2708</v>
      </c>
    </row>
    <row r="9" spans="1:13" ht="15">
      <c r="A9" s="8" t="s">
        <v>7</v>
      </c>
    </row>
    <row r="10" spans="1:13">
      <c r="A10" s="6"/>
      <c r="B10" s="6"/>
      <c r="C10" s="6"/>
    </row>
  </sheetData>
  <mergeCells count="13">
    <mergeCell ref="F1:F2"/>
    <mergeCell ref="A1:A2"/>
    <mergeCell ref="D1:D2"/>
    <mergeCell ref="E1:E2"/>
    <mergeCell ref="M1:M2"/>
    <mergeCell ref="G1:G2"/>
    <mergeCell ref="H1:H2"/>
    <mergeCell ref="I1:I2"/>
    <mergeCell ref="J1:J2"/>
    <mergeCell ref="K1:K2"/>
    <mergeCell ref="L1:L2"/>
    <mergeCell ref="B1:B2"/>
    <mergeCell ref="C1:C2"/>
  </mergeCells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roperties xmlns="http://www.imanage.com/work/xmlschema">
  <documentid>DINSMORE!52651171.1</documentid>
  <senderid>BHERRICK</senderid>
  <senderemail>BROOKS.HERRICK@DINSMORE.COM</senderemail>
  <lastmodified>2025-01-29T13:00:32.0000000-05:00</lastmodified>
  <database>DINSMORE</database>
</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9C676DCE94C4D99D9518BAC9E2225" ma:contentTypeVersion="23" ma:contentTypeDescription="Create a new document." ma:contentTypeScope="" ma:versionID="9c4266667014817d4210bc3fbe579bde">
  <xsd:schema xmlns:xsd="http://www.w3.org/2001/XMLSchema" xmlns:xs="http://www.w3.org/2001/XMLSchema" xmlns:p="http://schemas.microsoft.com/office/2006/metadata/properties" xmlns:ns2="3ec89abc-ad3a-46b4-a837-d349357b666d" xmlns:ns3="219c5758-d311-4f49-8eb7-a0c37216249c" targetNamespace="http://schemas.microsoft.com/office/2006/metadata/properties" ma:root="true" ma:fieldsID="f39f9c769e10de8237ee75a369b98c50" ns2:_="" ns3:_="">
    <xsd:import namespace="3ec89abc-ad3a-46b4-a837-d349357b666d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Draw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ycv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89abc-ad3a-46b4-a837-d349357b6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Drawn" ma:index="16" nillable="true" ma:displayName="Drawn" ma:default="0" ma:description="Indicates file has been drafted in CAD." ma:format="Dropdown" ma:internalName="Drawn">
      <xsd:simpleType>
        <xsd:restriction base="dms:Boolea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ycvr" ma:index="21" nillable="true" ma:displayName="Associated Case" ma:format="Dropdown" ma:internalName="ycvr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62767db-9004-4066-9da7-4de23b754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79e4543-e545-4fed-93c0-f904398e43be}" ma:internalName="TaxCatchAll" ma:showField="CatchAllData" ma:web="219c5758-d311-4f49-8eb7-a0c37216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wn xmlns="3ec89abc-ad3a-46b4-a837-d349357b666d">false</Drawn>
    <lcf76f155ced4ddcb4097134ff3c332f xmlns="3ec89abc-ad3a-46b4-a837-d349357b666d">
      <Terms xmlns="http://schemas.microsoft.com/office/infopath/2007/PartnerControls"/>
    </lcf76f155ced4ddcb4097134ff3c332f>
    <ycvr xmlns="3ec89abc-ad3a-46b4-a837-d349357b666d" xsi:nil="true"/>
    <TaxCatchAll xmlns="219c5758-d311-4f49-8eb7-a0c37216249c" xsi:nil="true"/>
    <_dlc_DocId xmlns="219c5758-d311-4f49-8eb7-a0c37216249c">4EPV5CSZ2ZPH-810808664-386460</_dlc_DocId>
    <_dlc_DocIdUrl xmlns="219c5758-d311-4f49-8eb7-a0c37216249c">
      <Url>https://cswrgroup.sharepoint.com/_layouts/15/DocIdRedir.aspx?ID=4EPV5CSZ2ZPH-810808664-386460</Url>
      <Description>4EPV5CSZ2ZPH-810808664-386460</Description>
    </_dlc_DocIdUrl>
  </documentManagement>
</p:properties>
</file>

<file path=customXml/itemProps1.xml><?xml version="1.0" encoding="utf-8"?>
<ds:datastoreItem xmlns:ds="http://schemas.openxmlformats.org/officeDocument/2006/customXml" ds:itemID="{886A741D-64D7-4891-ACFA-6B0AE609BCEF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034AAD46-16E8-42BA-8FFD-62B239BDE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c89abc-ad3a-46b4-a837-d349357b666d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A6CC30-42DF-48D9-B2F6-360616A8C63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E51A02F-5D5D-4C8F-8153-2BCFFBFB662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E5D0D6A-686F-4D54-81CE-92A61FC1CFBC}">
  <ds:schemaRefs>
    <ds:schemaRef ds:uri="http://purl.org/dc/dcmitype/"/>
    <ds:schemaRef ds:uri="http://www.w3.org/XML/1998/namespace"/>
    <ds:schemaRef ds:uri="http://purl.org/dc/terms/"/>
    <ds:schemaRef ds:uri="3ec89abc-ad3a-46b4-a837-d349357b666d"/>
    <ds:schemaRef ds:uri="http://schemas.microsoft.com/office/2006/documentManagement/types"/>
    <ds:schemaRef ds:uri="http://purl.org/dc/elements/1.1/"/>
    <ds:schemaRef ds:uri="219c5758-d311-4f49-8eb7-a0c37216249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 12 Month Fee Reporting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2025-01-28T19:59:36Z</cp:lastPrinted>
  <dcterms:created xsi:type="dcterms:W3CDTF">2025-01-29T22:39:40Z</dcterms:created>
  <dcterms:modified xsi:type="dcterms:W3CDTF">2025-01-30T19:14:44Z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0x0101003E59C676DCE94C4D99D9518BAC9E2225</vt:lpwstr>
  </property>
  <property fmtid="{D5CDD505-2E9C-101B-9397-08002B2CF9AE}" pid="3" name="_dlc_DocIdItemGuid">
    <vt:lpwstr>754dcdcc-eb97-4e9c-b2a4-1c26d4f5fcc9</vt:lpwstr>
  </property>
  <property fmtid="{D5CDD505-2E9C-101B-9397-08002B2CF9AE}" pid="4" name="MediaServiceImageTags">
    <vt:lpwstr/>
  </property>
  <property fmtid="{D5CDD505-2E9C-101B-9397-08002B2CF9AE}" pid="5" name="_AdHocReviewCycleID">
    <vt:i4>-1225009932</vt:i4>
  </property>
  <property fmtid="{D5CDD505-2E9C-101B-9397-08002B2CF9AE}" pid="6" name="_NewReviewCycle">
    <vt:lpwstr/>
  </property>
  <property fmtid="{D5CDD505-2E9C-101B-9397-08002B2CF9AE}" pid="7" name="_PreviousAdHocReviewCycleID">
    <vt:i4>-741079621</vt:i4>
  </property>
  <property fmtid="{D5CDD505-2E9C-101B-9397-08002B2CF9AE}" pid="8" name="_ReviewingToolsShownOnce">
    <vt:lpwstr/>
  </property>
</Properties>
</file>