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elisa.moore\Desktop\Attachments and Exhibits to Respoonse\"/>
    </mc:Choice>
  </mc:AlternateContent>
  <xr:revisionPtr revIDLastSave="0" documentId="8_{0736515A-DBC4-4699-9F2F-0652B731F2C3}" xr6:coauthVersionLast="47" xr6:coauthVersionMax="47" xr10:uidLastSave="{00000000-0000-0000-0000-000000000000}"/>
  <bookViews>
    <workbookView xWindow="1935" yWindow="2880" windowWidth="14400" windowHeight="10755" xr2:uid="{D7775D55-6F76-4D28-8E7C-A91A10083F1F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1" i="1" l="1"/>
  <c r="E38" i="1" s="1"/>
  <c r="E36" i="1" l="1"/>
  <c r="I31" i="1"/>
  <c r="G31" i="1"/>
  <c r="E31" i="1"/>
  <c r="E40" i="1" l="1"/>
</calcChain>
</file>

<file path=xl/sharedStrings.xml><?xml version="1.0" encoding="utf-8"?>
<sst xmlns="http://schemas.openxmlformats.org/spreadsheetml/2006/main" count="38" uniqueCount="35">
  <si>
    <t>City of Morganfield estimated annual revenue impact.</t>
  </si>
  <si>
    <t>Per the 1986 water contract, as amended January 23, 2017.</t>
  </si>
  <si>
    <t>at a price equivalent to the cost to the City. Such cost is determined by paragraph 9 of the contract.</t>
  </si>
  <si>
    <t>The "Cost" to the City of Morganfield for production of water has previously been supplied as supporting</t>
  </si>
  <si>
    <t>Month</t>
  </si>
  <si>
    <t>10-99220-001</t>
  </si>
  <si>
    <t>10-99225-001</t>
  </si>
  <si>
    <t>10-99230-001</t>
  </si>
  <si>
    <t>4-20000-001</t>
  </si>
  <si>
    <t>Usage</t>
  </si>
  <si>
    <t>Account Numbers</t>
  </si>
  <si>
    <t>June</t>
  </si>
  <si>
    <t>July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</si>
  <si>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</si>
  <si>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</si>
  <si>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</si>
  <si>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</si>
  <si>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</si>
  <si>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</si>
  <si>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</si>
  <si>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</si>
  <si>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</si>
  <si>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</si>
  <si>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City of Morganfield sells water to Union County Water District on the 4 account numbers listed below</t>
  </si>
  <si>
    <t>Rate per 1000 gallons</t>
  </si>
  <si>
    <t>Old Rate</t>
  </si>
  <si>
    <t>New Rate</t>
  </si>
  <si>
    <t>Sold At</t>
  </si>
  <si>
    <t>Estimated annual revenue impact</t>
  </si>
  <si>
    <t>Contract states the Union County Water District agrees to pay for water so sold and delivered by the City</t>
  </si>
  <si>
    <t>of 2.6924 the below calculation will outline the estimated annual revenue impact to City of Morganfield.</t>
  </si>
  <si>
    <t>documentation requested under note 1 in Case No. 2022-00429, dated Jan 10, 2023. Based on supplied</t>
  </si>
  <si>
    <t>calculation the City should be selling water to the Union County Water District at a rate of 3.4114 per 1,000</t>
  </si>
  <si>
    <t>gallons to recoup their costs. If the City is unable and therefore continues to sell at the previous lower rate</t>
  </si>
  <si>
    <t>for wholesale water. The below table represents usage gallons for July 1, 2021 - June 30,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</si>
</sst>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1" formatCode="_(* #,##0_);_(* \(#,##0\);_(* &quot;-&quot;_);_(@_)"/>
    <numFmt numFmtId="164" formatCode="0.0000"/>
    <numFmt numFmtId="165" formatCode="_(* #,##0_);_(* \(#,##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1" xfId="0" applyFont="1" applyBorder="1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Border="1" applyAlignment="1"/>
    <xf numFmtId="0" fontId="0" fillId="0" borderId="1" xfId="0" applyBorder="1" applyAlignment="1">
      <alignment horizontal="center"/>
    </xf>
    <xf numFmtId="0" fontId="0" fillId="0" borderId="0" xfId="0" applyBorder="1" applyAlignment="1"/>
    <xf numFmtId="0" fontId="0" fillId="0" borderId="0" xfId="0" applyBorder="1" applyAlignment="1">
      <alignment horizontal="center"/>
    </xf>
    <xf numFmtId="41" fontId="0" fillId="0" borderId="0" xfId="0" applyNumberFormat="1"/>
    <xf numFmtId="41" fontId="0" fillId="0" borderId="2" xfId="0" applyNumberFormat="1" applyBorder="1"/>
    <xf numFmtId="0" fontId="2" fillId="0" borderId="0" xfId="0" applyFont="1"/>
    <xf numFmtId="164" fontId="0" fillId="0" borderId="0" xfId="0" applyNumberFormat="1"/>
    <xf numFmtId="0" fontId="0" fillId="0" borderId="0" xfId="0" applyAlignment="1">
      <alignment horizontal="left"/>
    </xf>
    <xf numFmtId="165" fontId="0" fillId="0" borderId="0" xfId="0" applyNumberFormat="1"/>
    <xf numFmtId="165" fontId="0" fillId="0" borderId="3" xfId="0" applyNumberFormat="1" applyBorder="1"/>
    <xf numFmtId="165" fontId="0" fillId="0" borderId="4" xfId="0" applyNumberFormat="1" applyBorder="1"/>
    <xf numFmtId="0" fontId="3" fillId="0" borderId="0" xfId="0" applyFont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3CB849-761F-4673-9295-E757F1D4B9C2}">
  <sheetPr>
    <pageSetUpPr fitToPage="1"/>
  </sheetPr>
  <dimension ref="A1:M41"/>
  <sheetViews>
    <sheetView tabSelected="1" workbookViewId="0">
      <selection activeCell="A14" sqref="A14"/>
    </sheetView>
  </sheetViews>
  <sheetFormatPr defaultRowHeight="15" x14ac:dyDescent="0.25"/>
  <cols>
    <col min="1" max="1" width="12.42578125" customWidth="1"/>
    <col min="2" max="2" width="3.7109375" customWidth="1"/>
    <col min="3" max="3" width="16.7109375" customWidth="1"/>
    <col min="4" max="4" width="3.7109375" customWidth="1"/>
    <col min="5" max="5" width="16.7109375" customWidth="1"/>
    <col min="6" max="6" width="3.7109375" customWidth="1"/>
    <col min="7" max="7" width="16.7109375" customWidth="1"/>
    <col min="8" max="8" width="3.7109375" customWidth="1"/>
    <col min="9" max="9" width="16.7109375" customWidth="1"/>
  </cols>
  <sheetData>
    <row r="1" spans="1:13" ht="18.75" x14ac:dyDescent="0.3">
      <c r="A1" s="16" t="s">
        <v>0</v>
      </c>
    </row>
    <row r="2" spans="1:13" x14ac:dyDescent="0.25">
      <c r="A2" t="s">
        <v>1</v>
      </c>
    </row>
    <row r="3" spans="1:13" x14ac:dyDescent="0.25">
      <c r="A3" t="s">
        <v>29</v>
      </c>
    </row>
    <row r="4" spans="1:13" x14ac:dyDescent="0.25">
      <c r="A4" t="s">
        <v>2</v>
      </c>
    </row>
    <row r="6" spans="1:13" x14ac:dyDescent="0.25">
      <c r="A6" t="s">
        <v>3</v>
      </c>
    </row>
    <row r="7" spans="1:13" x14ac:dyDescent="0.25">
      <c r="A7" t="s">
        <v>31</v>
      </c>
    </row>
    <row r="8" spans="1:13" x14ac:dyDescent="0.25">
      <c r="A8" t="s">
        <v>32</v>
      </c>
    </row>
    <row r="9" spans="1:13" x14ac:dyDescent="0.25">
      <c r="A9" t="s">
        <v>33</v>
      </c>
    </row>
    <row r="10" spans="1:13" x14ac:dyDescent="0.25">
      <c r="A10" t="s">
        <v>30</v>
      </c>
    </row>
    <row r="12" spans="1:13" x14ac:dyDescent="0.25">
      <c r="A12" t="s">
        <v>23</v>
      </c>
    </row>
    <row r="13" spans="1:13" x14ac:dyDescent="0.25">
      <c r="A13" t="s">
        <v>34</v>
      </c>
    </row>
    <row r="16" spans="1:13" x14ac:dyDescent="0.25">
      <c r="C16" s="17" t="s">
        <v>10</v>
      </c>
      <c r="D16" s="17"/>
      <c r="E16" s="17"/>
      <c r="F16" s="17"/>
      <c r="G16" s="17"/>
      <c r="H16" s="17"/>
      <c r="I16" s="17"/>
      <c r="J16" s="4"/>
      <c r="K16" s="4"/>
      <c r="L16" s="4"/>
      <c r="M16" s="4"/>
    </row>
    <row r="17" spans="1:10" x14ac:dyDescent="0.25">
      <c r="A17" s="1" t="s">
        <v>4</v>
      </c>
      <c r="C17" s="5" t="s">
        <v>5</v>
      </c>
      <c r="D17" s="7"/>
      <c r="E17" s="5" t="s">
        <v>6</v>
      </c>
      <c r="F17" s="2"/>
      <c r="G17" s="5" t="s">
        <v>7</v>
      </c>
      <c r="H17" s="7"/>
      <c r="I17" s="5" t="s">
        <v>8</v>
      </c>
      <c r="J17" s="6"/>
    </row>
    <row r="18" spans="1:10" x14ac:dyDescent="0.25">
      <c r="A18" s="3"/>
      <c r="C18" s="2" t="s">
        <v>9</v>
      </c>
      <c r="D18" s="2"/>
      <c r="E18" s="2" t="s">
        <v>9</v>
      </c>
      <c r="F18" s="2"/>
      <c r="G18" s="2" t="s">
        <v>9</v>
      </c>
      <c r="H18" s="2"/>
      <c r="I18" s="2" t="s">
        <v>9</v>
      </c>
    </row>
    <row r="19" spans="1:10" x14ac:dyDescent="0.25">
      <c r="A19" t="s">
        <v>12</v>
      </c>
      <c r="C19" s="8">
        <v>5188000</v>
      </c>
      <c r="E19" s="8">
        <v>10538000</v>
      </c>
      <c r="G19" s="8">
        <v>14300000</v>
      </c>
      <c r="I19" s="8">
        <v>81000</v>
      </c>
    </row>
    <row r="20" spans="1:10" x14ac:dyDescent="0.25">
      <c r="A20" t="s">
        <v>13</v>
      </c>
      <c r="C20" s="8">
        <v>5665000</v>
      </c>
      <c r="E20" s="8">
        <v>11927000</v>
      </c>
      <c r="G20" s="8">
        <v>14760000</v>
      </c>
      <c r="I20" s="8">
        <v>76000</v>
      </c>
    </row>
    <row r="21" spans="1:10" x14ac:dyDescent="0.25">
      <c r="A21" t="s">
        <v>14</v>
      </c>
      <c r="C21" s="8">
        <v>4722000</v>
      </c>
      <c r="E21" s="8">
        <v>8915000</v>
      </c>
      <c r="G21" s="8">
        <v>14260000</v>
      </c>
      <c r="I21" s="8">
        <v>75000</v>
      </c>
    </row>
    <row r="22" spans="1:10" x14ac:dyDescent="0.25">
      <c r="A22" t="s">
        <v>15</v>
      </c>
      <c r="C22" s="8">
        <v>4190000</v>
      </c>
      <c r="E22" s="8">
        <v>8694000</v>
      </c>
      <c r="G22" s="8">
        <v>13380000</v>
      </c>
      <c r="I22" s="8">
        <v>89000</v>
      </c>
    </row>
    <row r="23" spans="1:10" x14ac:dyDescent="0.25">
      <c r="A23" t="s">
        <v>16</v>
      </c>
      <c r="C23" s="8">
        <v>3939000</v>
      </c>
      <c r="E23" s="8">
        <v>9037000</v>
      </c>
      <c r="G23" s="8">
        <v>14520000</v>
      </c>
      <c r="I23" s="8">
        <v>83000</v>
      </c>
    </row>
    <row r="24" spans="1:10" x14ac:dyDescent="0.25">
      <c r="A24" t="s">
        <v>17</v>
      </c>
      <c r="C24" s="8">
        <v>3999000</v>
      </c>
      <c r="E24" s="8">
        <v>8349000</v>
      </c>
      <c r="G24" s="8">
        <v>14820000</v>
      </c>
      <c r="I24" s="8">
        <v>84000</v>
      </c>
    </row>
    <row r="25" spans="1:10" x14ac:dyDescent="0.25">
      <c r="A25" t="s">
        <v>18</v>
      </c>
      <c r="C25" s="8">
        <v>3834000</v>
      </c>
      <c r="E25" s="8">
        <v>9227000</v>
      </c>
      <c r="G25" s="8">
        <v>16150000</v>
      </c>
      <c r="I25" s="8">
        <v>91000</v>
      </c>
    </row>
    <row r="26" spans="1:10" x14ac:dyDescent="0.25">
      <c r="A26" t="s">
        <v>19</v>
      </c>
      <c r="C26" s="8">
        <v>3758000</v>
      </c>
      <c r="E26" s="8">
        <v>8942000</v>
      </c>
      <c r="G26" s="8">
        <v>15180000</v>
      </c>
      <c r="I26" s="8">
        <v>82000</v>
      </c>
    </row>
    <row r="27" spans="1:10" x14ac:dyDescent="0.25">
      <c r="A27" t="s">
        <v>20</v>
      </c>
      <c r="C27" s="8">
        <v>4710000</v>
      </c>
      <c r="E27" s="8">
        <v>10111000</v>
      </c>
      <c r="G27" s="8">
        <v>16370000</v>
      </c>
      <c r="I27" s="8">
        <v>81000</v>
      </c>
    </row>
    <row r="28" spans="1:10" x14ac:dyDescent="0.25">
      <c r="A28" t="s">
        <v>21</v>
      </c>
      <c r="C28" s="8">
        <v>4484000</v>
      </c>
      <c r="E28" s="8">
        <v>8666000</v>
      </c>
      <c r="G28" s="8">
        <v>14960000</v>
      </c>
      <c r="I28" s="8">
        <v>78000</v>
      </c>
    </row>
    <row r="29" spans="1:10" x14ac:dyDescent="0.25">
      <c r="A29" t="s">
        <v>22</v>
      </c>
      <c r="C29" s="8">
        <v>5992000</v>
      </c>
      <c r="E29" s="8">
        <v>9094000</v>
      </c>
      <c r="G29" s="8">
        <v>16710000</v>
      </c>
      <c r="I29" s="8">
        <v>79000</v>
      </c>
    </row>
    <row r="30" spans="1:10" x14ac:dyDescent="0.25">
      <c r="A30" t="s">
        <v>11</v>
      </c>
      <c r="C30" s="8">
        <v>6035000</v>
      </c>
      <c r="E30" s="8">
        <v>9082000</v>
      </c>
      <c r="G30" s="8">
        <v>16410000</v>
      </c>
      <c r="I30" s="8">
        <v>94000</v>
      </c>
    </row>
    <row r="31" spans="1:10" ht="15.75" thickBot="1" x14ac:dyDescent="0.3">
      <c r="C31" s="9">
        <f>SUM(C19:C30)</f>
        <v>56516000</v>
      </c>
      <c r="E31" s="9">
        <f>SUM(E19:E30)</f>
        <v>112582000</v>
      </c>
      <c r="G31" s="9">
        <f>SUM(G19:G30)</f>
        <v>181820000</v>
      </c>
      <c r="I31" s="9">
        <f>SUM(I19:I30)</f>
        <v>993000</v>
      </c>
    </row>
    <row r="32" spans="1:10" ht="6" customHeight="1" thickTop="1" x14ac:dyDescent="0.25"/>
    <row r="33" spans="1:7" x14ac:dyDescent="0.25">
      <c r="C33" s="8"/>
      <c r="G33" s="8"/>
    </row>
    <row r="34" spans="1:7" x14ac:dyDescent="0.25">
      <c r="A34" s="10" t="s">
        <v>24</v>
      </c>
      <c r="C34" s="8"/>
    </row>
    <row r="35" spans="1:7" x14ac:dyDescent="0.25">
      <c r="E35" s="5" t="s">
        <v>27</v>
      </c>
    </row>
    <row r="36" spans="1:7" x14ac:dyDescent="0.25">
      <c r="A36" t="s">
        <v>25</v>
      </c>
      <c r="C36" s="11">
        <v>2.6924000000000001</v>
      </c>
      <c r="E36" s="13">
        <f>((C31+E31+G31+I31)*C36)/1000</f>
        <v>947485.17640000011</v>
      </c>
    </row>
    <row r="37" spans="1:7" x14ac:dyDescent="0.25">
      <c r="E37" s="13"/>
    </row>
    <row r="38" spans="1:7" x14ac:dyDescent="0.25">
      <c r="A38" t="s">
        <v>26</v>
      </c>
      <c r="C38" s="11">
        <v>3.4114</v>
      </c>
      <c r="E38" s="13">
        <f>((C31+E31+G31+I31)*C38)/1000</f>
        <v>1200509.1854000001</v>
      </c>
    </row>
    <row r="39" spans="1:7" x14ac:dyDescent="0.25">
      <c r="E39" s="14"/>
    </row>
    <row r="40" spans="1:7" ht="15.75" thickBot="1" x14ac:dyDescent="0.3">
      <c r="A40" s="12" t="s">
        <v>28</v>
      </c>
      <c r="E40" s="15">
        <f>(E38-E36)</f>
        <v>253024.00899999996</v>
      </c>
    </row>
    <row r="41" spans="1:7" ht="15.75" thickTop="1" x14ac:dyDescent="0.25"/>
  </sheetData>
  <mergeCells count="1">
    <mergeCell ref="C16:I16"/>
  </mergeCells>
  <pageMargins left="0.7" right="0.7" top="0.75" bottom="0.75" header="0.3" footer="0.3"/>
  <pageSetup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Robbie Baird</dc:creator>
  <cp:lastModifiedBy>Moore, Felisa</cp:lastModifiedBy>
  <cp:lastPrinted>2023-01-24T22:03:33Z</cp:lastPrinted>
  <dcterms:created xsi:type="dcterms:W3CDTF">2023-01-24T21:05:51Z</dcterms:created>
  <dcterms:modified xsi:type="dcterms:W3CDTF">2023-01-27T16:58:00Z</dcterms:modified>
</cp:coreProperties>
</file>