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CCN\2022_MC5_BR12_Solar_Batt\03_DataRequests\PostHearing\PSC\PSC18_2021IRP Fuel Prices\"/>
    </mc:Choice>
  </mc:AlternateContent>
  <xr:revisionPtr revIDLastSave="0" documentId="13_ncr:1_{94852424-FB0E-4A5A-BDF7-1E7312A4B837}" xr6:coauthVersionLast="47" xr6:coauthVersionMax="47" xr10:uidLastSave="{00000000-0000-0000-0000-000000000000}"/>
  <bookViews>
    <workbookView xWindow="-120" yWindow="-120" windowWidth="29040" windowHeight="15840" xr2:uid="{A580B943-496B-4700-A95C-FB9B3AFB3B11}"/>
  </bookViews>
  <sheets>
    <sheet name="Summary" sheetId="1" r:id="rId1"/>
    <sheet name="Sheet2" sheetId="2" r:id="rId2"/>
    <sheet name="Sheet3" sheetId="3" r:id="rId3"/>
  </sheets>
  <definedNames>
    <definedName name="_Ref524012130" localSheetId="0">Summary!$F$3</definedName>
    <definedName name="_Ref525646981" localSheetId="0">Summary!$A$3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M22" i="1"/>
  <c r="N22" i="1"/>
  <c r="M21" i="1"/>
  <c r="N21" i="1"/>
  <c r="L21" i="1"/>
</calcChain>
</file>

<file path=xl/sharedStrings.xml><?xml version="1.0" encoding="utf-8"?>
<sst xmlns="http://schemas.openxmlformats.org/spreadsheetml/2006/main" count="19" uniqueCount="11">
  <si>
    <t>Year</t>
  </si>
  <si>
    <t>Low</t>
  </si>
  <si>
    <t>Base</t>
  </si>
  <si>
    <t>High</t>
  </si>
  <si>
    <t>CTG ratios</t>
  </si>
  <si>
    <t>2021 IRP Long-Term Resource Planning Analysis Fuel Prices</t>
  </si>
  <si>
    <t>22-'36 Avg</t>
  </si>
  <si>
    <t>27-'36 Avg</t>
  </si>
  <si>
    <t>Henry Hub Natural Gas Prices (Nominal $/MMBtu)</t>
  </si>
  <si>
    <t>Illinois Basin Coal Prices (Nominal $/MMBtu)</t>
  </si>
  <si>
    <t>CONFIDENTIAL INFORMATION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</si>
</sst>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C467-241F-471C-8634-826DC549E767}">
  <dimension ref="A1:N22"/>
  <sheetViews>
    <sheetView tabSelected="1" workbookViewId="0">
      <selection activeCell="Q14" sqref="Q14"/>
    </sheetView>
  </sheetViews>
  <sheetFormatPr defaultRowHeight="15" x14ac:dyDescent="0.25"/>
  <cols>
    <col min="1" max="4" width="11.28515625" customWidth="1"/>
    <col min="5" max="5" width="2.5703125" customWidth="1"/>
    <col min="6" max="9" width="10.140625" customWidth="1"/>
    <col min="10" max="10" width="2.5703125" customWidth="1"/>
    <col min="11" max="11" width="9.85546875" bestFit="1" customWidth="1"/>
    <col min="12" max="12" width="4.5703125" bestFit="1" customWidth="1"/>
    <col min="13" max="13" width="5.140625" bestFit="1" customWidth="1"/>
    <col min="14" max="14" width="5" bestFit="1" customWidth="1"/>
  </cols>
  <sheetData>
    <row r="1" spans="1:14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5</v>
      </c>
      <c r="B2" s="9"/>
      <c r="C2" s="9"/>
      <c r="D2" s="9"/>
      <c r="E2" s="9"/>
      <c r="F2" s="9"/>
      <c r="G2" s="9"/>
      <c r="H2" s="9"/>
      <c r="I2" s="9"/>
    </row>
    <row r="3" spans="1:14" ht="15.75" thickBot="1" x14ac:dyDescent="0.3">
      <c r="A3" s="7" t="s">
        <v>8</v>
      </c>
      <c r="B3" s="7"/>
      <c r="C3" s="7"/>
      <c r="D3" s="7"/>
      <c r="F3" s="7" t="s">
        <v>9</v>
      </c>
      <c r="G3" s="7"/>
      <c r="H3" s="7"/>
      <c r="I3" s="7"/>
      <c r="K3" s="7" t="s">
        <v>4</v>
      </c>
      <c r="L3" s="7"/>
      <c r="M3" s="7"/>
      <c r="N3" s="7"/>
    </row>
    <row r="4" spans="1:14" ht="15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F4" s="1" t="s">
        <v>0</v>
      </c>
      <c r="G4" s="2" t="s">
        <v>1</v>
      </c>
      <c r="H4" s="2" t="s">
        <v>2</v>
      </c>
      <c r="I4" s="2" t="s">
        <v>3</v>
      </c>
      <c r="K4" s="1" t="s">
        <v>0</v>
      </c>
      <c r="L4" s="2" t="s">
        <v>1</v>
      </c>
      <c r="M4" s="2" t="s">
        <v>2</v>
      </c>
      <c r="N4" s="2" t="s">
        <v>3</v>
      </c>
    </row>
    <row r="5" spans="1:14" ht="15.75" thickBot="1" x14ac:dyDescent="0.3">
      <c r="A5" s="3">
        <v>2022</v>
      </c>
      <c r="B5" s="6"/>
      <c r="C5" s="6"/>
      <c r="D5" s="6"/>
      <c r="F5" s="3">
        <v>2022</v>
      </c>
      <c r="G5" s="6"/>
      <c r="H5" s="6"/>
      <c r="I5" s="6"/>
      <c r="K5" s="3">
        <v>2022</v>
      </c>
      <c r="L5" s="4">
        <v>0.71124318969787015</v>
      </c>
      <c r="M5" s="4">
        <v>0.52318295739348364</v>
      </c>
      <c r="N5" s="4">
        <v>0.44732421406287504</v>
      </c>
    </row>
    <row r="6" spans="1:14" ht="15.75" thickBot="1" x14ac:dyDescent="0.3">
      <c r="A6" s="3">
        <v>2023</v>
      </c>
      <c r="B6" s="6"/>
      <c r="C6" s="6"/>
      <c r="D6" s="6"/>
      <c r="F6" s="3">
        <v>2023</v>
      </c>
      <c r="G6" s="6"/>
      <c r="H6" s="6"/>
      <c r="I6" s="6"/>
      <c r="K6" s="3">
        <v>2023</v>
      </c>
      <c r="L6" s="4">
        <v>0.72356123954746687</v>
      </c>
      <c r="M6" s="4">
        <v>0.58690987124463523</v>
      </c>
      <c r="N6" s="4">
        <v>0.5017803341550261</v>
      </c>
    </row>
    <row r="7" spans="1:14" ht="15.75" thickBot="1" x14ac:dyDescent="0.3">
      <c r="A7" s="3">
        <v>2024</v>
      </c>
      <c r="B7" s="6"/>
      <c r="C7" s="6"/>
      <c r="D7" s="6"/>
      <c r="F7" s="3">
        <v>2024</v>
      </c>
      <c r="G7" s="6"/>
      <c r="H7" s="6"/>
      <c r="I7" s="6"/>
      <c r="K7" s="3">
        <v>2024</v>
      </c>
      <c r="L7" s="4">
        <v>0.74462890624999989</v>
      </c>
      <c r="M7" s="4">
        <v>0.62176165803108807</v>
      </c>
      <c r="N7" s="4">
        <v>0.53174603174603174</v>
      </c>
    </row>
    <row r="8" spans="1:14" ht="15.75" thickBot="1" x14ac:dyDescent="0.3">
      <c r="A8" s="3">
        <v>2025</v>
      </c>
      <c r="B8" s="6"/>
      <c r="C8" s="6"/>
      <c r="D8" s="6"/>
      <c r="F8" s="3">
        <v>2025</v>
      </c>
      <c r="G8" s="6"/>
      <c r="H8" s="6"/>
      <c r="I8" s="6"/>
      <c r="K8" s="3">
        <v>2025</v>
      </c>
      <c r="L8" s="4">
        <v>0.75424139602520601</v>
      </c>
      <c r="M8" s="4">
        <v>0.61997126436781613</v>
      </c>
      <c r="N8" s="4">
        <v>0.52918607837763776</v>
      </c>
    </row>
    <row r="9" spans="1:14" ht="15.75" thickBot="1" x14ac:dyDescent="0.3">
      <c r="A9" s="3">
        <v>2026</v>
      </c>
      <c r="B9" s="6"/>
      <c r="C9" s="6"/>
      <c r="D9" s="6"/>
      <c r="F9" s="3">
        <v>2026</v>
      </c>
      <c r="G9" s="6"/>
      <c r="H9" s="6"/>
      <c r="I9" s="6"/>
      <c r="K9" s="3">
        <v>2026</v>
      </c>
      <c r="L9" s="4">
        <v>0.74675012036591237</v>
      </c>
      <c r="M9" s="4">
        <v>0.60488656195462476</v>
      </c>
      <c r="N9" s="4">
        <v>0.51471758154335723</v>
      </c>
    </row>
    <row r="10" spans="1:14" ht="15.75" thickBot="1" x14ac:dyDescent="0.3">
      <c r="A10" s="3">
        <v>2027</v>
      </c>
      <c r="B10" s="6"/>
      <c r="C10" s="6"/>
      <c r="D10" s="6"/>
      <c r="F10" s="3">
        <v>2027</v>
      </c>
      <c r="G10" s="6"/>
      <c r="H10" s="6"/>
      <c r="I10" s="6"/>
      <c r="K10" s="3">
        <v>2027</v>
      </c>
      <c r="L10" s="4">
        <v>0.75286806883365198</v>
      </c>
      <c r="M10" s="4">
        <v>0.60061079063454359</v>
      </c>
      <c r="N10" s="4">
        <v>0.51040328795273571</v>
      </c>
    </row>
    <row r="11" spans="1:14" ht="15.75" thickBot="1" x14ac:dyDescent="0.3">
      <c r="A11" s="3">
        <v>2028</v>
      </c>
      <c r="B11" s="6"/>
      <c r="C11" s="6"/>
      <c r="D11" s="6"/>
      <c r="F11" s="3">
        <v>2028</v>
      </c>
      <c r="G11" s="6"/>
      <c r="H11" s="6"/>
      <c r="I11" s="6"/>
      <c r="K11" s="3">
        <v>2028</v>
      </c>
      <c r="L11" s="4">
        <v>0.74038917892738487</v>
      </c>
      <c r="M11" s="4">
        <v>0.58270056124133374</v>
      </c>
      <c r="N11" s="4">
        <v>0.49427005480817138</v>
      </c>
    </row>
    <row r="12" spans="1:14" ht="15.75" thickBot="1" x14ac:dyDescent="0.3">
      <c r="A12" s="3">
        <v>2029</v>
      </c>
      <c r="B12" s="6"/>
      <c r="C12" s="6"/>
      <c r="D12" s="6"/>
      <c r="F12" s="3">
        <v>2029</v>
      </c>
      <c r="G12" s="6"/>
      <c r="H12" s="6"/>
      <c r="I12" s="6"/>
      <c r="K12" s="3">
        <v>2029</v>
      </c>
      <c r="L12" s="4">
        <v>0.73716439001413081</v>
      </c>
      <c r="M12" s="4">
        <v>0.57248473159755697</v>
      </c>
      <c r="N12" s="4">
        <v>0.48476789168278528</v>
      </c>
    </row>
    <row r="13" spans="1:14" ht="15.75" thickBot="1" x14ac:dyDescent="0.3">
      <c r="A13" s="3">
        <v>2030</v>
      </c>
      <c r="B13" s="6"/>
      <c r="C13" s="6"/>
      <c r="D13" s="6"/>
      <c r="F13" s="3">
        <v>2030</v>
      </c>
      <c r="G13" s="6"/>
      <c r="H13" s="6"/>
      <c r="I13" s="6"/>
      <c r="K13" s="3">
        <v>2030</v>
      </c>
      <c r="L13" s="4">
        <v>0.73713751169317121</v>
      </c>
      <c r="M13" s="4">
        <v>0.56484962406015038</v>
      </c>
      <c r="N13" s="4">
        <v>0.47721935180836073</v>
      </c>
    </row>
    <row r="14" spans="1:14" ht="15.75" thickBot="1" x14ac:dyDescent="0.3">
      <c r="A14" s="3">
        <v>2031</v>
      </c>
      <c r="B14" s="6"/>
      <c r="C14" s="6"/>
      <c r="D14" s="6"/>
      <c r="F14" s="3">
        <v>2031</v>
      </c>
      <c r="G14" s="6"/>
      <c r="H14" s="6"/>
      <c r="I14" s="6"/>
      <c r="K14" s="3">
        <v>2031</v>
      </c>
      <c r="L14" s="4">
        <v>0.75011611704598236</v>
      </c>
      <c r="M14" s="4">
        <v>0.56750152718387292</v>
      </c>
      <c r="N14" s="4">
        <v>0.47887645581182925</v>
      </c>
    </row>
    <row r="15" spans="1:14" ht="15.75" thickBot="1" x14ac:dyDescent="0.3">
      <c r="A15" s="3">
        <v>2032</v>
      </c>
      <c r="B15" s="6"/>
      <c r="C15" s="6"/>
      <c r="D15" s="6"/>
      <c r="F15" s="3">
        <v>2032</v>
      </c>
      <c r="G15" s="6"/>
      <c r="H15" s="6"/>
      <c r="I15" s="6"/>
      <c r="K15" s="3">
        <v>2032</v>
      </c>
      <c r="L15" s="4">
        <v>0.756108805901337</v>
      </c>
      <c r="M15" s="4">
        <v>0.56466030989272942</v>
      </c>
      <c r="N15" s="4">
        <v>0.47567207287269492</v>
      </c>
    </row>
    <row r="16" spans="1:14" ht="15.75" thickBot="1" x14ac:dyDescent="0.3">
      <c r="A16" s="3">
        <v>2033</v>
      </c>
      <c r="B16" s="6"/>
      <c r="C16" s="6"/>
      <c r="D16" s="6"/>
      <c r="F16" s="3">
        <v>2033</v>
      </c>
      <c r="G16" s="6"/>
      <c r="H16" s="6"/>
      <c r="I16" s="6"/>
      <c r="K16" s="3">
        <v>2033</v>
      </c>
      <c r="L16" s="4">
        <v>0.75869963369963367</v>
      </c>
      <c r="M16" s="4">
        <v>0.55979051498399768</v>
      </c>
      <c r="N16" s="4">
        <v>0.47090633787583819</v>
      </c>
    </row>
    <row r="17" spans="1:14" ht="15.75" thickBot="1" x14ac:dyDescent="0.3">
      <c r="A17" s="3">
        <v>2034</v>
      </c>
      <c r="B17" s="6"/>
      <c r="C17" s="6"/>
      <c r="D17" s="6"/>
      <c r="F17" s="3">
        <v>2034</v>
      </c>
      <c r="G17" s="6"/>
      <c r="H17" s="6"/>
      <c r="I17" s="6"/>
      <c r="K17" s="3">
        <v>2034</v>
      </c>
      <c r="L17" s="4">
        <v>0.77136363636363636</v>
      </c>
      <c r="M17" s="4">
        <v>0.56237567490764417</v>
      </c>
      <c r="N17" s="4">
        <v>0.47259696458684658</v>
      </c>
    </row>
    <row r="18" spans="1:14" ht="15.75" thickBot="1" x14ac:dyDescent="0.3">
      <c r="A18" s="3">
        <v>2035</v>
      </c>
      <c r="B18" s="6"/>
      <c r="C18" s="6"/>
      <c r="D18" s="6"/>
      <c r="F18" s="3">
        <v>2035</v>
      </c>
      <c r="G18" s="6"/>
      <c r="H18" s="6"/>
      <c r="I18" s="6"/>
      <c r="K18" s="3">
        <v>2035</v>
      </c>
      <c r="L18" s="4">
        <v>0.78203971119133575</v>
      </c>
      <c r="M18" s="4">
        <v>0.56373229658428214</v>
      </c>
      <c r="N18" s="4">
        <v>0.47307850390464451</v>
      </c>
    </row>
    <row r="19" spans="1:14" ht="15.75" thickBot="1" x14ac:dyDescent="0.3">
      <c r="A19" s="3">
        <v>2036</v>
      </c>
      <c r="B19" s="6"/>
      <c r="C19" s="6"/>
      <c r="D19" s="6"/>
      <c r="F19" s="3">
        <v>2036</v>
      </c>
      <c r="G19" s="6"/>
      <c r="H19" s="6"/>
      <c r="I19" s="6"/>
      <c r="K19" s="3">
        <v>2036</v>
      </c>
      <c r="L19" s="4">
        <v>0.79211469534050172</v>
      </c>
      <c r="M19" s="4">
        <v>0.56491037479630635</v>
      </c>
      <c r="N19" s="4">
        <v>0.47333600641539697</v>
      </c>
    </row>
    <row r="20" spans="1:14" ht="15.75" thickBot="1" x14ac:dyDescent="0.3"/>
    <row r="21" spans="1:14" ht="15.75" thickBot="1" x14ac:dyDescent="0.3">
      <c r="K21" s="5" t="s">
        <v>6</v>
      </c>
      <c r="L21" s="5">
        <f>AVERAGE(L5:L19)</f>
        <v>0.750561773393148</v>
      </c>
      <c r="M21" s="5">
        <f t="shared" ref="M21:N21" si="0">AVERAGE(M5:M19)</f>
        <v>0.57735524792493775</v>
      </c>
      <c r="N21" s="5">
        <f t="shared" si="0"/>
        <v>0.48905874450694869</v>
      </c>
    </row>
    <row r="22" spans="1:14" ht="15.75" thickBot="1" x14ac:dyDescent="0.3">
      <c r="K22" s="5" t="s">
        <v>7</v>
      </c>
      <c r="L22" s="5">
        <f t="shared" ref="L22:M22" si="1">AVERAGE(L10:L19)</f>
        <v>0.75780017490107654</v>
      </c>
      <c r="M22" s="5">
        <f t="shared" si="1"/>
        <v>0.57036164058824168</v>
      </c>
      <c r="N22" s="5">
        <f>AVERAGE(N10:N19)</f>
        <v>0.48111269277193036</v>
      </c>
    </row>
  </sheetData>
  <mergeCells count="5">
    <mergeCell ref="A3:D3"/>
    <mergeCell ref="F3:I3"/>
    <mergeCell ref="K3:N3"/>
    <mergeCell ref="A1:N1"/>
    <mergeCell ref="A2:I2"/>
  </mergeCells>
  <pageMargins left="0.7" right="0.7" top="0.75" bottom="0.75" header="0.3" footer="0.3"/>
  <pageSetup orientation="landscape" r:id="rId1"/>
  <headerFooter>
    <oddFooter>&amp;L_x000D_&amp;1#&amp;"Calibri"&amp;14&amp;K000000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316C-F50A-4900-ACF5-AB9DC32D2ED9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&amp;L_x000D_&amp;1#&amp;"Calibri"&amp;14&amp;K000000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F8760-89AF-4DCA-AEF8-F8550BAD7204}"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&amp;L_x000D_&amp;1#&amp;"Calibri"&amp;14&amp;K000000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c3dcd3a24cc76b4d05064e37ac6bb3af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665b32156b6ff9a0ceca4e81f57e2f5a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5th Data Request"/>
          <xsd:enumeration value="6th Data Request"/>
          <xsd:enumeration value="Post-Hearing Data Request"/>
          <xsd:enumeration value="Intervenor Testimony"/>
          <xsd:enumeration value="Intervenor Data Requests"/>
          <xsd:enumeration value="Post-Hearing Initial Briefs"/>
          <xsd:enumeration value="Post-Hearing Response Briefs"/>
          <xsd:enumeration value="Settlement"/>
          <xsd:enumeration value="Witness Prep"/>
          <xsd:enumeration value="Case No. 2023-00122 Application and Testimony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All Witnesses"/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Wilson, Stuart</Witness_x0020_Testimony>
    <Year xmlns="65bfb563-8fe2-4d34-a09f-38a217d8feea">2022</Year>
    <Review_x0020_Case_x0020_Doc_x0020_Types xmlns="65bfb563-8fe2-4d34-a09f-38a217d8feea">Post-Hearing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09EBD828-E650-4EF5-B6F7-D129C8B438DB}"/>
</file>

<file path=customXml/itemProps2.xml><?xml version="1.0" encoding="utf-8"?>
<ds:datastoreItem xmlns:ds="http://schemas.openxmlformats.org/officeDocument/2006/customXml" ds:itemID="{A8C6C3D1-8D18-4414-B0CC-3199C9F88E91}"/>
</file>

<file path=customXml/itemProps3.xml><?xml version="1.0" encoding="utf-8"?>
<ds:datastoreItem xmlns:ds="http://schemas.openxmlformats.org/officeDocument/2006/customXml" ds:itemID="{0C4D5599-E2BB-4A3D-B284-EF8F47E6B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Sheet2</vt:lpstr>
      <vt:lpstr>Sheet3</vt:lpstr>
      <vt:lpstr>Summary!_Ref524012130</vt:lpstr>
      <vt:lpstr>Summary!_Ref525646981</vt:lpstr>
    </vt:vector>
  </TitlesOfParts>
  <Company>LKE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Sprinkle, Dan</dc:creator>
  <cp:lastModifiedBy>Sprinkle, Dan</cp:lastModifiedBy>
  <cp:lastPrinted>2023-09-13T19:43:38Z</cp:lastPrinted>
  <dcterms:created xsi:type="dcterms:W3CDTF">2023-09-06T14:57:23Z</dcterms:created>
  <dcterms:modified xsi:type="dcterms:W3CDTF">2023-09-13T19:44:05Z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2023-09-06T15:03:22Z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8cddc3b8-3ec8-4a05-9708-e09196663731</vt:lpwstr>
  </property>
  <property fmtid="{D5CDD505-2E9C-101B-9397-08002B2CF9AE}" pid="8" name="MSIP_Label_e965de27-20ef-4eb5-94ff-abaf6a06cb9e_ContentBits">
    <vt:lpwstr>2</vt:lpwstr>
  </property>
  <property fmtid="{D5CDD505-2E9C-101B-9397-08002B2CF9AE}" pid="9" name="{A44787D4-0540-4523-9961-78E4036D8C6D}">
    <vt:lpwstr>{ED28C1F5-D13E-4E47-8910-12B5469F4ABC}</vt:lpwstr>
  </property>
  <property fmtid="{D5CDD505-2E9C-101B-9397-08002B2CF9AE}" pid="10" name="ContentTypeId">
    <vt:lpwstr>0x010100AB9E08D0A401274E8CF9B547F14148CC</vt:lpwstr>
  </property>
</Properties>
</file>