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USZU3FILPWV012\Modeling\PROJECTS\Eastern Interconnect\EI - LGEE KU RTO Study\Sent to Client\"/>
    </mc:Choice>
  </mc:AlternateContent>
  <xr:revisionPtr revIDLastSave="0" documentId="13_ncr:1_{9AAE2206-029A-4A8A-8CE8-7A395AC26B78}" xr6:coauthVersionLast="47" xr6:coauthVersionMax="47" xr10:uidLastSave="{00000000-0000-0000-0000-000000000000}"/>
  <bookViews>
    <workbookView xWindow="28680" yWindow="-120" windowWidth="38640" windowHeight="21240" xr2:uid="{A5CF506A-78CB-48D7-AC17-D849F26DE0EE}"/>
  </bookViews>
  <sheets>
    <sheet name="Cover" sheetId="2" r:id="rId1"/>
    <sheet name="Table of Contents" sheetId="3" r:id="rId2"/>
    <sheet name="Assumptions &gt;&gt;&gt;" sheetId="9" r:id="rId3"/>
    <sheet name="CAPEX" sheetId="5" r:id="rId4"/>
    <sheet name="FOM" sheetId="10" r:id="rId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FALSE</definedName>
    <definedName name="_AtRisk_SimSetting_StdRecalcBehavior" hidden="1">0</definedName>
    <definedName name="_AtRisk_SimSetting_StdRecalcWithoutRiskStatic" hidden="1">0</definedName>
    <definedName name="_AtRisk_SimSetting_StdRecalcWithoutRiskStaticPercentile" hidden="1">0.5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5</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0" l="1"/>
  <c r="A1" i="5"/>
  <c r="B4" i="3"/>
  <c r="D7" i="2"/>
</calcChain>
</file>

<file path=xl/sharedStrings.xml><?xml version="1.0" encoding="utf-8"?>
<sst xmlns="http://schemas.openxmlformats.org/spreadsheetml/2006/main" count="33" uniqueCount="24">
  <si>
    <t>Prepared for:</t>
  </si>
  <si>
    <t>1200 19th Street NW</t>
  </si>
  <si>
    <t>Suite 700</t>
  </si>
  <si>
    <t>Washington, DC 20036</t>
  </si>
  <si>
    <t>Tel: +1.202.973.2400</t>
  </si>
  <si>
    <t>http://www.Guidehouse.com</t>
  </si>
  <si>
    <t>Table of Contents</t>
  </si>
  <si>
    <t>Fixed O&amp;M</t>
  </si>
  <si>
    <t>Confidential and Proprietary</t>
  </si>
  <si>
    <t>©2022 Guidehouse Inc.</t>
  </si>
  <si>
    <t>This page is intentionally left blank.</t>
  </si>
  <si>
    <t>Capacity Expansion Assumptions</t>
  </si>
  <si>
    <t xml:space="preserve">
Copyright
This report is protected by copyright. Any copying, reproduction, publication, dissemination or transmittal in any form without the express written consent of Guidehouse Consulting, Inc. (Guidehouse) is prohibited.
Disclaimer
This report (“report”) was prepared for LG&amp;E and KU on terms specifically limiting the liability of Guidehouse, and is not to be distributed without Guidehouse’s prior written consent. Guidehouse’s conclusions are the results of the exercise of its reasonable professional judgment. By the reader’s acceptance of this report, you hereby agree and acknowledge that (a) your use of the report will be limited solely for internal purpose, (b) you will not distribute a copy of this report to any third party without Guidehouse’s express prior written consent, and (c) you are bound by the disclaimers and/or limitations on liability otherwise set forth in the report. Guidehouse does not make any representations or warranties of any kind with respect to (i) the accuracy or completeness of the information contained in the report, (ii) the presence or absence of any errors or omissions contained in the report, (iii) any work performed by Guidehouse in connection with or using the report, or (iv) any conclusions reached by Guidehouse as a result of the report. Any use of or reliance on the report, or decisions to be made based on it, are the reader’s responsibility. Guidehouse accepts no duty of care or liability of any kind whatsoever to you, and all parties waive and release Guidehouse from all claims, liabilities and damages, if any, suffered as a result of decisions made, or not made, or actions taken, or not taken, based on this report.
Confidentiality
This report contains confidential and proprietary information. Any person acquiring this report agrees and understands that the information contained in this report is confidential and, except as required by law, will take all reasonable measures available to it by instruction, agreement or otherwise to maintain the confidentiality of the information. Such person agrees not to release, disclose, publish, copy, or communicate this confidential information or make it available to any third party, including, but not limited to, consultants, financial advisors, or rating agencies, other than employees, agents and contractors of such person and its affiliates and subsidiaries who reasonably need to know it in connection with the exercise or the performance of such person’s business. The terms of the client engagement letter or contract usually provide that the Client is the owner of the copyrighted report, but in some contracts, Guidehouse retains ownership of the copyright.
</t>
  </si>
  <si>
    <t>SOCO</t>
  </si>
  <si>
    <t>Units: Real 2020$/kW</t>
  </si>
  <si>
    <t>Utility Solar</t>
  </si>
  <si>
    <t>Wind</t>
  </si>
  <si>
    <t>Battery Storage - 4 HR</t>
  </si>
  <si>
    <t>Battery Storage-8 HR</t>
  </si>
  <si>
    <t>CC</t>
  </si>
  <si>
    <t>CT Gas</t>
  </si>
  <si>
    <t>Advanced CC</t>
  </si>
  <si>
    <t>Units: Real 2020$/kW-Year</t>
  </si>
  <si>
    <t>Capital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</si>
</sst>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0"/>
      <name val="Times New Roman"/>
      <family val="1"/>
    </font>
    <font>
      <sz val="10"/>
      <name val="Arial"/>
      <family val="2"/>
    </font>
    <font>
      <b/>
      <sz val="18"/>
      <color rgb="FF555759"/>
      <name val="Arial"/>
      <family val="2"/>
    </font>
    <font>
      <b/>
      <sz val="16"/>
      <color rgb="FF555759"/>
      <name val="Arial"/>
      <family val="2"/>
    </font>
    <font>
      <b/>
      <sz val="12"/>
      <color rgb="FF555759"/>
      <name val="Arial"/>
      <family val="2"/>
    </font>
    <font>
      <b/>
      <sz val="12"/>
      <name val="Arial"/>
      <family val="2"/>
    </font>
    <font>
      <sz val="14"/>
      <name val="Arial"/>
      <family val="2"/>
    </font>
    <font>
      <sz val="10"/>
      <color theme="0"/>
      <name val="Arial"/>
      <family val="2"/>
    </font>
    <font>
      <u/>
      <sz val="10"/>
      <color indexed="12"/>
      <name val="Times New Roman"/>
      <family val="1"/>
    </font>
    <font>
      <b/>
      <sz val="18"/>
      <color theme="1"/>
      <name val="Calibri"/>
      <family val="2"/>
      <scheme val="minor"/>
    </font>
    <font>
      <b/>
      <u/>
      <sz val="11"/>
      <color theme="1"/>
      <name val="Calibri"/>
      <family val="2"/>
      <scheme val="minor"/>
    </font>
    <font>
      <sz val="16"/>
      <color theme="1"/>
      <name val="Calibri"/>
      <family val="2"/>
      <scheme val="minor"/>
    </font>
    <font>
      <sz val="12"/>
      <name val="Calibri"/>
      <family val="2"/>
      <scheme val="minor"/>
    </font>
    <font>
      <sz val="14"/>
      <name val="Calibri"/>
      <family val="2"/>
      <scheme val="minor"/>
    </font>
    <font>
      <sz val="12"/>
      <color theme="1"/>
      <name val="Calibri"/>
      <family val="2"/>
      <scheme val="minor"/>
    </font>
    <font>
      <sz val="10"/>
      <color theme="1"/>
      <name val="Arial"/>
      <family val="2"/>
    </font>
    <font>
      <i/>
      <sz val="10"/>
      <color theme="1"/>
      <name val="Arial"/>
      <family val="2"/>
    </font>
    <font>
      <sz val="10"/>
      <color theme="1"/>
      <name val="Calibri"/>
      <family val="2"/>
    </font>
    <font>
      <sz val="10"/>
      <name val="MS Sans Serif"/>
    </font>
    <font>
      <b/>
      <sz val="10"/>
      <color rgb="FFFFFFFF"/>
      <name val="Arial Narrow"/>
      <family val="2"/>
    </font>
    <font>
      <sz val="10"/>
      <color theme="0"/>
      <name val="Arial Narrow"/>
      <family val="2"/>
    </font>
    <font>
      <b/>
      <sz val="10"/>
      <color theme="1"/>
      <name val="Arial Narrow"/>
      <family val="2"/>
    </font>
    <font>
      <sz val="10"/>
      <color theme="1"/>
      <name val="Arial Narrow"/>
      <family val="2"/>
    </font>
    <font>
      <u/>
      <sz val="11"/>
      <color rgb="FF92D050"/>
      <name val="Calibri"/>
      <family val="2"/>
      <scheme val="minor"/>
    </font>
    <font>
      <b/>
      <sz val="10"/>
      <color theme="1"/>
      <name val="Calibri"/>
      <family val="2"/>
      <scheme val="minor"/>
    </font>
    <font>
      <i/>
      <sz val="10"/>
      <color rgb="FFC00000"/>
      <name val="Calibri"/>
      <family val="2"/>
      <scheme val="minor"/>
    </font>
    <font>
      <i/>
      <sz val="10"/>
      <color theme="2" tint="-9.9978637043366805E-2"/>
      <name val="Calibri"/>
      <family val="2"/>
      <scheme val="minor"/>
    </font>
  </fonts>
  <fills count="7">
    <fill>
      <patternFill patternType="none"/>
    </fill>
    <fill>
      <patternFill patternType="gray125"/>
    </fill>
    <fill>
      <patternFill patternType="solid">
        <fgColor indexed="65"/>
        <bgColor indexed="64"/>
      </patternFill>
    </fill>
    <fill>
      <patternFill patternType="solid">
        <fgColor rgb="FF95D600"/>
        <bgColor indexed="64"/>
      </patternFill>
    </fill>
    <fill>
      <patternFill patternType="solid">
        <fgColor rgb="FF555759"/>
        <bgColor rgb="FF000000"/>
      </patternFill>
    </fill>
    <fill>
      <patternFill patternType="solid">
        <fgColor rgb="FF555759"/>
        <bgColor indexed="64"/>
      </patternFill>
    </fill>
    <fill>
      <patternFill patternType="solid">
        <fgColor theme="0"/>
        <bgColor indexed="64"/>
      </patternFill>
    </fill>
  </fills>
  <borders count="5">
    <border>
      <left/>
      <right/>
      <top/>
      <bottom/>
      <diagonal/>
    </border>
    <border>
      <left/>
      <right/>
      <top/>
      <bottom style="medium">
        <color rgb="FF95D600"/>
      </bottom>
      <diagonal/>
    </border>
    <border>
      <left/>
      <right/>
      <top/>
      <bottom style="thick">
        <color rgb="FF95D600"/>
      </bottom>
      <diagonal/>
    </border>
    <border>
      <left/>
      <right/>
      <top style="thin">
        <color rgb="FFDCDDDE"/>
      </top>
      <bottom style="thin">
        <color rgb="FFDCDDDE"/>
      </bottom>
      <diagonal/>
    </border>
    <border>
      <left/>
      <right/>
      <top style="thin">
        <color rgb="FFDCDDDE"/>
      </top>
      <bottom style="thin">
        <color indexed="64"/>
      </bottom>
      <diagonal/>
    </border>
  </borders>
  <cellStyleXfs count="13">
    <xf numFmtId="0" fontId="0" fillId="0" borderId="0"/>
    <xf numFmtId="0" fontId="2" fillId="0" borderId="0" applyNumberFormat="0" applyFill="0" applyBorder="0" applyAlignment="0" applyProtection="0"/>
    <xf numFmtId="0" fontId="3" fillId="0" borderId="0"/>
    <xf numFmtId="43" fontId="4" fillId="0" borderId="0" applyFont="0" applyFill="0" applyBorder="0" applyAlignment="0" applyProtection="0"/>
    <xf numFmtId="0" fontId="4" fillId="0" borderId="0"/>
    <xf numFmtId="0" fontId="11" fillId="0" borderId="0" applyNumberFormat="0" applyFill="0" applyBorder="0" applyAlignment="0" applyProtection="0">
      <alignment vertical="top"/>
      <protection locked="0"/>
    </xf>
    <xf numFmtId="0" fontId="18" fillId="0" borderId="0"/>
    <xf numFmtId="0" fontId="21" fillId="0" borderId="0"/>
    <xf numFmtId="0" fontId="1" fillId="0" borderId="0"/>
    <xf numFmtId="43" fontId="4" fillId="0" borderId="0" applyFont="0" applyFill="0" applyBorder="0" applyAlignment="0" applyProtection="0"/>
    <xf numFmtId="0" fontId="1" fillId="0" borderId="0"/>
    <xf numFmtId="43" fontId="21" fillId="0" borderId="0" applyFont="0" applyFill="0" applyBorder="0" applyAlignment="0" applyProtection="0"/>
    <xf numFmtId="43" fontId="1" fillId="0" borderId="0" applyFont="0" applyFill="0" applyBorder="0" applyAlignment="0" applyProtection="0"/>
  </cellStyleXfs>
  <cellXfs count="36">
    <xf numFmtId="0" fontId="0" fillId="0" borderId="0" xfId="0"/>
    <xf numFmtId="0" fontId="4" fillId="2" borderId="0" xfId="2" applyFont="1" applyFill="1"/>
    <xf numFmtId="43" fontId="5" fillId="2" borderId="0" xfId="3" applyFont="1" applyFill="1" applyAlignment="1">
      <alignment horizontal="center"/>
    </xf>
    <xf numFmtId="43" fontId="7" fillId="2" borderId="0" xfId="3" applyFont="1" applyFill="1" applyAlignment="1">
      <alignment horizontal="center"/>
    </xf>
    <xf numFmtId="0" fontId="8" fillId="2" borderId="0" xfId="2" applyFont="1" applyFill="1" applyAlignment="1">
      <alignment horizontal="left"/>
    </xf>
    <xf numFmtId="0" fontId="9" fillId="2" borderId="0" xfId="2" applyFont="1" applyFill="1"/>
    <xf numFmtId="0" fontId="4" fillId="2" borderId="0" xfId="2" applyFont="1" applyFill="1" applyAlignment="1">
      <alignment horizontal="center"/>
    </xf>
    <xf numFmtId="0" fontId="4" fillId="2" borderId="0" xfId="4" applyFill="1" applyAlignment="1">
      <alignment horizontal="center"/>
    </xf>
    <xf numFmtId="0" fontId="12" fillId="0" borderId="1" xfId="0" applyFont="1" applyBorder="1"/>
    <xf numFmtId="0" fontId="0" fillId="0" borderId="1" xfId="0" applyBorder="1"/>
    <xf numFmtId="0" fontId="13" fillId="0" borderId="0" xfId="0" applyFont="1"/>
    <xf numFmtId="0" fontId="15" fillId="0" borderId="0" xfId="0" quotePrefix="1" applyFont="1"/>
    <xf numFmtId="0" fontId="15" fillId="0" borderId="0" xfId="5" applyFont="1" applyAlignment="1" applyProtection="1"/>
    <xf numFmtId="0" fontId="15" fillId="0" borderId="0" xfId="0" applyFont="1"/>
    <xf numFmtId="0" fontId="17" fillId="0" borderId="0" xfId="0" applyFont="1"/>
    <xf numFmtId="0" fontId="18" fillId="0" borderId="0" xfId="6"/>
    <xf numFmtId="0" fontId="19" fillId="0" borderId="0" xfId="6" applyFont="1"/>
    <xf numFmtId="0" fontId="20" fillId="0" borderId="0" xfId="6" applyFont="1"/>
    <xf numFmtId="0" fontId="23" fillId="5" borderId="2" xfId="6" applyFont="1" applyFill="1" applyBorder="1" applyAlignment="1">
      <alignment horizontal="center" vertical="center" wrapText="1"/>
    </xf>
    <xf numFmtId="1" fontId="24" fillId="0" borderId="3" xfId="8" applyNumberFormat="1" applyFont="1" applyBorder="1" applyAlignment="1">
      <alignment horizontal="right" vertical="center"/>
    </xf>
    <xf numFmtId="1" fontId="24" fillId="0" borderId="4" xfId="8" applyNumberFormat="1" applyFont="1" applyBorder="1" applyAlignment="1">
      <alignment horizontal="right" vertical="center"/>
    </xf>
    <xf numFmtId="0" fontId="26" fillId="2" borderId="0" xfId="1" applyFont="1" applyFill="1" applyAlignment="1" applyProtection="1">
      <alignment horizontal="center"/>
    </xf>
    <xf numFmtId="0" fontId="28" fillId="6" borderId="0" xfId="0" applyFont="1" applyFill="1"/>
    <xf numFmtId="0" fontId="16" fillId="0" borderId="0" xfId="1" quotePrefix="1" applyFont="1"/>
    <xf numFmtId="0" fontId="16" fillId="0" borderId="0" xfId="1" applyFont="1"/>
    <xf numFmtId="0" fontId="29" fillId="6" borderId="0" xfId="0" applyFont="1" applyFill="1"/>
    <xf numFmtId="164" fontId="25" fillId="0" borderId="3" xfId="9" applyNumberFormat="1" applyFont="1" applyBorder="1" applyAlignment="1">
      <alignment horizontal="center" vertical="center"/>
    </xf>
    <xf numFmtId="164" fontId="25" fillId="0" borderId="4" xfId="9" applyNumberFormat="1" applyFont="1" applyBorder="1" applyAlignment="1">
      <alignment horizontal="center" vertical="center"/>
    </xf>
    <xf numFmtId="43" fontId="14" fillId="0" borderId="0" xfId="0" applyNumberFormat="1" applyFont="1"/>
    <xf numFmtId="43" fontId="27" fillId="6" borderId="0" xfId="0" applyNumberFormat="1" applyFont="1" applyFill="1"/>
    <xf numFmtId="43" fontId="5" fillId="2" borderId="0" xfId="3" applyFont="1" applyFill="1" applyAlignment="1">
      <alignment horizontal="center"/>
    </xf>
    <xf numFmtId="43" fontId="6" fillId="2" borderId="0" xfId="3" applyFont="1" applyFill="1" applyAlignment="1">
      <alignment horizontal="center"/>
    </xf>
    <xf numFmtId="17" fontId="10" fillId="3" borderId="0" xfId="2" quotePrefix="1" applyNumberFormat="1" applyFont="1" applyFill="1" applyAlignment="1">
      <alignment horizontal="center"/>
    </xf>
    <xf numFmtId="0" fontId="10" fillId="3" borderId="0" xfId="2" applyFont="1" applyFill="1" applyAlignment="1">
      <alignment horizontal="center"/>
    </xf>
    <xf numFmtId="0" fontId="4" fillId="2" borderId="0" xfId="2" applyFont="1" applyFill="1" applyAlignment="1">
      <alignment horizontal="left" vertical="center" wrapText="1" indent="1"/>
    </xf>
    <xf numFmtId="0" fontId="22" fillId="4" borderId="0" xfId="7" applyFont="1" applyFill="1" applyAlignment="1">
      <alignment horizontal="center" vertical="center" wrapText="1"/>
    </xf>
  </cellXfs>
  <cellStyles count="13">
    <cellStyle name="Comma 2" xfId="9" xr:uid="{449E2855-EE26-44BB-A350-2D7395316195}"/>
    <cellStyle name="Comma 2 2" xfId="11" xr:uid="{26CC9F73-CB5B-4411-86B0-7308E1B05838}"/>
    <cellStyle name="Comma 4" xfId="12" xr:uid="{06C56462-1308-4356-BAE4-B43761FBA4DF}"/>
    <cellStyle name="Comma 52" xfId="3" xr:uid="{7AB27BCA-3645-4A88-844C-03DB00188608}"/>
    <cellStyle name="Hyperlink" xfId="1" builtinId="8"/>
    <cellStyle name="Hyperlink 2" xfId="5" xr:uid="{61FD2B64-6C73-4C50-81C4-E751825C0E3B}"/>
    <cellStyle name="Normal" xfId="0" builtinId="0"/>
    <cellStyle name="Normal 2" xfId="6" xr:uid="{D31AA81C-59E1-48D3-AE43-83D381DE45CB}"/>
    <cellStyle name="Normal 2 2" xfId="8" xr:uid="{50A0AC44-93F6-472B-8C6A-12F5E6991547}"/>
    <cellStyle name="Normal 2 3" xfId="7" xr:uid="{D6F77B9F-A7B2-4487-9F95-7C67C34F04BB}"/>
    <cellStyle name="Normal 298" xfId="4" xr:uid="{A050874C-FD22-49C3-9F7D-BD3021D4A468}"/>
    <cellStyle name="Normal 6" xfId="10" xr:uid="{C8F56C9F-0931-47D0-AE61-7F325A2666CA}"/>
    <cellStyle name="Normal_HAND SUBS 3Q03 VALUES ONLY" xfId="2" xr:uid="{4A3706CC-0A5E-4C86-8485-F765EEEC86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4</xdr:row>
      <xdr:rowOff>57150</xdr:rowOff>
    </xdr:from>
    <xdr:to>
      <xdr:col>5</xdr:col>
      <xdr:colOff>797131</xdr:colOff>
      <xdr:row>4</xdr:row>
      <xdr:rowOff>1003300</xdr:rowOff>
    </xdr:to>
    <xdr:pic>
      <xdr:nvPicPr>
        <xdr:cNvPr id="5" name="Picture 4" descr="LG&amp;E KU - Junior Achievement of Kentuckiana">
          <a:extLst>
            <a:ext uri="{FF2B5EF4-FFF2-40B4-BE49-F238E27FC236}">
              <a16:creationId xmlns:a16="http://schemas.microsoft.com/office/drawing/2014/main" id="{B2A04048-B6CD-4162-A19D-5CF313F87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1092200"/>
          <a:ext cx="2308431" cy="94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uidehous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25FD8-B7F1-41DE-AEFE-73AD401CED42}">
  <sheetPr codeName="Sheet2"/>
  <dimension ref="A1:I16"/>
  <sheetViews>
    <sheetView showGridLines="0" tabSelected="1" workbookViewId="0"/>
  </sheetViews>
  <sheetFormatPr defaultColWidth="9.1796875" defaultRowHeight="14.5" x14ac:dyDescent="0.35"/>
  <cols>
    <col min="4" max="4" width="13" customWidth="1"/>
    <col min="5" max="5" width="12.453125" customWidth="1"/>
    <col min="6" max="6" width="13.81640625" customWidth="1"/>
    <col min="7" max="7" width="11.1796875" customWidth="1"/>
    <col min="8" max="8" width="11.453125" customWidth="1"/>
    <col min="9" max="9" width="25.1796875" customWidth="1"/>
  </cols>
  <sheetData>
    <row r="1" spans="1:9" ht="15.75" customHeight="1" x14ac:dyDescent="0.5">
      <c r="A1" s="1"/>
      <c r="B1" s="30"/>
      <c r="C1" s="30"/>
      <c r="D1" s="30"/>
      <c r="E1" s="30"/>
      <c r="F1" s="30"/>
      <c r="G1" s="30"/>
      <c r="H1" s="30"/>
      <c r="I1" s="1"/>
    </row>
    <row r="2" spans="1:9" ht="20" x14ac:dyDescent="0.4">
      <c r="A2" s="1"/>
      <c r="B2" s="31" t="s">
        <v>11</v>
      </c>
      <c r="C2" s="31"/>
      <c r="D2" s="31"/>
      <c r="E2" s="31"/>
      <c r="F2" s="31"/>
      <c r="G2" s="31"/>
      <c r="H2" s="31"/>
      <c r="I2" s="1"/>
    </row>
    <row r="3" spans="1:9" ht="23" x14ac:dyDescent="0.5">
      <c r="A3" s="1"/>
      <c r="B3" s="2"/>
      <c r="C3" s="2"/>
      <c r="D3" s="2"/>
      <c r="E3" s="3" t="s">
        <v>0</v>
      </c>
      <c r="F3" s="2"/>
      <c r="G3" s="2"/>
      <c r="H3" s="2"/>
      <c r="I3" s="1"/>
    </row>
    <row r="4" spans="1:9" ht="23" x14ac:dyDescent="0.5">
      <c r="A4" s="1"/>
      <c r="B4" s="2"/>
      <c r="C4" s="2"/>
      <c r="D4" s="2"/>
      <c r="E4" s="2"/>
      <c r="F4" s="2"/>
      <c r="G4" s="2"/>
      <c r="I4" s="1"/>
    </row>
    <row r="5" spans="1:9" ht="105" customHeight="1" x14ac:dyDescent="0.5">
      <c r="A5" s="1"/>
      <c r="B5" s="2"/>
      <c r="C5" s="2"/>
      <c r="F5" s="2"/>
      <c r="G5" s="2"/>
      <c r="H5" s="2"/>
      <c r="I5" s="1"/>
    </row>
    <row r="6" spans="1:9" ht="17.5" x14ac:dyDescent="0.35">
      <c r="A6" s="4"/>
      <c r="B6" s="5"/>
      <c r="C6" s="1"/>
      <c r="D6" s="1"/>
      <c r="E6" s="1"/>
      <c r="F6" s="1"/>
      <c r="G6" s="1"/>
      <c r="H6" s="1"/>
      <c r="I6" s="1"/>
    </row>
    <row r="7" spans="1:9" x14ac:dyDescent="0.35">
      <c r="A7" s="1"/>
      <c r="B7" s="1"/>
      <c r="C7" s="1"/>
      <c r="D7" s="32" t="str">
        <f>"September 2022"</f>
        <v>September 2022</v>
      </c>
      <c r="E7" s="33"/>
      <c r="F7" s="33"/>
      <c r="G7" s="1"/>
      <c r="H7" s="1"/>
      <c r="I7" s="1"/>
    </row>
    <row r="8" spans="1:9" x14ac:dyDescent="0.35">
      <c r="A8" s="1"/>
      <c r="B8" s="1"/>
      <c r="C8" s="1"/>
      <c r="D8" s="1"/>
      <c r="E8" s="6"/>
      <c r="F8" s="1"/>
      <c r="G8" s="1"/>
      <c r="H8" s="1"/>
      <c r="I8" s="1"/>
    </row>
    <row r="9" spans="1:9" x14ac:dyDescent="0.35">
      <c r="A9" s="1"/>
      <c r="B9" s="1"/>
      <c r="C9" s="1"/>
      <c r="D9" s="1"/>
      <c r="E9" s="6" t="s">
        <v>9</v>
      </c>
      <c r="F9" s="1"/>
      <c r="G9" s="1"/>
      <c r="H9" s="1"/>
      <c r="I9" s="1"/>
    </row>
    <row r="10" spans="1:9" x14ac:dyDescent="0.35">
      <c r="A10" s="1"/>
      <c r="B10" s="1"/>
      <c r="C10" s="1"/>
      <c r="D10" s="1"/>
      <c r="E10" s="6" t="s">
        <v>1</v>
      </c>
      <c r="F10" s="1"/>
      <c r="G10" s="1"/>
      <c r="H10" s="1"/>
      <c r="I10" s="1"/>
    </row>
    <row r="11" spans="1:9" x14ac:dyDescent="0.35">
      <c r="A11" s="1"/>
      <c r="B11" s="1"/>
      <c r="C11" s="1"/>
      <c r="D11" s="1"/>
      <c r="E11" s="6" t="s">
        <v>2</v>
      </c>
      <c r="F11" s="1"/>
      <c r="G11" s="1"/>
      <c r="H11" s="1"/>
      <c r="I11" s="1"/>
    </row>
    <row r="12" spans="1:9" x14ac:dyDescent="0.35">
      <c r="A12" s="1"/>
      <c r="B12" s="1"/>
      <c r="C12" s="1"/>
      <c r="D12" s="1"/>
      <c r="E12" s="6" t="s">
        <v>3</v>
      </c>
      <c r="F12" s="1"/>
      <c r="G12" s="1"/>
      <c r="H12" s="1"/>
      <c r="I12" s="1"/>
    </row>
    <row r="13" spans="1:9" x14ac:dyDescent="0.35">
      <c r="A13" s="1"/>
      <c r="B13" s="1"/>
      <c r="C13" s="1"/>
      <c r="D13" s="6"/>
      <c r="E13" s="7" t="s">
        <v>4</v>
      </c>
      <c r="F13" s="6"/>
      <c r="G13" s="6"/>
      <c r="H13" s="1"/>
      <c r="I13" s="1"/>
    </row>
    <row r="14" spans="1:9" x14ac:dyDescent="0.35">
      <c r="A14" s="1"/>
      <c r="B14" s="1"/>
      <c r="C14" s="1"/>
      <c r="D14" s="6"/>
      <c r="E14" s="21" t="s">
        <v>5</v>
      </c>
      <c r="F14" s="6"/>
      <c r="G14" s="6"/>
      <c r="H14" s="1"/>
      <c r="I14" s="1"/>
    </row>
    <row r="15" spans="1:9" x14ac:dyDescent="0.35">
      <c r="A15" s="1"/>
      <c r="B15" s="1"/>
      <c r="C15" s="1"/>
      <c r="D15" s="6"/>
      <c r="E15" s="6"/>
      <c r="F15" s="6"/>
      <c r="G15" s="6"/>
      <c r="H15" s="1"/>
      <c r="I15" s="1"/>
    </row>
    <row r="16" spans="1:9" ht="409.4" customHeight="1" x14ac:dyDescent="0.35">
      <c r="A16" s="34" t="s">
        <v>12</v>
      </c>
      <c r="B16" s="34"/>
      <c r="C16" s="34"/>
      <c r="D16" s="34"/>
      <c r="E16" s="34"/>
      <c r="F16" s="34"/>
      <c r="G16" s="34"/>
      <c r="H16" s="34"/>
      <c r="I16" s="34"/>
    </row>
  </sheetData>
  <mergeCells count="4">
    <mergeCell ref="B1:H1"/>
    <mergeCell ref="B2:H2"/>
    <mergeCell ref="D7:F7"/>
    <mergeCell ref="A16:I16"/>
  </mergeCells>
  <hyperlinks>
    <hyperlink ref="E14" r:id="rId1" xr:uid="{CDC34AFC-CEA8-40BE-997A-D66D7087CB7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F4837-EB94-4D89-83EF-71872D5AABC4}">
  <sheetPr codeName="Sheet3"/>
  <dimension ref="B2:F8"/>
  <sheetViews>
    <sheetView showGridLines="0" workbookViewId="0"/>
  </sheetViews>
  <sheetFormatPr defaultRowHeight="14.5" x14ac:dyDescent="0.35"/>
  <sheetData>
    <row r="2" spans="2:6" ht="24" thickBot="1" x14ac:dyDescent="0.6">
      <c r="B2" s="8" t="s">
        <v>6</v>
      </c>
      <c r="C2" s="9"/>
      <c r="D2" s="9"/>
    </row>
    <row r="3" spans="2:6" x14ac:dyDescent="0.35">
      <c r="B3" s="10"/>
    </row>
    <row r="4" spans="2:6" ht="21" x14ac:dyDescent="0.5">
      <c r="B4" s="28" t="str">
        <f>Cover!B2</f>
        <v>Capacity Expansion Assumptions</v>
      </c>
    </row>
    <row r="5" spans="2:6" s="14" customFormat="1" ht="18.5" x14ac:dyDescent="0.45">
      <c r="B5" s="11"/>
      <c r="C5" s="23" t="s">
        <v>23</v>
      </c>
      <c r="D5"/>
      <c r="E5" s="12"/>
      <c r="F5" s="13"/>
    </row>
    <row r="6" spans="2:6" ht="18.5" x14ac:dyDescent="0.45">
      <c r="C6" s="23" t="s">
        <v>7</v>
      </c>
    </row>
    <row r="7" spans="2:6" ht="18.5" x14ac:dyDescent="0.45">
      <c r="C7" s="23"/>
    </row>
    <row r="8" spans="2:6" ht="18.5" x14ac:dyDescent="0.45">
      <c r="C8" s="2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BBF91-9914-42F2-9CA5-5A69D3AEC905}">
  <sheetPr codeName="Sheet4"/>
  <dimension ref="A1"/>
  <sheetViews>
    <sheetView showGridLines="0" workbookViewId="0"/>
  </sheetViews>
  <sheetFormatPr defaultRowHeight="14.5" x14ac:dyDescent="0.35"/>
  <sheetData>
    <row r="1" spans="1:1" x14ac:dyDescent="0.35">
      <c r="A1" s="25" t="s">
        <v>10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AE6AC-7FD1-4291-BD03-01278AA8217D}">
  <sheetPr codeName="Sheet1"/>
  <dimension ref="A1:I56"/>
  <sheetViews>
    <sheetView showGridLines="0" zoomScaleNormal="100" workbookViewId="0"/>
  </sheetViews>
  <sheetFormatPr defaultColWidth="8.81640625" defaultRowHeight="12.5" x14ac:dyDescent="0.25"/>
  <cols>
    <col min="1" max="1" width="11.81640625" style="15" bestFit="1" customWidth="1"/>
    <col min="2" max="2" width="8.81640625" style="15"/>
    <col min="3" max="7" width="9.08984375" style="15" bestFit="1" customWidth="1"/>
    <col min="8" max="8" width="7.81640625" style="15" bestFit="1" customWidth="1"/>
    <col min="9" max="9" width="9.08984375" style="15" bestFit="1" customWidth="1"/>
    <col min="10" max="16384" width="8.81640625" style="15"/>
  </cols>
  <sheetData>
    <row r="1" spans="1:9" ht="13" x14ac:dyDescent="0.3">
      <c r="A1" s="29" t="str">
        <f>Cover!B2</f>
        <v>Capacity Expansion Assumptions</v>
      </c>
    </row>
    <row r="2" spans="1:9" ht="13" x14ac:dyDescent="0.3">
      <c r="A2" s="22" t="s">
        <v>8</v>
      </c>
    </row>
    <row r="3" spans="1:9" ht="13" x14ac:dyDescent="0.3">
      <c r="A3" s="22" t="s">
        <v>14</v>
      </c>
    </row>
    <row r="5" spans="1:9" ht="13" x14ac:dyDescent="0.3">
      <c r="A5" s="16"/>
      <c r="B5" s="17"/>
      <c r="C5" s="35" t="s">
        <v>13</v>
      </c>
      <c r="D5" s="35"/>
      <c r="E5" s="35"/>
      <c r="F5" s="35"/>
      <c r="G5" s="35"/>
      <c r="H5" s="35"/>
      <c r="I5" s="35"/>
    </row>
    <row r="6" spans="1:9" ht="39.5" thickBot="1" x14ac:dyDescent="0.35">
      <c r="A6" s="16"/>
      <c r="B6" s="17"/>
      <c r="C6" s="18" t="s">
        <v>15</v>
      </c>
      <c r="D6" s="18" t="s">
        <v>16</v>
      </c>
      <c r="E6" s="18" t="s">
        <v>17</v>
      </c>
      <c r="F6" s="18" t="s">
        <v>18</v>
      </c>
      <c r="G6" s="18" t="s">
        <v>19</v>
      </c>
      <c r="H6" s="18" t="s">
        <v>20</v>
      </c>
      <c r="I6" s="18" t="s">
        <v>21</v>
      </c>
    </row>
    <row r="7" spans="1:9" ht="13.5" thickTop="1" x14ac:dyDescent="0.3">
      <c r="A7" s="16"/>
      <c r="B7" s="19">
        <v>2021</v>
      </c>
      <c r="C7" s="26">
        <v>1165.860545371668</v>
      </c>
      <c r="D7" s="26">
        <v>1410.8</v>
      </c>
      <c r="E7" s="26">
        <v>1475.4571746809856</v>
      </c>
      <c r="F7" s="26">
        <v>2712.6751739298861</v>
      </c>
      <c r="G7" s="26">
        <v>1038.3471877686418</v>
      </c>
      <c r="H7" s="26">
        <v>922.12247614934279</v>
      </c>
      <c r="I7" s="26">
        <v>4561</v>
      </c>
    </row>
    <row r="8" spans="1:9" ht="13" x14ac:dyDescent="0.25">
      <c r="B8" s="19">
        <v>2022</v>
      </c>
      <c r="C8" s="26">
        <v>1119.8222976799109</v>
      </c>
      <c r="D8" s="26">
        <v>1359.6</v>
      </c>
      <c r="E8" s="26">
        <v>1370.8148218667313</v>
      </c>
      <c r="F8" s="26">
        <v>2499.0953872195023</v>
      </c>
      <c r="G8" s="26">
        <v>968.17377697963104</v>
      </c>
      <c r="H8" s="26">
        <v>860.72074170895849</v>
      </c>
      <c r="I8" s="26">
        <v>4561</v>
      </c>
    </row>
    <row r="9" spans="1:9" ht="13" x14ac:dyDescent="0.25">
      <c r="B9" s="19">
        <v>2023</v>
      </c>
      <c r="C9" s="26">
        <v>1073.7840499881536</v>
      </c>
      <c r="D9" s="26">
        <v>1308.4000000000001</v>
      </c>
      <c r="E9" s="26">
        <v>1255.7082337710517</v>
      </c>
      <c r="F9" s="26">
        <v>2275.0513652276932</v>
      </c>
      <c r="G9" s="26">
        <v>962.69147926173957</v>
      </c>
      <c r="H9" s="26">
        <v>853.04552490391052</v>
      </c>
      <c r="I9" s="26">
        <v>4561</v>
      </c>
    </row>
    <row r="10" spans="1:9" ht="13" x14ac:dyDescent="0.25">
      <c r="B10" s="19">
        <v>2024</v>
      </c>
      <c r="C10" s="26">
        <v>1027.7458022963965</v>
      </c>
      <c r="D10" s="26">
        <v>1257.2</v>
      </c>
      <c r="E10" s="26">
        <v>1166.7622338789354</v>
      </c>
      <c r="F10" s="26">
        <v>2084.9491767177424</v>
      </c>
      <c r="G10" s="26">
        <v>949.53396473880014</v>
      </c>
      <c r="H10" s="26">
        <v>833.30925311950125</v>
      </c>
      <c r="I10" s="26">
        <v>4561</v>
      </c>
    </row>
    <row r="11" spans="1:9" ht="13" x14ac:dyDescent="0.25">
      <c r="B11" s="19">
        <v>2025</v>
      </c>
      <c r="C11" s="26">
        <v>981.70755460463931</v>
      </c>
      <c r="D11" s="26">
        <v>1206</v>
      </c>
      <c r="E11" s="26">
        <v>1103.976822190383</v>
      </c>
      <c r="F11" s="26">
        <v>1967.6950480811249</v>
      </c>
      <c r="G11" s="26">
        <v>940.76228839017381</v>
      </c>
      <c r="H11" s="26">
        <v>817.9588195094052</v>
      </c>
      <c r="I11" s="26">
        <v>4561</v>
      </c>
    </row>
    <row r="12" spans="1:9" ht="13" x14ac:dyDescent="0.25">
      <c r="B12" s="19">
        <v>2026</v>
      </c>
      <c r="C12" s="26">
        <v>936.38790476413044</v>
      </c>
      <c r="D12" s="26">
        <v>1156.2371723099122</v>
      </c>
      <c r="E12" s="26">
        <v>1056.8877634239684</v>
      </c>
      <c r="F12" s="26">
        <v>1866.1372723666454</v>
      </c>
      <c r="G12" s="26">
        <v>934.18353112870409</v>
      </c>
      <c r="H12" s="26">
        <v>809.18714316077887</v>
      </c>
      <c r="I12" s="26">
        <v>4561</v>
      </c>
    </row>
    <row r="13" spans="1:9" ht="13" x14ac:dyDescent="0.25">
      <c r="B13" s="19">
        <v>2027</v>
      </c>
      <c r="C13" s="26">
        <v>890.99688125358807</v>
      </c>
      <c r="D13" s="26">
        <v>1106.347809031894</v>
      </c>
      <c r="E13" s="26">
        <v>1015.0308222982667</v>
      </c>
      <c r="F13" s="26">
        <v>1777.5928595711739</v>
      </c>
      <c r="G13" s="26">
        <v>926.50831432365601</v>
      </c>
      <c r="H13" s="26">
        <v>798.22254772499593</v>
      </c>
      <c r="I13" s="26">
        <v>4561</v>
      </c>
    </row>
    <row r="14" spans="1:9" ht="13" x14ac:dyDescent="0.25">
      <c r="B14" s="19">
        <v>2028</v>
      </c>
      <c r="C14" s="26">
        <v>845.53458811402959</v>
      </c>
      <c r="D14" s="26">
        <v>1056.3317871728393</v>
      </c>
      <c r="E14" s="26">
        <v>967.9417635318523</v>
      </c>
      <c r="F14" s="26">
        <v>1683.8163291349897</v>
      </c>
      <c r="G14" s="26">
        <v>921.02601660576454</v>
      </c>
      <c r="H14" s="26">
        <v>791.64379046352622</v>
      </c>
      <c r="I14" s="26">
        <v>4561</v>
      </c>
    </row>
    <row r="15" spans="1:9" ht="13" x14ac:dyDescent="0.25">
      <c r="B15" s="19">
        <v>2029</v>
      </c>
      <c r="C15" s="26">
        <v>800.00112898487714</v>
      </c>
      <c r="D15" s="26">
        <v>1006.1889831996432</v>
      </c>
      <c r="E15" s="26">
        <v>931.31694004686335</v>
      </c>
      <c r="F15" s="26">
        <v>1600.504033980231</v>
      </c>
      <c r="G15" s="26">
        <v>915.54371888787307</v>
      </c>
      <c r="H15" s="26">
        <v>785.06503320205638</v>
      </c>
      <c r="I15" s="26">
        <v>4561</v>
      </c>
    </row>
    <row r="16" spans="1:9" ht="13" x14ac:dyDescent="0.25">
      <c r="B16" s="19">
        <v>2030</v>
      </c>
      <c r="C16" s="26">
        <v>754.39660710636997</v>
      </c>
      <c r="D16" s="26">
        <v>955.91927304143928</v>
      </c>
      <c r="E16" s="26">
        <v>894.69211656187429</v>
      </c>
      <c r="F16" s="26">
        <v>1524.972984103767</v>
      </c>
      <c r="G16" s="26">
        <v>912.25434025713821</v>
      </c>
      <c r="H16" s="26">
        <v>780.67919502774328</v>
      </c>
      <c r="I16" s="26">
        <v>4561</v>
      </c>
    </row>
    <row r="17" spans="2:9" ht="13" x14ac:dyDescent="0.25">
      <c r="B17" s="19">
        <v>2031</v>
      </c>
      <c r="C17" s="26">
        <v>747.67428745081747</v>
      </c>
      <c r="D17" s="26">
        <v>946.36008031102494</v>
      </c>
      <c r="E17" s="26">
        <v>883.95319510431204</v>
      </c>
      <c r="F17" s="26">
        <v>1506.5500829338907</v>
      </c>
      <c r="G17" s="26">
        <v>906.77204253924674</v>
      </c>
      <c r="H17" s="26">
        <v>775.19689730985181</v>
      </c>
      <c r="I17" s="26">
        <v>4561</v>
      </c>
    </row>
    <row r="18" spans="2:9" ht="13" x14ac:dyDescent="0.25">
      <c r="B18" s="19">
        <v>2032</v>
      </c>
      <c r="C18" s="26">
        <v>740.95196779526509</v>
      </c>
      <c r="D18" s="26">
        <v>936.80088758061049</v>
      </c>
      <c r="E18" s="26">
        <v>872.76954364728704</v>
      </c>
      <c r="F18" s="26">
        <v>1487.48792063259</v>
      </c>
      <c r="G18" s="26">
        <v>903.48266390851188</v>
      </c>
      <c r="H18" s="26">
        <v>770.8110591355387</v>
      </c>
      <c r="I18" s="26">
        <v>4561</v>
      </c>
    </row>
    <row r="19" spans="2:9" ht="13" x14ac:dyDescent="0.25">
      <c r="B19" s="19">
        <v>2033</v>
      </c>
      <c r="C19" s="26">
        <v>734.22964813971271</v>
      </c>
      <c r="D19" s="26">
        <v>927.24169485019615</v>
      </c>
      <c r="E19" s="26">
        <v>861.58589219026499</v>
      </c>
      <c r="F19" s="26">
        <v>1468.4257583312956</v>
      </c>
      <c r="G19" s="26">
        <v>899.09682573419877</v>
      </c>
      <c r="H19" s="26">
        <v>766.42522096122548</v>
      </c>
      <c r="I19" s="26">
        <v>4561</v>
      </c>
    </row>
    <row r="20" spans="2:9" ht="13" x14ac:dyDescent="0.25">
      <c r="B20" s="19">
        <v>2034</v>
      </c>
      <c r="C20" s="26">
        <v>727.50732848416033</v>
      </c>
      <c r="D20" s="26">
        <v>917.6825021197817</v>
      </c>
      <c r="E20" s="26">
        <v>850.40224073324293</v>
      </c>
      <c r="F20" s="26">
        <v>1449.3635960300012</v>
      </c>
      <c r="G20" s="26">
        <v>895.8074471034638</v>
      </c>
      <c r="H20" s="26">
        <v>763.13584233049062</v>
      </c>
      <c r="I20" s="26">
        <v>4561</v>
      </c>
    </row>
    <row r="21" spans="2:9" ht="13" x14ac:dyDescent="0.25">
      <c r="B21" s="19">
        <v>2035</v>
      </c>
      <c r="C21" s="26">
        <v>720.78500882860794</v>
      </c>
      <c r="D21" s="26">
        <v>908.12330938936736</v>
      </c>
      <c r="E21" s="26">
        <v>839.21858927621793</v>
      </c>
      <c r="F21" s="26">
        <v>1430.3014337287004</v>
      </c>
      <c r="G21" s="26">
        <v>891.42160892915069</v>
      </c>
      <c r="H21" s="26">
        <v>758.75000415617751</v>
      </c>
      <c r="I21" s="26">
        <v>4561</v>
      </c>
    </row>
    <row r="22" spans="2:9" ht="13" x14ac:dyDescent="0.25">
      <c r="B22" s="19">
        <v>2036</v>
      </c>
      <c r="C22" s="26">
        <v>714.06268917305556</v>
      </c>
      <c r="D22" s="26">
        <v>898.56411665895303</v>
      </c>
      <c r="E22" s="26">
        <v>828.03493781919485</v>
      </c>
      <c r="F22" s="26">
        <v>1411.2392714274051</v>
      </c>
      <c r="G22" s="26">
        <v>888.13223029841583</v>
      </c>
      <c r="H22" s="26">
        <v>754.36416598186429</v>
      </c>
      <c r="I22" s="26">
        <v>4561</v>
      </c>
    </row>
    <row r="23" spans="2:9" ht="13" x14ac:dyDescent="0.25">
      <c r="B23" s="19">
        <v>2037</v>
      </c>
      <c r="C23" s="26">
        <v>707.34036951750318</v>
      </c>
      <c r="D23" s="26">
        <v>889.00492392853857</v>
      </c>
      <c r="E23" s="26">
        <v>816.85128636216984</v>
      </c>
      <c r="F23" s="26">
        <v>1392.1771091261044</v>
      </c>
      <c r="G23" s="26">
        <v>883.74639212410261</v>
      </c>
      <c r="H23" s="26">
        <v>749.97832780755107</v>
      </c>
      <c r="I23" s="26">
        <v>4561</v>
      </c>
    </row>
    <row r="24" spans="2:9" ht="13" x14ac:dyDescent="0.25">
      <c r="B24" s="19">
        <v>2038</v>
      </c>
      <c r="C24" s="26">
        <v>700.61804986195079</v>
      </c>
      <c r="D24" s="26">
        <v>879.44573119812424</v>
      </c>
      <c r="E24" s="26">
        <v>805.66763490514779</v>
      </c>
      <c r="F24" s="26">
        <v>1373.11494682481</v>
      </c>
      <c r="G24" s="26">
        <v>880.45701349336775</v>
      </c>
      <c r="H24" s="26">
        <v>746.68894917681621</v>
      </c>
      <c r="I24" s="26">
        <v>4561</v>
      </c>
    </row>
    <row r="25" spans="2:9" ht="13" x14ac:dyDescent="0.25">
      <c r="B25" s="19">
        <v>2039</v>
      </c>
      <c r="C25" s="26">
        <v>693.8957302063983</v>
      </c>
      <c r="D25" s="26">
        <v>869.88653846770978</v>
      </c>
      <c r="E25" s="26">
        <v>794.48398344812574</v>
      </c>
      <c r="F25" s="26">
        <v>1354.0527845235158</v>
      </c>
      <c r="G25" s="26">
        <v>876.07117531905465</v>
      </c>
      <c r="H25" s="26">
        <v>742.3031110025031</v>
      </c>
      <c r="I25" s="26">
        <v>4561</v>
      </c>
    </row>
    <row r="26" spans="2:9" ht="13" x14ac:dyDescent="0.25">
      <c r="B26" s="19">
        <v>2040</v>
      </c>
      <c r="C26" s="26">
        <v>687.17341055084592</v>
      </c>
      <c r="D26" s="26">
        <v>860.32734573729533</v>
      </c>
      <c r="E26" s="26">
        <v>783.30033199110073</v>
      </c>
      <c r="F26" s="26">
        <v>1334.9906222222151</v>
      </c>
      <c r="G26" s="26">
        <v>872.78179668831967</v>
      </c>
      <c r="H26" s="26">
        <v>737.91727282818988</v>
      </c>
      <c r="I26" s="26">
        <v>4561</v>
      </c>
    </row>
    <row r="27" spans="2:9" ht="13" x14ac:dyDescent="0.25">
      <c r="B27" s="19">
        <v>2041</v>
      </c>
      <c r="C27" s="26">
        <v>680.45109089529353</v>
      </c>
      <c r="D27" s="26">
        <v>850.76815300688099</v>
      </c>
      <c r="E27" s="26">
        <v>772.11668053407766</v>
      </c>
      <c r="F27" s="26">
        <v>1315.9284599209195</v>
      </c>
      <c r="G27" s="26">
        <v>869.49241805758481</v>
      </c>
      <c r="H27" s="26">
        <v>733.53143465387677</v>
      </c>
      <c r="I27" s="26">
        <v>4561</v>
      </c>
    </row>
    <row r="28" spans="2:9" ht="13" x14ac:dyDescent="0.25">
      <c r="B28" s="19">
        <v>2042</v>
      </c>
      <c r="C28" s="26">
        <v>673.72877123974115</v>
      </c>
      <c r="D28" s="26">
        <v>841.20896027646654</v>
      </c>
      <c r="E28" s="26">
        <v>760.93302907705277</v>
      </c>
      <c r="F28" s="26">
        <v>1296.866297619619</v>
      </c>
      <c r="G28" s="26">
        <v>865.10657988327171</v>
      </c>
      <c r="H28" s="26">
        <v>730.24205602314191</v>
      </c>
      <c r="I28" s="26">
        <v>4561</v>
      </c>
    </row>
    <row r="29" spans="2:9" ht="13" x14ac:dyDescent="0.25">
      <c r="B29" s="19">
        <v>2043</v>
      </c>
      <c r="C29" s="26">
        <v>667.00645158418877</v>
      </c>
      <c r="D29" s="26">
        <v>831.6497675460522</v>
      </c>
      <c r="E29" s="26">
        <v>749.7493776200306</v>
      </c>
      <c r="F29" s="26">
        <v>1277.8041353183246</v>
      </c>
      <c r="G29" s="26">
        <v>861.81720125253685</v>
      </c>
      <c r="H29" s="26">
        <v>725.85621784882869</v>
      </c>
      <c r="I29" s="26">
        <v>4561</v>
      </c>
    </row>
    <row r="30" spans="2:9" ht="13" x14ac:dyDescent="0.25">
      <c r="B30" s="19">
        <v>2044</v>
      </c>
      <c r="C30" s="26">
        <v>660.28413192863638</v>
      </c>
      <c r="D30" s="26">
        <v>822.09057481563775</v>
      </c>
      <c r="E30" s="26">
        <v>738.56572616300855</v>
      </c>
      <c r="F30" s="26">
        <v>1258.7419730170304</v>
      </c>
      <c r="G30" s="26">
        <v>857.43136307822363</v>
      </c>
      <c r="H30" s="26">
        <v>721.47037967451558</v>
      </c>
      <c r="I30" s="26">
        <v>4561</v>
      </c>
    </row>
    <row r="31" spans="2:9" ht="13" x14ac:dyDescent="0.25">
      <c r="B31" s="19">
        <v>2045</v>
      </c>
      <c r="C31" s="26">
        <v>653.561812273084</v>
      </c>
      <c r="D31" s="26">
        <v>812.53138208522341</v>
      </c>
      <c r="E31" s="26">
        <v>727.38207470598354</v>
      </c>
      <c r="F31" s="26">
        <v>1239.6798107157297</v>
      </c>
      <c r="G31" s="26">
        <v>854.14198444748877</v>
      </c>
      <c r="H31" s="26">
        <v>717.08454150020236</v>
      </c>
      <c r="I31" s="26">
        <v>4561</v>
      </c>
    </row>
    <row r="32" spans="2:9" ht="13" x14ac:dyDescent="0.25">
      <c r="B32" s="19">
        <v>2046</v>
      </c>
      <c r="C32" s="26">
        <v>646.83949261753162</v>
      </c>
      <c r="D32" s="26">
        <v>802.97218935480907</v>
      </c>
      <c r="E32" s="26">
        <v>716.19842324896058</v>
      </c>
      <c r="F32" s="26">
        <v>1220.6176484144344</v>
      </c>
      <c r="G32" s="26">
        <v>849.75614627317566</v>
      </c>
      <c r="H32" s="26">
        <v>713.7951628694675</v>
      </c>
      <c r="I32" s="26">
        <v>4561</v>
      </c>
    </row>
    <row r="33" spans="2:9" ht="13" x14ac:dyDescent="0.25">
      <c r="B33" s="19">
        <v>2047</v>
      </c>
      <c r="C33" s="26">
        <v>640.11717296197912</v>
      </c>
      <c r="D33" s="26">
        <v>793.41299662439462</v>
      </c>
      <c r="E33" s="26">
        <v>705.01477179193557</v>
      </c>
      <c r="F33" s="26">
        <v>1201.5554861131336</v>
      </c>
      <c r="G33" s="26">
        <v>846.4667676424408</v>
      </c>
      <c r="H33" s="26">
        <v>709.4093246951544</v>
      </c>
      <c r="I33" s="26">
        <v>4561</v>
      </c>
    </row>
    <row r="34" spans="2:9" ht="13" x14ac:dyDescent="0.25">
      <c r="B34" s="19">
        <v>2048</v>
      </c>
      <c r="C34" s="26">
        <v>633.39485330642674</v>
      </c>
      <c r="D34" s="26">
        <v>783.85380389398028</v>
      </c>
      <c r="E34" s="26">
        <v>693.83112033491352</v>
      </c>
      <c r="F34" s="26">
        <v>1182.4933238118392</v>
      </c>
      <c r="G34" s="26">
        <v>842.08092946812758</v>
      </c>
      <c r="H34" s="26">
        <v>706.11994606441954</v>
      </c>
      <c r="I34" s="26">
        <v>4561</v>
      </c>
    </row>
    <row r="35" spans="2:9" ht="13" x14ac:dyDescent="0.25">
      <c r="B35" s="19">
        <v>2049</v>
      </c>
      <c r="C35" s="26">
        <v>626.67253365087436</v>
      </c>
      <c r="D35" s="26">
        <v>774.29461116356583</v>
      </c>
      <c r="E35" s="26">
        <v>682.64746887789147</v>
      </c>
      <c r="F35" s="26">
        <v>1163.4311615105451</v>
      </c>
      <c r="G35" s="26">
        <v>839.88801038097097</v>
      </c>
      <c r="H35" s="26">
        <v>705.02348652084117</v>
      </c>
      <c r="I35" s="26">
        <v>4561</v>
      </c>
    </row>
    <row r="36" spans="2:9" ht="13" x14ac:dyDescent="0.25">
      <c r="B36" s="19">
        <v>2050</v>
      </c>
      <c r="C36" s="26">
        <v>619.95021399532209</v>
      </c>
      <c r="D36" s="26">
        <v>764.73541843315149</v>
      </c>
      <c r="E36" s="26">
        <v>671.46381742086646</v>
      </c>
      <c r="F36" s="26">
        <v>1144.1744680772861</v>
      </c>
      <c r="G36" s="26">
        <v>837.69509129381436</v>
      </c>
      <c r="H36" s="26">
        <v>702.83056743368456</v>
      </c>
      <c r="I36" s="26">
        <v>4561</v>
      </c>
    </row>
    <row r="37" spans="2:9" ht="13" x14ac:dyDescent="0.25">
      <c r="B37" s="19">
        <v>2051</v>
      </c>
      <c r="C37" s="26">
        <v>613.43823752484479</v>
      </c>
      <c r="D37" s="26">
        <v>755.51904614604109</v>
      </c>
      <c r="E37" s="26">
        <v>660.80697642761584</v>
      </c>
      <c r="F37" s="26">
        <v>1125.9751275303638</v>
      </c>
      <c r="G37" s="26">
        <v>834.44391260094665</v>
      </c>
      <c r="H37" s="26">
        <v>700.01395478165853</v>
      </c>
      <c r="I37" s="26">
        <v>4561</v>
      </c>
    </row>
    <row r="38" spans="2:9" ht="13" x14ac:dyDescent="0.25">
      <c r="B38" s="19">
        <v>2052</v>
      </c>
      <c r="C38" s="26">
        <v>606.99466305922965</v>
      </c>
      <c r="D38" s="26">
        <v>746.4137469387008</v>
      </c>
      <c r="E38" s="26">
        <v>650.31927077272439</v>
      </c>
      <c r="F38" s="26">
        <v>1108.065267307976</v>
      </c>
      <c r="G38" s="26">
        <v>831.20535205876752</v>
      </c>
      <c r="H38" s="26">
        <v>697.20862978159187</v>
      </c>
      <c r="I38" s="26">
        <v>4561</v>
      </c>
    </row>
    <row r="39" spans="2:9" ht="13" x14ac:dyDescent="0.25">
      <c r="B39" s="19">
        <v>2053</v>
      </c>
      <c r="C39" s="26">
        <v>600.61877210167472</v>
      </c>
      <c r="D39" s="26">
        <v>737.41818219017807</v>
      </c>
      <c r="E39" s="26">
        <v>639.99801609947701</v>
      </c>
      <c r="F39" s="26">
        <v>1090.4402829104113</v>
      </c>
      <c r="G39" s="26">
        <v>827.97936069496802</v>
      </c>
      <c r="H39" s="26">
        <v>694.41454719791159</v>
      </c>
      <c r="I39" s="26">
        <v>4561</v>
      </c>
    </row>
    <row r="40" spans="2:9" ht="13" x14ac:dyDescent="0.25">
      <c r="B40" s="19">
        <v>2054</v>
      </c>
      <c r="C40" s="26">
        <v>594.30985370249084</v>
      </c>
      <c r="D40" s="26">
        <v>728.53102941219674</v>
      </c>
      <c r="E40" s="26">
        <v>629.84057065473905</v>
      </c>
      <c r="F40" s="26">
        <v>1073.0956430775391</v>
      </c>
      <c r="G40" s="26">
        <v>824.76588972730599</v>
      </c>
      <c r="H40" s="26">
        <v>691.63166197632779</v>
      </c>
      <c r="I40" s="26">
        <v>4561</v>
      </c>
    </row>
    <row r="41" spans="2:9" ht="13" x14ac:dyDescent="0.25">
      <c r="B41" s="19">
        <v>2055</v>
      </c>
      <c r="C41" s="26">
        <v>588.06720437982665</v>
      </c>
      <c r="D41" s="26">
        <v>719.7509820547308</v>
      </c>
      <c r="E41" s="26">
        <v>619.84433461279207</v>
      </c>
      <c r="F41" s="26">
        <v>1056.0268886238543</v>
      </c>
      <c r="G41" s="26">
        <v>821.56489056286784</v>
      </c>
      <c r="H41" s="26">
        <v>688.85992924310665</v>
      </c>
      <c r="I41" s="26">
        <v>4561</v>
      </c>
    </row>
    <row r="42" spans="2:9" ht="13" x14ac:dyDescent="0.25">
      <c r="B42" s="19">
        <v>2056</v>
      </c>
      <c r="C42" s="26">
        <v>581.89012804122615</v>
      </c>
      <c r="D42" s="26">
        <v>711.07674931392103</v>
      </c>
      <c r="E42" s="26">
        <v>610.00674940990177</v>
      </c>
      <c r="F42" s="26">
        <v>1039.2296312920521</v>
      </c>
      <c r="G42" s="26">
        <v>818.37631479733398</v>
      </c>
      <c r="H42" s="26">
        <v>686.09930430434724</v>
      </c>
      <c r="I42" s="26">
        <v>4561</v>
      </c>
    </row>
    <row r="43" spans="2:9" ht="13" x14ac:dyDescent="0.25">
      <c r="B43" s="19">
        <v>2057</v>
      </c>
      <c r="C43" s="26">
        <v>575.7779359060105</v>
      </c>
      <c r="D43" s="26">
        <v>702.50705594230658</v>
      </c>
      <c r="E43" s="26">
        <v>600.32529708944651</v>
      </c>
      <c r="F43" s="26">
        <v>1022.6995526248371</v>
      </c>
      <c r="G43" s="26">
        <v>815.20011421424681</v>
      </c>
      <c r="H43" s="26">
        <v>683.34974264526045</v>
      </c>
      <c r="I43" s="26">
        <v>4561</v>
      </c>
    </row>
    <row r="44" spans="2:9" ht="13" x14ac:dyDescent="0.25">
      <c r="B44" s="19">
        <v>2058</v>
      </c>
      <c r="C44" s="26">
        <v>569.72994642847448</v>
      </c>
      <c r="D44" s="26">
        <v>694.04064206134399</v>
      </c>
      <c r="E44" s="26">
        <v>590.79749965743952</v>
      </c>
      <c r="F44" s="26">
        <v>1006.4324028546789</v>
      </c>
      <c r="G44" s="26">
        <v>812.03624078428174</v>
      </c>
      <c r="H44" s="26">
        <v>680.61119992945157</v>
      </c>
      <c r="I44" s="26">
        <v>4561</v>
      </c>
    </row>
    <row r="45" spans="2:9" ht="13" x14ac:dyDescent="0.25">
      <c r="B45" s="19">
        <v>2059</v>
      </c>
      <c r="C45" s="26">
        <v>563.74548522189036</v>
      </c>
      <c r="D45" s="26">
        <v>685.67626297618517</v>
      </c>
      <c r="E45" s="26">
        <v>581.42091844827951</v>
      </c>
      <c r="F45" s="26">
        <v>990.42399981122605</v>
      </c>
      <c r="G45" s="26">
        <v>808.8846466645208</v>
      </c>
      <c r="H45" s="26">
        <v>677.88363199820503</v>
      </c>
      <c r="I45" s="26">
        <v>4561</v>
      </c>
    </row>
    <row r="46" spans="2:9" ht="13" x14ac:dyDescent="0.25">
      <c r="B46" s="19">
        <v>2060</v>
      </c>
      <c r="C46" s="26">
        <v>557.82388498330977</v>
      </c>
      <c r="D46" s="26">
        <v>677.41268899268789</v>
      </c>
      <c r="E46" s="26">
        <v>572.19315350056763</v>
      </c>
      <c r="F46" s="26">
        <v>974.67022784609969</v>
      </c>
      <c r="G46" s="26">
        <v>805.74528419772901</v>
      </c>
      <c r="H46" s="26">
        <v>675.16699486977268</v>
      </c>
      <c r="I46" s="26">
        <v>4561</v>
      </c>
    </row>
    <row r="47" spans="2:9" ht="13" x14ac:dyDescent="0.25">
      <c r="B47" s="19">
        <v>2061</v>
      </c>
      <c r="C47" s="26">
        <v>551.96448541915549</v>
      </c>
      <c r="D47" s="26">
        <v>669.24870523663162</v>
      </c>
      <c r="E47" s="26">
        <v>563.11184294283112</v>
      </c>
      <c r="F47" s="26">
        <v>959.16703677478904</v>
      </c>
      <c r="G47" s="26">
        <v>802.61810591163419</v>
      </c>
      <c r="H47" s="26">
        <v>672.46124473866439</v>
      </c>
      <c r="I47" s="26">
        <v>4561</v>
      </c>
    </row>
    <row r="48" spans="2:9" ht="13" x14ac:dyDescent="0.25">
      <c r="B48" s="19">
        <v>2062</v>
      </c>
      <c r="C48" s="26">
        <v>546.16663317159453</v>
      </c>
      <c r="D48" s="26">
        <v>661.18311147511213</v>
      </c>
      <c r="E48" s="26">
        <v>554.17466238899544</v>
      </c>
      <c r="F48" s="26">
        <v>943.91044083537724</v>
      </c>
      <c r="G48" s="26">
        <v>799.50306451820848</v>
      </c>
      <c r="H48" s="26">
        <v>669.76633797494173</v>
      </c>
      <c r="I48" s="26">
        <v>4561</v>
      </c>
    </row>
    <row r="49" spans="2:9" ht="13" x14ac:dyDescent="0.25">
      <c r="B49" s="19">
        <v>2063</v>
      </c>
      <c r="C49" s="26">
        <v>540.42968174568523</v>
      </c>
      <c r="D49" s="26">
        <v>653.21472194008845</v>
      </c>
      <c r="E49" s="26">
        <v>545.37932434345157</v>
      </c>
      <c r="F49" s="26">
        <v>928.89651766382985</v>
      </c>
      <c r="G49" s="26">
        <v>796.40011291295389</v>
      </c>
      <c r="H49" s="26">
        <v>667.08223112351436</v>
      </c>
      <c r="I49" s="26">
        <v>4561</v>
      </c>
    </row>
    <row r="50" spans="2:9" ht="13" x14ac:dyDescent="0.25">
      <c r="B50" s="19">
        <v>2064</v>
      </c>
      <c r="C50" s="26">
        <v>534.75299143728898</v>
      </c>
      <c r="D50" s="26">
        <v>645.34236515405655</v>
      </c>
      <c r="E50" s="26">
        <v>536.72357761556543</v>
      </c>
      <c r="F50" s="26">
        <v>914.12140728558268</v>
      </c>
      <c r="G50" s="26">
        <v>793.30920417418963</v>
      </c>
      <c r="H50" s="26">
        <v>664.40888090343947</v>
      </c>
      <c r="I50" s="26">
        <v>4561</v>
      </c>
    </row>
    <row r="51" spans="2:9" ht="13" x14ac:dyDescent="0.25">
      <c r="B51" s="19">
        <v>2065</v>
      </c>
      <c r="C51" s="26">
        <v>529.13592926173942</v>
      </c>
      <c r="D51" s="26">
        <v>637.56488375782374</v>
      </c>
      <c r="E51" s="26">
        <v>528.20520674347927</v>
      </c>
      <c r="F51" s="26">
        <v>899.58131112316914</v>
      </c>
      <c r="G51" s="26">
        <v>790.23029156234247</v>
      </c>
      <c r="H51" s="26">
        <v>661.74624420722375</v>
      </c>
      <c r="I51" s="26">
        <v>4561</v>
      </c>
    </row>
    <row r="52" spans="2:9" ht="13" x14ac:dyDescent="0.25">
      <c r="B52" s="19">
        <v>2066</v>
      </c>
      <c r="C52" s="26">
        <v>523.57786888326098</v>
      </c>
      <c r="D52" s="26">
        <v>629.88113434035904</v>
      </c>
      <c r="E52" s="26">
        <v>519.82203142705839</v>
      </c>
      <c r="F52" s="26">
        <v>885.27249101963275</v>
      </c>
      <c r="G52" s="26">
        <v>787.16332851924051</v>
      </c>
      <c r="H52" s="26">
        <v>659.09427810012835</v>
      </c>
      <c r="I52" s="26">
        <v>4561</v>
      </c>
    </row>
    <row r="53" spans="2:9" ht="13" x14ac:dyDescent="0.25">
      <c r="B53" s="19">
        <v>2067</v>
      </c>
      <c r="C53" s="26">
        <v>518.07819054512879</v>
      </c>
      <c r="D53" s="26">
        <v>622.2899872706937</v>
      </c>
      <c r="E53" s="26">
        <v>511.57190596983742</v>
      </c>
      <c r="F53" s="26">
        <v>871.191268277473</v>
      </c>
      <c r="G53" s="26">
        <v>784.10826866740842</v>
      </c>
      <c r="H53" s="26">
        <v>656.45293981947657</v>
      </c>
      <c r="I53" s="26">
        <v>4561</v>
      </c>
    </row>
    <row r="54" spans="2:9" ht="13" x14ac:dyDescent="0.25">
      <c r="B54" s="19">
        <v>2068</v>
      </c>
      <c r="C54" s="26">
        <v>512.63628100056201</v>
      </c>
      <c r="D54" s="26">
        <v>614.79032653184788</v>
      </c>
      <c r="E54" s="26">
        <v>503.45271872982323</v>
      </c>
      <c r="F54" s="26">
        <v>857.3340227128781</v>
      </c>
      <c r="G54" s="26">
        <v>781.06506580936673</v>
      </c>
      <c r="H54" s="26">
        <v>653.8221867739644</v>
      </c>
      <c r="I54" s="26">
        <v>4561</v>
      </c>
    </row>
    <row r="55" spans="2:9" ht="13" x14ac:dyDescent="0.25">
      <c r="B55" s="19">
        <v>2069</v>
      </c>
      <c r="C55" s="26">
        <v>507.25153344434318</v>
      </c>
      <c r="D55" s="26">
        <v>607.38104955675908</v>
      </c>
      <c r="E55" s="26">
        <v>495.46239157901476</v>
      </c>
      <c r="F55" s="26">
        <v>843.69719172500083</v>
      </c>
      <c r="G55" s="26">
        <v>778.03367392693292</v>
      </c>
      <c r="H55" s="26">
        <v>651.20197654297351</v>
      </c>
      <c r="I55" s="26">
        <v>4561</v>
      </c>
    </row>
    <row r="56" spans="2:9" ht="13" x14ac:dyDescent="0.25">
      <c r="B56" s="20">
        <v>2070</v>
      </c>
      <c r="C56" s="27">
        <v>501.9233474451558</v>
      </c>
      <c r="D56" s="27">
        <v>600.06106706618709</v>
      </c>
      <c r="E56" s="27">
        <v>487.59887937150035</v>
      </c>
      <c r="F56" s="27">
        <v>830.277269380039</v>
      </c>
      <c r="G56" s="27">
        <v>775.01404718052572</v>
      </c>
      <c r="H56" s="27">
        <v>648.59226687588739</v>
      </c>
      <c r="I56" s="27">
        <v>4561</v>
      </c>
    </row>
  </sheetData>
  <mergeCells count="1">
    <mergeCell ref="C5:I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D23A0-2454-45EA-A31C-9E7E9EFDD1CE}">
  <sheetPr codeName="Sheet5"/>
  <dimension ref="A1:I56"/>
  <sheetViews>
    <sheetView showGridLines="0" zoomScaleNormal="100" workbookViewId="0"/>
  </sheetViews>
  <sheetFormatPr defaultColWidth="8.81640625" defaultRowHeight="12.5" x14ac:dyDescent="0.25"/>
  <cols>
    <col min="1" max="1" width="11.81640625" style="15" bestFit="1" customWidth="1"/>
    <col min="2" max="2" width="8.81640625" style="15"/>
    <col min="3" max="7" width="9.08984375" style="15" bestFit="1" customWidth="1"/>
    <col min="8" max="8" width="7.81640625" style="15" bestFit="1" customWidth="1"/>
    <col min="9" max="9" width="9.08984375" style="15" bestFit="1" customWidth="1"/>
    <col min="10" max="16384" width="8.81640625" style="15"/>
  </cols>
  <sheetData>
    <row r="1" spans="1:9" ht="13" x14ac:dyDescent="0.3">
      <c r="A1" s="29" t="str">
        <f>Cover!B2</f>
        <v>Capacity Expansion Assumptions</v>
      </c>
    </row>
    <row r="2" spans="1:9" ht="13" x14ac:dyDescent="0.3">
      <c r="A2" s="22" t="s">
        <v>8</v>
      </c>
    </row>
    <row r="3" spans="1:9" ht="13" x14ac:dyDescent="0.3">
      <c r="A3" s="22" t="s">
        <v>22</v>
      </c>
    </row>
    <row r="5" spans="1:9" ht="13" x14ac:dyDescent="0.3">
      <c r="A5" s="16"/>
      <c r="B5" s="17"/>
      <c r="C5" s="35" t="s">
        <v>13</v>
      </c>
      <c r="D5" s="35"/>
      <c r="E5" s="35"/>
      <c r="F5" s="35"/>
      <c r="G5" s="35"/>
      <c r="H5" s="35"/>
      <c r="I5" s="35"/>
    </row>
    <row r="6" spans="1:9" ht="39.5" thickBot="1" x14ac:dyDescent="0.35">
      <c r="A6" s="16"/>
      <c r="B6" s="17"/>
      <c r="C6" s="18" t="s">
        <v>15</v>
      </c>
      <c r="D6" s="18" t="s">
        <v>16</v>
      </c>
      <c r="E6" s="18" t="s">
        <v>17</v>
      </c>
      <c r="F6" s="18" t="s">
        <v>18</v>
      </c>
      <c r="G6" s="18" t="s">
        <v>19</v>
      </c>
      <c r="H6" s="18" t="s">
        <v>20</v>
      </c>
      <c r="I6" s="18" t="s">
        <v>21</v>
      </c>
    </row>
    <row r="7" spans="1:9" ht="13.5" thickTop="1" x14ac:dyDescent="0.3">
      <c r="A7" s="16"/>
      <c r="B7" s="19">
        <v>2021</v>
      </c>
      <c r="C7" s="26">
        <v>18</v>
      </c>
      <c r="D7" s="26">
        <v>27.52</v>
      </c>
      <c r="E7" s="26">
        <v>29</v>
      </c>
      <c r="F7" s="26">
        <v>29</v>
      </c>
      <c r="G7" s="26">
        <v>12.26</v>
      </c>
      <c r="H7" s="26">
        <v>7.04</v>
      </c>
      <c r="I7" s="26">
        <v>25</v>
      </c>
    </row>
    <row r="8" spans="1:9" ht="13" x14ac:dyDescent="0.25">
      <c r="B8" s="19">
        <v>2022</v>
      </c>
      <c r="C8" s="26">
        <v>18</v>
      </c>
      <c r="D8" s="26">
        <v>27.52</v>
      </c>
      <c r="E8" s="26">
        <v>29</v>
      </c>
      <c r="F8" s="26">
        <v>29</v>
      </c>
      <c r="G8" s="26">
        <v>12.26</v>
      </c>
      <c r="H8" s="26">
        <v>7.04</v>
      </c>
      <c r="I8" s="26">
        <v>25</v>
      </c>
    </row>
    <row r="9" spans="1:9" ht="13" x14ac:dyDescent="0.25">
      <c r="B9" s="19">
        <v>2023</v>
      </c>
      <c r="C9" s="26">
        <v>18</v>
      </c>
      <c r="D9" s="26">
        <v>27.52</v>
      </c>
      <c r="E9" s="26">
        <v>29</v>
      </c>
      <c r="F9" s="26">
        <v>29</v>
      </c>
      <c r="G9" s="26">
        <v>12.26</v>
      </c>
      <c r="H9" s="26">
        <v>7.04</v>
      </c>
      <c r="I9" s="26">
        <v>25</v>
      </c>
    </row>
    <row r="10" spans="1:9" ht="13" x14ac:dyDescent="0.25">
      <c r="B10" s="19">
        <v>2024</v>
      </c>
      <c r="C10" s="26">
        <v>18</v>
      </c>
      <c r="D10" s="26">
        <v>27.52</v>
      </c>
      <c r="E10" s="26">
        <v>29</v>
      </c>
      <c r="F10" s="26">
        <v>29</v>
      </c>
      <c r="G10" s="26">
        <v>12.26</v>
      </c>
      <c r="H10" s="26">
        <v>7.04</v>
      </c>
      <c r="I10" s="26">
        <v>25</v>
      </c>
    </row>
    <row r="11" spans="1:9" ht="13" x14ac:dyDescent="0.25">
      <c r="B11" s="19">
        <v>2025</v>
      </c>
      <c r="C11" s="26">
        <v>18</v>
      </c>
      <c r="D11" s="26">
        <v>27.52</v>
      </c>
      <c r="E11" s="26">
        <v>29</v>
      </c>
      <c r="F11" s="26">
        <v>29</v>
      </c>
      <c r="G11" s="26">
        <v>12.26</v>
      </c>
      <c r="H11" s="26">
        <v>7.04</v>
      </c>
      <c r="I11" s="26">
        <v>25</v>
      </c>
    </row>
    <row r="12" spans="1:9" ht="13" x14ac:dyDescent="0.25">
      <c r="B12" s="19">
        <v>2026</v>
      </c>
      <c r="C12" s="26">
        <v>18</v>
      </c>
      <c r="D12" s="26">
        <v>27.52</v>
      </c>
      <c r="E12" s="26">
        <v>29</v>
      </c>
      <c r="F12" s="26">
        <v>29</v>
      </c>
      <c r="G12" s="26">
        <v>12.26</v>
      </c>
      <c r="H12" s="26">
        <v>7.04</v>
      </c>
      <c r="I12" s="26">
        <v>25</v>
      </c>
    </row>
    <row r="13" spans="1:9" ht="13" x14ac:dyDescent="0.25">
      <c r="B13" s="19">
        <v>2027</v>
      </c>
      <c r="C13" s="26">
        <v>18</v>
      </c>
      <c r="D13" s="26">
        <v>27.52</v>
      </c>
      <c r="E13" s="26">
        <v>29</v>
      </c>
      <c r="F13" s="26">
        <v>29</v>
      </c>
      <c r="G13" s="26">
        <v>12.26</v>
      </c>
      <c r="H13" s="26">
        <v>7.04</v>
      </c>
      <c r="I13" s="26">
        <v>25</v>
      </c>
    </row>
    <row r="14" spans="1:9" ht="13" x14ac:dyDescent="0.25">
      <c r="B14" s="19">
        <v>2028</v>
      </c>
      <c r="C14" s="26">
        <v>18</v>
      </c>
      <c r="D14" s="26">
        <v>27.52</v>
      </c>
      <c r="E14" s="26">
        <v>29</v>
      </c>
      <c r="F14" s="26">
        <v>29</v>
      </c>
      <c r="G14" s="26">
        <v>12.26</v>
      </c>
      <c r="H14" s="26">
        <v>7.04</v>
      </c>
      <c r="I14" s="26">
        <v>25</v>
      </c>
    </row>
    <row r="15" spans="1:9" ht="13" x14ac:dyDescent="0.25">
      <c r="B15" s="19">
        <v>2029</v>
      </c>
      <c r="C15" s="26">
        <v>18</v>
      </c>
      <c r="D15" s="26">
        <v>27.52</v>
      </c>
      <c r="E15" s="26">
        <v>29</v>
      </c>
      <c r="F15" s="26">
        <v>29</v>
      </c>
      <c r="G15" s="26">
        <v>12.26</v>
      </c>
      <c r="H15" s="26">
        <v>7.04</v>
      </c>
      <c r="I15" s="26">
        <v>25</v>
      </c>
    </row>
    <row r="16" spans="1:9" ht="13" x14ac:dyDescent="0.25">
      <c r="B16" s="19">
        <v>2030</v>
      </c>
      <c r="C16" s="26">
        <v>18</v>
      </c>
      <c r="D16" s="26">
        <v>27.52</v>
      </c>
      <c r="E16" s="26">
        <v>29</v>
      </c>
      <c r="F16" s="26">
        <v>29</v>
      </c>
      <c r="G16" s="26">
        <v>12.26</v>
      </c>
      <c r="H16" s="26">
        <v>7.04</v>
      </c>
      <c r="I16" s="26">
        <v>25</v>
      </c>
    </row>
    <row r="17" spans="2:9" ht="13" x14ac:dyDescent="0.25">
      <c r="B17" s="19">
        <v>2031</v>
      </c>
      <c r="C17" s="26">
        <v>18</v>
      </c>
      <c r="D17" s="26">
        <v>27.52</v>
      </c>
      <c r="E17" s="26">
        <v>29</v>
      </c>
      <c r="F17" s="26">
        <v>29</v>
      </c>
      <c r="G17" s="26">
        <v>12.26</v>
      </c>
      <c r="H17" s="26">
        <v>7.04</v>
      </c>
      <c r="I17" s="26">
        <v>25</v>
      </c>
    </row>
    <row r="18" spans="2:9" ht="13" x14ac:dyDescent="0.25">
      <c r="B18" s="19">
        <v>2032</v>
      </c>
      <c r="C18" s="26">
        <v>18</v>
      </c>
      <c r="D18" s="26">
        <v>27.52</v>
      </c>
      <c r="E18" s="26">
        <v>29</v>
      </c>
      <c r="F18" s="26">
        <v>29</v>
      </c>
      <c r="G18" s="26">
        <v>12.26</v>
      </c>
      <c r="H18" s="26">
        <v>7.04</v>
      </c>
      <c r="I18" s="26">
        <v>25</v>
      </c>
    </row>
    <row r="19" spans="2:9" ht="13" x14ac:dyDescent="0.25">
      <c r="B19" s="19">
        <v>2033</v>
      </c>
      <c r="C19" s="26">
        <v>18</v>
      </c>
      <c r="D19" s="26">
        <v>27.52</v>
      </c>
      <c r="E19" s="26">
        <v>29</v>
      </c>
      <c r="F19" s="26">
        <v>29</v>
      </c>
      <c r="G19" s="26">
        <v>12.26</v>
      </c>
      <c r="H19" s="26">
        <v>7.04</v>
      </c>
      <c r="I19" s="26">
        <v>25</v>
      </c>
    </row>
    <row r="20" spans="2:9" ht="13" x14ac:dyDescent="0.25">
      <c r="B20" s="19">
        <v>2034</v>
      </c>
      <c r="C20" s="26">
        <v>18</v>
      </c>
      <c r="D20" s="26">
        <v>27.52</v>
      </c>
      <c r="E20" s="26">
        <v>29</v>
      </c>
      <c r="F20" s="26">
        <v>29</v>
      </c>
      <c r="G20" s="26">
        <v>12.26</v>
      </c>
      <c r="H20" s="26">
        <v>7.04</v>
      </c>
      <c r="I20" s="26">
        <v>25</v>
      </c>
    </row>
    <row r="21" spans="2:9" ht="13" x14ac:dyDescent="0.25">
      <c r="B21" s="19">
        <v>2035</v>
      </c>
      <c r="C21" s="26">
        <v>18</v>
      </c>
      <c r="D21" s="26">
        <v>27.52</v>
      </c>
      <c r="E21" s="26">
        <v>29</v>
      </c>
      <c r="F21" s="26">
        <v>29</v>
      </c>
      <c r="G21" s="26">
        <v>12.26</v>
      </c>
      <c r="H21" s="26">
        <v>7.04</v>
      </c>
      <c r="I21" s="26">
        <v>25</v>
      </c>
    </row>
    <row r="22" spans="2:9" ht="13" x14ac:dyDescent="0.25">
      <c r="B22" s="19">
        <v>2036</v>
      </c>
      <c r="C22" s="26">
        <v>18</v>
      </c>
      <c r="D22" s="26">
        <v>27.52</v>
      </c>
      <c r="E22" s="26">
        <v>29</v>
      </c>
      <c r="F22" s="26">
        <v>29</v>
      </c>
      <c r="G22" s="26">
        <v>12.26</v>
      </c>
      <c r="H22" s="26">
        <v>7.04</v>
      </c>
      <c r="I22" s="26">
        <v>25</v>
      </c>
    </row>
    <row r="23" spans="2:9" ht="13" x14ac:dyDescent="0.25">
      <c r="B23" s="19">
        <v>2037</v>
      </c>
      <c r="C23" s="26">
        <v>18</v>
      </c>
      <c r="D23" s="26">
        <v>27.52</v>
      </c>
      <c r="E23" s="26">
        <v>29</v>
      </c>
      <c r="F23" s="26">
        <v>29</v>
      </c>
      <c r="G23" s="26">
        <v>12.26</v>
      </c>
      <c r="H23" s="26">
        <v>7.04</v>
      </c>
      <c r="I23" s="26">
        <v>25</v>
      </c>
    </row>
    <row r="24" spans="2:9" ht="13" x14ac:dyDescent="0.25">
      <c r="B24" s="19">
        <v>2038</v>
      </c>
      <c r="C24" s="26">
        <v>18</v>
      </c>
      <c r="D24" s="26">
        <v>27.52</v>
      </c>
      <c r="E24" s="26">
        <v>29</v>
      </c>
      <c r="F24" s="26">
        <v>29</v>
      </c>
      <c r="G24" s="26">
        <v>12.26</v>
      </c>
      <c r="H24" s="26">
        <v>7.04</v>
      </c>
      <c r="I24" s="26">
        <v>25</v>
      </c>
    </row>
    <row r="25" spans="2:9" ht="13" x14ac:dyDescent="0.25">
      <c r="B25" s="19">
        <v>2039</v>
      </c>
      <c r="C25" s="26">
        <v>18</v>
      </c>
      <c r="D25" s="26">
        <v>27.52</v>
      </c>
      <c r="E25" s="26">
        <v>29</v>
      </c>
      <c r="F25" s="26">
        <v>29</v>
      </c>
      <c r="G25" s="26">
        <v>12.26</v>
      </c>
      <c r="H25" s="26">
        <v>7.04</v>
      </c>
      <c r="I25" s="26">
        <v>25</v>
      </c>
    </row>
    <row r="26" spans="2:9" ht="13" x14ac:dyDescent="0.25">
      <c r="B26" s="19">
        <v>2040</v>
      </c>
      <c r="C26" s="26">
        <v>18</v>
      </c>
      <c r="D26" s="26">
        <v>27.52</v>
      </c>
      <c r="E26" s="26">
        <v>29</v>
      </c>
      <c r="F26" s="26">
        <v>29</v>
      </c>
      <c r="G26" s="26">
        <v>12.26</v>
      </c>
      <c r="H26" s="26">
        <v>7.04</v>
      </c>
      <c r="I26" s="26">
        <v>25</v>
      </c>
    </row>
    <row r="27" spans="2:9" ht="13" x14ac:dyDescent="0.25">
      <c r="B27" s="19">
        <v>2041</v>
      </c>
      <c r="C27" s="26">
        <v>18</v>
      </c>
      <c r="D27" s="26">
        <v>27.52</v>
      </c>
      <c r="E27" s="26">
        <v>29</v>
      </c>
      <c r="F27" s="26">
        <v>29</v>
      </c>
      <c r="G27" s="26">
        <v>12.26</v>
      </c>
      <c r="H27" s="26">
        <v>7.04</v>
      </c>
      <c r="I27" s="26">
        <v>25</v>
      </c>
    </row>
    <row r="28" spans="2:9" ht="13" x14ac:dyDescent="0.25">
      <c r="B28" s="19">
        <v>2042</v>
      </c>
      <c r="C28" s="26">
        <v>18</v>
      </c>
      <c r="D28" s="26">
        <v>27.52</v>
      </c>
      <c r="E28" s="26">
        <v>29</v>
      </c>
      <c r="F28" s="26">
        <v>29</v>
      </c>
      <c r="G28" s="26">
        <v>12.26</v>
      </c>
      <c r="H28" s="26">
        <v>7.04</v>
      </c>
      <c r="I28" s="26">
        <v>25</v>
      </c>
    </row>
    <row r="29" spans="2:9" ht="13" x14ac:dyDescent="0.25">
      <c r="B29" s="19">
        <v>2043</v>
      </c>
      <c r="C29" s="26">
        <v>18</v>
      </c>
      <c r="D29" s="26">
        <v>27.52</v>
      </c>
      <c r="E29" s="26">
        <v>29</v>
      </c>
      <c r="F29" s="26">
        <v>29</v>
      </c>
      <c r="G29" s="26">
        <v>12.26</v>
      </c>
      <c r="H29" s="26">
        <v>7.04</v>
      </c>
      <c r="I29" s="26">
        <v>25</v>
      </c>
    </row>
    <row r="30" spans="2:9" ht="13" x14ac:dyDescent="0.25">
      <c r="B30" s="19">
        <v>2044</v>
      </c>
      <c r="C30" s="26">
        <v>18</v>
      </c>
      <c r="D30" s="26">
        <v>27.52</v>
      </c>
      <c r="E30" s="26">
        <v>29</v>
      </c>
      <c r="F30" s="26">
        <v>29</v>
      </c>
      <c r="G30" s="26">
        <v>12.26</v>
      </c>
      <c r="H30" s="26">
        <v>7.04</v>
      </c>
      <c r="I30" s="26">
        <v>25</v>
      </c>
    </row>
    <row r="31" spans="2:9" ht="13" x14ac:dyDescent="0.25">
      <c r="B31" s="19">
        <v>2045</v>
      </c>
      <c r="C31" s="26">
        <v>18</v>
      </c>
      <c r="D31" s="26">
        <v>27.52</v>
      </c>
      <c r="E31" s="26">
        <v>29</v>
      </c>
      <c r="F31" s="26">
        <v>29</v>
      </c>
      <c r="G31" s="26">
        <v>12.26</v>
      </c>
      <c r="H31" s="26">
        <v>7.04</v>
      </c>
      <c r="I31" s="26">
        <v>25</v>
      </c>
    </row>
    <row r="32" spans="2:9" ht="13" x14ac:dyDescent="0.25">
      <c r="B32" s="19">
        <v>2046</v>
      </c>
      <c r="C32" s="26">
        <v>18</v>
      </c>
      <c r="D32" s="26">
        <v>27.52</v>
      </c>
      <c r="E32" s="26">
        <v>29</v>
      </c>
      <c r="F32" s="26">
        <v>29</v>
      </c>
      <c r="G32" s="26">
        <v>12.26</v>
      </c>
      <c r="H32" s="26">
        <v>7.04</v>
      </c>
      <c r="I32" s="26">
        <v>25</v>
      </c>
    </row>
    <row r="33" spans="2:9" ht="13" x14ac:dyDescent="0.25">
      <c r="B33" s="19">
        <v>2047</v>
      </c>
      <c r="C33" s="26">
        <v>18</v>
      </c>
      <c r="D33" s="26">
        <v>27.52</v>
      </c>
      <c r="E33" s="26">
        <v>29</v>
      </c>
      <c r="F33" s="26">
        <v>29</v>
      </c>
      <c r="G33" s="26">
        <v>12.26</v>
      </c>
      <c r="H33" s="26">
        <v>7.04</v>
      </c>
      <c r="I33" s="26">
        <v>25</v>
      </c>
    </row>
    <row r="34" spans="2:9" ht="13" x14ac:dyDescent="0.25">
      <c r="B34" s="19">
        <v>2048</v>
      </c>
      <c r="C34" s="26">
        <v>18</v>
      </c>
      <c r="D34" s="26">
        <v>27.52</v>
      </c>
      <c r="E34" s="26">
        <v>29</v>
      </c>
      <c r="F34" s="26">
        <v>29</v>
      </c>
      <c r="G34" s="26">
        <v>12.26</v>
      </c>
      <c r="H34" s="26">
        <v>7.04</v>
      </c>
      <c r="I34" s="26">
        <v>25</v>
      </c>
    </row>
    <row r="35" spans="2:9" ht="13" x14ac:dyDescent="0.25">
      <c r="B35" s="19">
        <v>2049</v>
      </c>
      <c r="C35" s="26">
        <v>18</v>
      </c>
      <c r="D35" s="26">
        <v>27.52</v>
      </c>
      <c r="E35" s="26">
        <v>29</v>
      </c>
      <c r="F35" s="26">
        <v>29</v>
      </c>
      <c r="G35" s="26">
        <v>12.26</v>
      </c>
      <c r="H35" s="26">
        <v>7.04</v>
      </c>
      <c r="I35" s="26">
        <v>25</v>
      </c>
    </row>
    <row r="36" spans="2:9" ht="13" x14ac:dyDescent="0.25">
      <c r="B36" s="19">
        <v>2050</v>
      </c>
      <c r="C36" s="26">
        <v>18</v>
      </c>
      <c r="D36" s="26">
        <v>27.52</v>
      </c>
      <c r="E36" s="26">
        <v>29</v>
      </c>
      <c r="F36" s="26">
        <v>29</v>
      </c>
      <c r="G36" s="26">
        <v>12.26</v>
      </c>
      <c r="H36" s="26">
        <v>7.04</v>
      </c>
      <c r="I36" s="26">
        <v>25</v>
      </c>
    </row>
    <row r="37" spans="2:9" ht="13" x14ac:dyDescent="0.25">
      <c r="B37" s="19">
        <v>2051</v>
      </c>
      <c r="C37" s="26">
        <v>18</v>
      </c>
      <c r="D37" s="26">
        <v>27.52</v>
      </c>
      <c r="E37" s="26">
        <v>29</v>
      </c>
      <c r="F37" s="26">
        <v>29</v>
      </c>
      <c r="G37" s="26">
        <v>12.26</v>
      </c>
      <c r="H37" s="26">
        <v>7.04</v>
      </c>
      <c r="I37" s="26">
        <v>25</v>
      </c>
    </row>
    <row r="38" spans="2:9" ht="13" x14ac:dyDescent="0.25">
      <c r="B38" s="19">
        <v>2052</v>
      </c>
      <c r="C38" s="26">
        <v>18</v>
      </c>
      <c r="D38" s="26">
        <v>27.52</v>
      </c>
      <c r="E38" s="26">
        <v>29</v>
      </c>
      <c r="F38" s="26">
        <v>29</v>
      </c>
      <c r="G38" s="26">
        <v>12.26</v>
      </c>
      <c r="H38" s="26">
        <v>7.04</v>
      </c>
      <c r="I38" s="26">
        <v>25</v>
      </c>
    </row>
    <row r="39" spans="2:9" ht="13" x14ac:dyDescent="0.25">
      <c r="B39" s="19">
        <v>2053</v>
      </c>
      <c r="C39" s="26">
        <v>18</v>
      </c>
      <c r="D39" s="26">
        <v>27.52</v>
      </c>
      <c r="E39" s="26">
        <v>29</v>
      </c>
      <c r="F39" s="26">
        <v>29</v>
      </c>
      <c r="G39" s="26">
        <v>12.26</v>
      </c>
      <c r="H39" s="26">
        <v>7.04</v>
      </c>
      <c r="I39" s="26">
        <v>25</v>
      </c>
    </row>
    <row r="40" spans="2:9" ht="13" x14ac:dyDescent="0.25">
      <c r="B40" s="19">
        <v>2054</v>
      </c>
      <c r="C40" s="26">
        <v>18</v>
      </c>
      <c r="D40" s="26">
        <v>27.52</v>
      </c>
      <c r="E40" s="26">
        <v>29</v>
      </c>
      <c r="F40" s="26">
        <v>29</v>
      </c>
      <c r="G40" s="26">
        <v>12.26</v>
      </c>
      <c r="H40" s="26">
        <v>7.04</v>
      </c>
      <c r="I40" s="26">
        <v>25</v>
      </c>
    </row>
    <row r="41" spans="2:9" ht="13" x14ac:dyDescent="0.25">
      <c r="B41" s="19">
        <v>2055</v>
      </c>
      <c r="C41" s="26">
        <v>18</v>
      </c>
      <c r="D41" s="26">
        <v>27.52</v>
      </c>
      <c r="E41" s="26">
        <v>29</v>
      </c>
      <c r="F41" s="26">
        <v>29</v>
      </c>
      <c r="G41" s="26">
        <v>12.26</v>
      </c>
      <c r="H41" s="26">
        <v>7.04</v>
      </c>
      <c r="I41" s="26">
        <v>25</v>
      </c>
    </row>
    <row r="42" spans="2:9" ht="13" x14ac:dyDescent="0.25">
      <c r="B42" s="19">
        <v>2056</v>
      </c>
      <c r="C42" s="26">
        <v>18</v>
      </c>
      <c r="D42" s="26">
        <v>27.52</v>
      </c>
      <c r="E42" s="26">
        <v>29</v>
      </c>
      <c r="F42" s="26">
        <v>29</v>
      </c>
      <c r="G42" s="26">
        <v>12.26</v>
      </c>
      <c r="H42" s="26">
        <v>7.04</v>
      </c>
      <c r="I42" s="26">
        <v>25</v>
      </c>
    </row>
    <row r="43" spans="2:9" ht="13" x14ac:dyDescent="0.25">
      <c r="B43" s="19">
        <v>2057</v>
      </c>
      <c r="C43" s="26">
        <v>18</v>
      </c>
      <c r="D43" s="26">
        <v>27.52</v>
      </c>
      <c r="E43" s="26">
        <v>29</v>
      </c>
      <c r="F43" s="26">
        <v>29</v>
      </c>
      <c r="G43" s="26">
        <v>12.26</v>
      </c>
      <c r="H43" s="26">
        <v>7.04</v>
      </c>
      <c r="I43" s="26">
        <v>25</v>
      </c>
    </row>
    <row r="44" spans="2:9" ht="13" x14ac:dyDescent="0.25">
      <c r="B44" s="19">
        <v>2058</v>
      </c>
      <c r="C44" s="26">
        <v>18</v>
      </c>
      <c r="D44" s="26">
        <v>27.52</v>
      </c>
      <c r="E44" s="26">
        <v>29</v>
      </c>
      <c r="F44" s="26">
        <v>29</v>
      </c>
      <c r="G44" s="26">
        <v>12.26</v>
      </c>
      <c r="H44" s="26">
        <v>7.04</v>
      </c>
      <c r="I44" s="26">
        <v>25</v>
      </c>
    </row>
    <row r="45" spans="2:9" ht="13" x14ac:dyDescent="0.25">
      <c r="B45" s="19">
        <v>2059</v>
      </c>
      <c r="C45" s="26">
        <v>18</v>
      </c>
      <c r="D45" s="26">
        <v>27.52</v>
      </c>
      <c r="E45" s="26">
        <v>29</v>
      </c>
      <c r="F45" s="26">
        <v>29</v>
      </c>
      <c r="G45" s="26">
        <v>12.26</v>
      </c>
      <c r="H45" s="26">
        <v>7.04</v>
      </c>
      <c r="I45" s="26">
        <v>25</v>
      </c>
    </row>
    <row r="46" spans="2:9" ht="13" x14ac:dyDescent="0.25">
      <c r="B46" s="19">
        <v>2060</v>
      </c>
      <c r="C46" s="26">
        <v>18</v>
      </c>
      <c r="D46" s="26">
        <v>27.52</v>
      </c>
      <c r="E46" s="26">
        <v>29</v>
      </c>
      <c r="F46" s="26">
        <v>29</v>
      </c>
      <c r="G46" s="26">
        <v>12.26</v>
      </c>
      <c r="H46" s="26">
        <v>7.04</v>
      </c>
      <c r="I46" s="26">
        <v>25</v>
      </c>
    </row>
    <row r="47" spans="2:9" ht="13" x14ac:dyDescent="0.25">
      <c r="B47" s="19">
        <v>2061</v>
      </c>
      <c r="C47" s="26">
        <v>18</v>
      </c>
      <c r="D47" s="26">
        <v>27.52</v>
      </c>
      <c r="E47" s="26">
        <v>29</v>
      </c>
      <c r="F47" s="26">
        <v>29</v>
      </c>
      <c r="G47" s="26">
        <v>12.26</v>
      </c>
      <c r="H47" s="26">
        <v>7.04</v>
      </c>
      <c r="I47" s="26">
        <v>25</v>
      </c>
    </row>
    <row r="48" spans="2:9" ht="13" x14ac:dyDescent="0.25">
      <c r="B48" s="19">
        <v>2062</v>
      </c>
      <c r="C48" s="26">
        <v>18</v>
      </c>
      <c r="D48" s="26">
        <v>27.52</v>
      </c>
      <c r="E48" s="26">
        <v>29</v>
      </c>
      <c r="F48" s="26">
        <v>29</v>
      </c>
      <c r="G48" s="26">
        <v>12.26</v>
      </c>
      <c r="H48" s="26">
        <v>7.04</v>
      </c>
      <c r="I48" s="26">
        <v>25</v>
      </c>
    </row>
    <row r="49" spans="2:9" ht="13" x14ac:dyDescent="0.25">
      <c r="B49" s="19">
        <v>2063</v>
      </c>
      <c r="C49" s="26">
        <v>18</v>
      </c>
      <c r="D49" s="26">
        <v>27.52</v>
      </c>
      <c r="E49" s="26">
        <v>29</v>
      </c>
      <c r="F49" s="26">
        <v>29</v>
      </c>
      <c r="G49" s="26">
        <v>12.26</v>
      </c>
      <c r="H49" s="26">
        <v>7.04</v>
      </c>
      <c r="I49" s="26">
        <v>25</v>
      </c>
    </row>
    <row r="50" spans="2:9" ht="13" x14ac:dyDescent="0.25">
      <c r="B50" s="19">
        <v>2064</v>
      </c>
      <c r="C50" s="26">
        <v>18</v>
      </c>
      <c r="D50" s="26">
        <v>27.52</v>
      </c>
      <c r="E50" s="26">
        <v>29</v>
      </c>
      <c r="F50" s="26">
        <v>29</v>
      </c>
      <c r="G50" s="26">
        <v>12.26</v>
      </c>
      <c r="H50" s="26">
        <v>7.04</v>
      </c>
      <c r="I50" s="26">
        <v>25</v>
      </c>
    </row>
    <row r="51" spans="2:9" ht="13" x14ac:dyDescent="0.25">
      <c r="B51" s="19">
        <v>2065</v>
      </c>
      <c r="C51" s="26">
        <v>18</v>
      </c>
      <c r="D51" s="26">
        <v>27.52</v>
      </c>
      <c r="E51" s="26">
        <v>29</v>
      </c>
      <c r="F51" s="26">
        <v>29</v>
      </c>
      <c r="G51" s="26">
        <v>12.26</v>
      </c>
      <c r="H51" s="26">
        <v>7.04</v>
      </c>
      <c r="I51" s="26">
        <v>25</v>
      </c>
    </row>
    <row r="52" spans="2:9" ht="13" x14ac:dyDescent="0.25">
      <c r="B52" s="19">
        <v>2066</v>
      </c>
      <c r="C52" s="26">
        <v>18</v>
      </c>
      <c r="D52" s="26">
        <v>27.52</v>
      </c>
      <c r="E52" s="26">
        <v>29</v>
      </c>
      <c r="F52" s="26">
        <v>29</v>
      </c>
      <c r="G52" s="26">
        <v>12.26</v>
      </c>
      <c r="H52" s="26">
        <v>7.04</v>
      </c>
      <c r="I52" s="26">
        <v>25</v>
      </c>
    </row>
    <row r="53" spans="2:9" ht="13" x14ac:dyDescent="0.25">
      <c r="B53" s="19">
        <v>2067</v>
      </c>
      <c r="C53" s="26">
        <v>18</v>
      </c>
      <c r="D53" s="26">
        <v>27.52</v>
      </c>
      <c r="E53" s="26">
        <v>29</v>
      </c>
      <c r="F53" s="26">
        <v>29</v>
      </c>
      <c r="G53" s="26">
        <v>12.26</v>
      </c>
      <c r="H53" s="26">
        <v>7.04</v>
      </c>
      <c r="I53" s="26">
        <v>25</v>
      </c>
    </row>
    <row r="54" spans="2:9" ht="13" x14ac:dyDescent="0.25">
      <c r="B54" s="19">
        <v>2068</v>
      </c>
      <c r="C54" s="26">
        <v>18</v>
      </c>
      <c r="D54" s="26">
        <v>27.52</v>
      </c>
      <c r="E54" s="26">
        <v>29</v>
      </c>
      <c r="F54" s="26">
        <v>29</v>
      </c>
      <c r="G54" s="26">
        <v>12.26</v>
      </c>
      <c r="H54" s="26">
        <v>7.04</v>
      </c>
      <c r="I54" s="26">
        <v>25</v>
      </c>
    </row>
    <row r="55" spans="2:9" ht="13" x14ac:dyDescent="0.25">
      <c r="B55" s="19">
        <v>2069</v>
      </c>
      <c r="C55" s="26">
        <v>18</v>
      </c>
      <c r="D55" s="26">
        <v>27.52</v>
      </c>
      <c r="E55" s="26">
        <v>29</v>
      </c>
      <c r="F55" s="26">
        <v>29</v>
      </c>
      <c r="G55" s="26">
        <v>12.26</v>
      </c>
      <c r="H55" s="26">
        <v>7.04</v>
      </c>
      <c r="I55" s="26">
        <v>25</v>
      </c>
    </row>
    <row r="56" spans="2:9" ht="13" x14ac:dyDescent="0.25">
      <c r="B56" s="20">
        <v>2070</v>
      </c>
      <c r="C56" s="27">
        <v>18</v>
      </c>
      <c r="D56" s="27">
        <v>27.52</v>
      </c>
      <c r="E56" s="27">
        <v>29</v>
      </c>
      <c r="F56" s="27">
        <v>29</v>
      </c>
      <c r="G56" s="27">
        <v>12.26</v>
      </c>
      <c r="H56" s="27">
        <v>7.04</v>
      </c>
      <c r="I56" s="27">
        <v>25</v>
      </c>
    </row>
  </sheetData>
  <mergeCells count="1">
    <mergeCell ref="C5:I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E08D0A401274E8CF9B547F14148CC" ma:contentTypeVersion="22" ma:contentTypeDescription="Create a new document." ma:contentTypeScope="" ma:versionID="36fa401a959b520bff3cdd3c5e527519">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148a0808ed01ed0a794e9bf932df4d12"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LGE/KU"/>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Timeline"/>
          <xsd:enumeration value="DSM Analysis"/>
          <xsd:enumeration value="Supply Side Analysis"/>
          <xsd:enumeration value="RTO Analysis"/>
          <xsd:enumeration value="Application"/>
          <xsd:enumeration value="Confidential Exhibits"/>
          <xsd:enumeration value="Direct Testimony"/>
          <xsd:enumeration value="Direct Testimony Exhibits"/>
          <xsd:enumeration value="Rebuttal Testimony"/>
          <xsd:enumeration value="1st Data Request"/>
          <xsd:enumeration value="2nd Data Request"/>
          <xsd:enumeration value="3rd Data Request"/>
          <xsd:enumeration value="4th Data Request"/>
          <xsd:enumeration value="Post-Hearing Data Request"/>
          <xsd:enumeration value="Intervenor Testimony"/>
          <xsd:enumeration value="Intervenor Data Requests"/>
          <xsd:enumeration value="Post-Hearing Briefs"/>
          <xsd:enumeration value="Witness Prep"/>
          <xsd:enumeration value="eFiled/Filed Documents"/>
        </xsd:restriction>
      </xsd:simpleType>
    </xsd:element>
    <xsd:element name="Witness_x0020_Testimony" ma:index="5" nillable="true" ma:displayName="Witness" ma:format="Dropdown" ma:internalName="Witness_x0020_Testimony">
      <xsd:simpleType>
        <xsd:restriction base="dms:Choice">
          <xsd:enumeration value="Bellar, Lonnie"/>
          <xsd:enumeration value="Bevington, John"/>
          <xsd:enumeration value="Conroy, Robert"/>
          <xsd:enumeration value="Crockett, John"/>
          <xsd:enumeration value="Garrett, Chris"/>
          <xsd:enumeration value="Imber, Philip"/>
          <xsd:enumeration value="Isaacson, Lana"/>
          <xsd:enumeration value="Jones, Tim"/>
          <xsd:enumeration value="Schram, Chuck"/>
          <xsd:enumeration value="Sinclair, David"/>
          <xsd:enumeration value="Wilson, Stuart"/>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Intervenor" ma:format="Dropdown" ma:internalName="Data_x0020_Request_x0020_Party">
      <xsd:simpleType>
        <xsd:restriction base="dms:Choice">
          <xsd:enumeration value="Ky. Public Service Commission-KPSC"/>
          <xsd:enumeration value="Attorney General-AG"/>
          <xsd:enumeration value="Joint Intervenors - Mountain Association, Metropolitan Housing Coalition, Kentuckians for the Commonwealth, and Kentucky Solar Energy Society – MA/MHC/KFTC/KYSES"/>
          <xsd:enumeration value="Ky. Industrial Utility Cust.-KIUC"/>
          <xsd:enumeration value="Kentucky Coal Association-KCA"/>
          <xsd:enumeration value="Lexington-Fayette Urban County Government-LFUCG"/>
          <xsd:enumeration value="Louisville/Jefferson County Metro Government-Louisville Metro"/>
          <xsd:enumeration value="Mercer County Fiscal Court-Mercer Fiscal Court"/>
          <xsd:enumeration value="Sierra Club-SC"/>
          <xsd:enumeration value="Walmart"/>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Sinclair, David</Witness_x0020_Testimony>
    <Year xmlns="65bfb563-8fe2-4d34-a09f-38a217d8feea">2022</Year>
    <Review_x0020_Case_x0020_Doc_x0020_Types xmlns="65bfb563-8fe2-4d34-a09f-38a217d8feea">2nd Data Request</Review_x0020_Case_x0020_Doc_x0020_Types>
    <Case_x0020__x0023_ xmlns="f789fa03-9022-4931-acb2-79f11ac92edf" xsi:nil="true"/>
    <Data_x0020_Request_x0020_Party xmlns="f789fa03-9022-4931-acb2-79f11ac92edf">Sierra Club-SC</Data_x0020_Request_x0020_Party>
    <Status_x0020__x0028_Internal_x0020_Use_x0020_Only_x0029_ xmlns="2ad705b9-adad-42ba-803b-2580de5ca47a"/>
    <Company xmlns="65bfb563-8fe2-4d34-a09f-38a217d8feea">
      <Value>LGE/KU</Value>
    </Company>
  </documentManagement>
</p:properties>
</file>

<file path=customXml/itemProps1.xml><?xml version="1.0" encoding="utf-8"?>
<ds:datastoreItem xmlns:ds="http://schemas.openxmlformats.org/officeDocument/2006/customXml" ds:itemID="{017F54B3-BF76-46E0-9058-CADECD4489F3}"/>
</file>

<file path=customXml/itemProps2.xml><?xml version="1.0" encoding="utf-8"?>
<ds:datastoreItem xmlns:ds="http://schemas.openxmlformats.org/officeDocument/2006/customXml" ds:itemID="{DDE7C6A7-56DF-4D8A-BDAC-7ACE1F3A52C0}"/>
</file>

<file path=customXml/itemProps3.xml><?xml version="1.0" encoding="utf-8"?>
<ds:datastoreItem xmlns:ds="http://schemas.openxmlformats.org/officeDocument/2006/customXml" ds:itemID="{5459CC02-2ED6-4A82-9F67-40544FA59B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Table of Contents</vt:lpstr>
      <vt:lpstr>Assumptions &gt;&gt;&gt;</vt:lpstr>
      <vt:lpstr>CAPEX</vt:lpstr>
      <vt:lpstr>FOM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Samuel Brush</dc:creator>
  <cp:lastModifiedBy>Nathan Huffman</cp:lastModifiedBy>
  <dcterms:created xsi:type="dcterms:W3CDTF">2022-05-16T20:14:58Z</dcterms:created>
  <dcterms:modified xsi:type="dcterms:W3CDTF">2022-10-12T18:49:12Z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{CB3CFB5E-9434-4EC7-AEE6-5905AE2CDD89}</vt:lpwstr>
  </property>
  <property fmtid="{D5CDD505-2E9C-101B-9397-08002B2CF9AE}" pid="3" name="ContentTypeId">
    <vt:lpwstr>0x010100AB9E08D0A401274E8CF9B547F14148CC</vt:lpwstr>
  </property>
  <property fmtid="{D5CDD505-2E9C-101B-9397-08002B2CF9AE}" pid="4" name="MediaServiceImageTags">
    <vt:lpwstr/>
  </property>
</Properties>
</file>