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Q:\Projects - LoadForecasting\0382 - 2023BP Hourly Forecast Updates\DR2\"/>
    </mc:Choice>
  </mc:AlternateContent>
  <xr:revisionPtr revIDLastSave="0" documentId="13_ncr:1_{BD3A1E06-F2D8-436B-9D0D-F4CA8DF3812C}" xr6:coauthVersionLast="47" xr6:coauthVersionMax="47" xr10:uidLastSave="{00000000-0000-0000-0000-000000000000}"/>
  <bookViews>
    <workbookView xWindow="-110" yWindow="-110" windowWidth="38620" windowHeight="21220" xr2:uid="{BDDDB3B6-58FE-4334-83D2-341A40DDD4DD}"/>
  </bookViews>
  <sheets>
    <sheet name="alt_scenario" sheetId="10" r:id="rId1"/>
    <sheet name="alt_summary" sheetId="1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3" i="10" l="1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302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200" i="10"/>
  <c r="D199" i="10"/>
  <c r="D198" i="10"/>
  <c r="D197" i="10"/>
  <c r="D196" i="10"/>
  <c r="D195" i="10"/>
  <c r="D194" i="10"/>
  <c r="E193" i="10"/>
  <c r="E194" i="10" s="1"/>
  <c r="E195" i="10" s="1"/>
  <c r="E196" i="10" s="1"/>
  <c r="E197" i="10" s="1"/>
  <c r="E198" i="10" s="1"/>
  <c r="E199" i="10" s="1"/>
  <c r="E200" i="10" s="1"/>
  <c r="E201" i="10" s="1"/>
  <c r="E202" i="10" s="1"/>
  <c r="E203" i="10" s="1"/>
  <c r="E204" i="10" s="1"/>
  <c r="E205" i="10" s="1"/>
  <c r="E206" i="10" s="1"/>
  <c r="E207" i="10" s="1"/>
  <c r="E208" i="10" s="1"/>
  <c r="E209" i="10" s="1"/>
  <c r="E210" i="10" s="1"/>
  <c r="E211" i="10" s="1"/>
  <c r="E212" i="10" s="1"/>
  <c r="E213" i="10" s="1"/>
  <c r="E214" i="10" s="1"/>
  <c r="E215" i="10" s="1"/>
  <c r="E216" i="10" s="1"/>
  <c r="E217" i="10" s="1"/>
  <c r="E218" i="10" s="1"/>
  <c r="E219" i="10" s="1"/>
  <c r="E220" i="10" s="1"/>
  <c r="E221" i="10" s="1"/>
  <c r="E222" i="10" s="1"/>
  <c r="E223" i="10" s="1"/>
  <c r="E224" i="10" s="1"/>
  <c r="E225" i="10" s="1"/>
  <c r="E226" i="10" s="1"/>
  <c r="E227" i="10" s="1"/>
  <c r="E228" i="10" s="1"/>
  <c r="E229" i="10" s="1"/>
  <c r="E230" i="10" s="1"/>
  <c r="E231" i="10" s="1"/>
  <c r="E232" i="10" s="1"/>
  <c r="E233" i="10" s="1"/>
  <c r="E234" i="10" s="1"/>
  <c r="E235" i="10" s="1"/>
  <c r="E236" i="10" s="1"/>
  <c r="E237" i="10" s="1"/>
  <c r="E238" i="10" s="1"/>
  <c r="E239" i="10" s="1"/>
  <c r="E240" i="10" s="1"/>
  <c r="E241" i="10" s="1"/>
  <c r="E242" i="10" s="1"/>
  <c r="E243" i="10" s="1"/>
  <c r="E244" i="10" s="1"/>
  <c r="E245" i="10" s="1"/>
  <c r="E246" i="10" s="1"/>
  <c r="E247" i="10" s="1"/>
  <c r="E248" i="10" s="1"/>
  <c r="E249" i="10" s="1"/>
  <c r="E250" i="10" s="1"/>
  <c r="E251" i="10" s="1"/>
  <c r="E252" i="10" s="1"/>
  <c r="E253" i="10" s="1"/>
  <c r="E254" i="10" s="1"/>
  <c r="E255" i="10" s="1"/>
  <c r="E256" i="10" s="1"/>
  <c r="E257" i="10" s="1"/>
  <c r="E258" i="10" s="1"/>
  <c r="E259" i="10" s="1"/>
  <c r="E260" i="10" s="1"/>
  <c r="E261" i="10" s="1"/>
  <c r="E262" i="10" s="1"/>
  <c r="E263" i="10" s="1"/>
  <c r="E264" i="10" s="1"/>
  <c r="E265" i="10" s="1"/>
  <c r="E266" i="10" s="1"/>
  <c r="E267" i="10" s="1"/>
  <c r="E268" i="10" s="1"/>
  <c r="E269" i="10" s="1"/>
  <c r="E270" i="10" s="1"/>
  <c r="E271" i="10" s="1"/>
  <c r="E272" i="10" s="1"/>
  <c r="E273" i="10" s="1"/>
  <c r="E274" i="10" s="1"/>
  <c r="E275" i="10" s="1"/>
  <c r="E276" i="10" s="1"/>
  <c r="E277" i="10" s="1"/>
  <c r="E278" i="10" s="1"/>
  <c r="E279" i="10" s="1"/>
  <c r="E280" i="10" s="1"/>
  <c r="E281" i="10" s="1"/>
  <c r="E282" i="10" s="1"/>
  <c r="E283" i="10" s="1"/>
  <c r="E284" i="10" s="1"/>
  <c r="E285" i="10" s="1"/>
  <c r="E286" i="10" s="1"/>
  <c r="E287" i="10" s="1"/>
  <c r="E288" i="10" s="1"/>
  <c r="E289" i="10" s="1"/>
  <c r="E290" i="10" s="1"/>
  <c r="E291" i="10" s="1"/>
  <c r="E292" i="10" s="1"/>
  <c r="E293" i="10" s="1"/>
  <c r="E294" i="10" s="1"/>
  <c r="E295" i="10" s="1"/>
  <c r="E296" i="10" s="1"/>
  <c r="E297" i="10" s="1"/>
  <c r="E298" i="10" s="1"/>
  <c r="E299" i="10" s="1"/>
  <c r="E300" i="10" s="1"/>
  <c r="E301" i="10" s="1"/>
  <c r="E302" i="10" s="1"/>
  <c r="E303" i="10" s="1"/>
  <c r="E304" i="10" s="1"/>
  <c r="E305" i="10" s="1"/>
  <c r="E306" i="10" s="1"/>
  <c r="E307" i="10" s="1"/>
  <c r="E308" i="10" s="1"/>
  <c r="E309" i="10" s="1"/>
  <c r="E310" i="10" s="1"/>
  <c r="E311" i="10" s="1"/>
  <c r="E312" i="10" s="1"/>
  <c r="E313" i="10" s="1"/>
  <c r="E314" i="10" s="1"/>
  <c r="E315" i="10" s="1"/>
  <c r="E316" i="10" s="1"/>
  <c r="E317" i="10" s="1"/>
  <c r="E318" i="10" s="1"/>
  <c r="E319" i="10" s="1"/>
  <c r="E320" i="10" s="1"/>
  <c r="E321" i="10" s="1"/>
  <c r="E322" i="10" s="1"/>
  <c r="E323" i="10" s="1"/>
  <c r="E324" i="10" s="1"/>
  <c r="E325" i="10" s="1"/>
  <c r="E326" i="10" s="1"/>
  <c r="E327" i="10" s="1"/>
  <c r="E328" i="10" s="1"/>
  <c r="E329" i="10" s="1"/>
  <c r="E330" i="10" s="1"/>
  <c r="E331" i="10" s="1"/>
  <c r="E332" i="10" s="1"/>
  <c r="E333" i="10" s="1"/>
  <c r="E334" i="10" s="1"/>
  <c r="E335" i="10" s="1"/>
  <c r="E336" i="10" s="1"/>
  <c r="E337" i="10" s="1"/>
  <c r="E338" i="10" s="1"/>
  <c r="E339" i="10" s="1"/>
  <c r="E340" i="10" s="1"/>
  <c r="E341" i="10" s="1"/>
  <c r="E342" i="10" s="1"/>
  <c r="E343" i="10" s="1"/>
  <c r="E344" i="10" s="1"/>
  <c r="E345" i="10" s="1"/>
  <c r="E346" i="10" s="1"/>
  <c r="E347" i="10" s="1"/>
  <c r="E348" i="10" s="1"/>
  <c r="E349" i="10" s="1"/>
  <c r="E350" i="10" s="1"/>
  <c r="E351" i="10" s="1"/>
  <c r="E352" i="10" s="1"/>
  <c r="E353" i="10" s="1"/>
  <c r="E354" i="10" s="1"/>
  <c r="E355" i="10" s="1"/>
  <c r="E356" i="10" s="1"/>
  <c r="E357" i="10" s="1"/>
  <c r="E358" i="10" s="1"/>
  <c r="E359" i="10" s="1"/>
  <c r="E360" i="10" s="1"/>
  <c r="E361" i="10" s="1"/>
  <c r="E362" i="10" s="1"/>
  <c r="E363" i="10" s="1"/>
  <c r="E364" i="10" s="1"/>
  <c r="E365" i="10" s="1"/>
  <c r="E366" i="10" s="1"/>
  <c r="E367" i="10" s="1"/>
  <c r="E368" i="10" s="1"/>
  <c r="E369" i="10" s="1"/>
  <c r="E370" i="10" s="1"/>
  <c r="E371" i="10" s="1"/>
  <c r="E372" i="10" s="1"/>
  <c r="E373" i="10" s="1"/>
  <c r="E374" i="10" s="1"/>
  <c r="E375" i="10" s="1"/>
  <c r="E376" i="10" s="1"/>
  <c r="E377" i="10" s="1"/>
  <c r="E378" i="10" s="1"/>
  <c r="E379" i="10" s="1"/>
  <c r="E380" i="10" s="1"/>
  <c r="E381" i="10" s="1"/>
  <c r="E382" i="10" s="1"/>
  <c r="E383" i="10" s="1"/>
  <c r="E384" i="10" s="1"/>
  <c r="E385" i="10" s="1"/>
  <c r="E386" i="10" s="1"/>
  <c r="E387" i="10" s="1"/>
  <c r="E388" i="10" s="1"/>
  <c r="E389" i="10" s="1"/>
  <c r="E390" i="10" s="1"/>
  <c r="E391" i="10" s="1"/>
  <c r="E392" i="10" s="1"/>
  <c r="E393" i="10" s="1"/>
  <c r="E394" i="10" s="1"/>
  <c r="E395" i="10" s="1"/>
  <c r="E396" i="10" s="1"/>
  <c r="E397" i="10" s="1"/>
  <c r="E398" i="10" s="1"/>
  <c r="E399" i="10" s="1"/>
  <c r="E400" i="10" s="1"/>
  <c r="E401" i="10" s="1"/>
  <c r="E402" i="10" s="1"/>
  <c r="E403" i="10" s="1"/>
  <c r="E404" i="10" s="1"/>
  <c r="E405" i="10" s="1"/>
  <c r="E406" i="10" s="1"/>
  <c r="E407" i="10" s="1"/>
  <c r="E408" i="10" s="1"/>
  <c r="E409" i="10" s="1"/>
  <c r="E410" i="10" s="1"/>
  <c r="E411" i="10" s="1"/>
  <c r="E412" i="10" s="1"/>
  <c r="E413" i="10" s="1"/>
  <c r="E414" i="10" s="1"/>
  <c r="E415" i="10" s="1"/>
  <c r="E416" i="10" s="1"/>
  <c r="E417" i="10" s="1"/>
  <c r="E418" i="10" s="1"/>
  <c r="E419" i="10" s="1"/>
  <c r="E420" i="10" s="1"/>
  <c r="E421" i="10" s="1"/>
  <c r="E422" i="10" s="1"/>
  <c r="E423" i="10" s="1"/>
  <c r="E424" i="10" s="1"/>
  <c r="E425" i="10" s="1"/>
  <c r="E426" i="10" s="1"/>
  <c r="E427" i="10" s="1"/>
  <c r="E428" i="10" s="1"/>
  <c r="E429" i="10" s="1"/>
  <c r="E430" i="10" s="1"/>
  <c r="E431" i="10" s="1"/>
  <c r="E432" i="10" s="1"/>
  <c r="E433" i="10" s="1"/>
  <c r="E434" i="10" s="1"/>
  <c r="E435" i="10" s="1"/>
  <c r="E436" i="10" s="1"/>
  <c r="E437" i="10" s="1"/>
  <c r="E438" i="10" s="1"/>
  <c r="E439" i="10" s="1"/>
  <c r="E440" i="10" s="1"/>
  <c r="E441" i="10" s="1"/>
  <c r="E442" i="10" s="1"/>
  <c r="E443" i="10" s="1"/>
  <c r="E444" i="10" s="1"/>
  <c r="E445" i="10" s="1"/>
  <c r="E446" i="10" s="1"/>
  <c r="E447" i="10" s="1"/>
  <c r="E448" i="10" s="1"/>
  <c r="E449" i="10" s="1"/>
  <c r="E450" i="10" s="1"/>
  <c r="E451" i="10" s="1"/>
  <c r="E452" i="10" s="1"/>
  <c r="E453" i="10" s="1"/>
  <c r="E454" i="10" s="1"/>
  <c r="E455" i="10" s="1"/>
  <c r="E456" i="10" s="1"/>
  <c r="E457" i="10" s="1"/>
  <c r="E458" i="10" s="1"/>
  <c r="E459" i="10" s="1"/>
  <c r="E460" i="10" s="1"/>
  <c r="E461" i="10" s="1"/>
  <c r="E462" i="10" s="1"/>
  <c r="E463" i="10" s="1"/>
  <c r="E464" i="10" s="1"/>
  <c r="E465" i="10" s="1"/>
  <c r="E466" i="10" s="1"/>
  <c r="E467" i="10" s="1"/>
  <c r="E468" i="10" s="1"/>
  <c r="E469" i="10" s="1"/>
  <c r="E470" i="10" s="1"/>
  <c r="E471" i="10" s="1"/>
  <c r="E472" i="10" s="1"/>
  <c r="E473" i="10" s="1"/>
  <c r="E474" i="10" s="1"/>
  <c r="E475" i="10" s="1"/>
  <c r="E476" i="10" s="1"/>
  <c r="E477" i="10" s="1"/>
  <c r="E478" i="10" s="1"/>
  <c r="E479" i="10" s="1"/>
  <c r="E480" i="10" s="1"/>
  <c r="E481" i="10" s="1"/>
  <c r="E482" i="10" s="1"/>
  <c r="E483" i="10" s="1"/>
  <c r="E484" i="10" s="1"/>
  <c r="E485" i="10" s="1"/>
  <c r="E486" i="10" s="1"/>
  <c r="E487" i="10" s="1"/>
  <c r="E488" i="10" s="1"/>
  <c r="E489" i="10" s="1"/>
  <c r="E490" i="10" s="1"/>
  <c r="E491" i="10" s="1"/>
  <c r="E492" i="10" s="1"/>
  <c r="E493" i="10" s="1"/>
  <c r="E494" i="10" s="1"/>
  <c r="E495" i="10" s="1"/>
  <c r="E496" i="10" s="1"/>
  <c r="E497" i="10" s="1"/>
  <c r="E498" i="10" s="1"/>
  <c r="E499" i="10" s="1"/>
  <c r="E500" i="10" s="1"/>
  <c r="E501" i="10" s="1"/>
  <c r="E502" i="10" s="1"/>
  <c r="E503" i="10" s="1"/>
  <c r="E504" i="10" s="1"/>
  <c r="E505" i="10" s="1"/>
  <c r="E506" i="10" s="1"/>
  <c r="E507" i="10" s="1"/>
  <c r="E508" i="10" s="1"/>
  <c r="E509" i="10" s="1"/>
  <c r="E510" i="10" s="1"/>
  <c r="E511" i="10" s="1"/>
  <c r="E512" i="10" s="1"/>
  <c r="E513" i="10" s="1"/>
  <c r="E514" i="10" s="1"/>
  <c r="E515" i="10" s="1"/>
  <c r="E516" i="10" s="1"/>
  <c r="E517" i="10" s="1"/>
  <c r="D193" i="10"/>
  <c r="E192" i="10"/>
  <c r="D192" i="10"/>
  <c r="E191" i="10"/>
  <c r="D191" i="10"/>
  <c r="E190" i="10"/>
  <c r="D190" i="10"/>
  <c r="E189" i="10"/>
  <c r="D189" i="10"/>
  <c r="E188" i="10"/>
  <c r="D188" i="10"/>
  <c r="E187" i="10"/>
  <c r="D187" i="10"/>
  <c r="E186" i="10"/>
  <c r="D186" i="10"/>
  <c r="E185" i="10"/>
  <c r="D185" i="10"/>
  <c r="E184" i="10"/>
  <c r="D184" i="10"/>
  <c r="E183" i="10"/>
  <c r="D183" i="10"/>
  <c r="E182" i="10"/>
  <c r="D182" i="10"/>
  <c r="E181" i="10"/>
  <c r="D181" i="10"/>
  <c r="E180" i="10"/>
  <c r="D180" i="10"/>
  <c r="E179" i="10"/>
  <c r="D179" i="10"/>
  <c r="E178" i="10"/>
  <c r="D178" i="10"/>
  <c r="E177" i="10"/>
  <c r="D177" i="10"/>
  <c r="E176" i="10"/>
  <c r="D176" i="10"/>
  <c r="E175" i="10"/>
  <c r="D175" i="10"/>
  <c r="E174" i="10"/>
  <c r="D174" i="10"/>
  <c r="E173" i="10"/>
  <c r="D173" i="10"/>
  <c r="E172" i="10"/>
  <c r="D172" i="10"/>
  <c r="E171" i="10"/>
  <c r="D171" i="10"/>
  <c r="E170" i="10"/>
  <c r="D170" i="10"/>
  <c r="E169" i="10"/>
  <c r="D169" i="10"/>
  <c r="E168" i="10"/>
  <c r="D168" i="10"/>
  <c r="E167" i="10"/>
  <c r="D167" i="10"/>
  <c r="E166" i="10"/>
  <c r="D166" i="10"/>
  <c r="B166" i="10"/>
  <c r="B178" i="10" s="1"/>
  <c r="B190" i="10" s="1"/>
  <c r="B202" i="10" s="1"/>
  <c r="B214" i="10" s="1"/>
  <c r="B226" i="10" s="1"/>
  <c r="B238" i="10" s="1"/>
  <c r="B250" i="10" s="1"/>
  <c r="B262" i="10" s="1"/>
  <c r="B274" i="10" s="1"/>
  <c r="B286" i="10" s="1"/>
  <c r="B298" i="10" s="1"/>
  <c r="B310" i="10" s="1"/>
  <c r="B322" i="10" s="1"/>
  <c r="B334" i="10" s="1"/>
  <c r="B346" i="10" s="1"/>
  <c r="B358" i="10" s="1"/>
  <c r="B370" i="10" s="1"/>
  <c r="B382" i="10" s="1"/>
  <c r="B394" i="10" s="1"/>
  <c r="B406" i="10" s="1"/>
  <c r="B418" i="10" s="1"/>
  <c r="B430" i="10" s="1"/>
  <c r="B442" i="10" s="1"/>
  <c r="B454" i="10" s="1"/>
  <c r="B466" i="10" s="1"/>
  <c r="B478" i="10" s="1"/>
  <c r="B490" i="10" s="1"/>
  <c r="B502" i="10" s="1"/>
  <c r="B514" i="10" s="1"/>
  <c r="A166" i="10"/>
  <c r="A178" i="10" s="1"/>
  <c r="A190" i="10" s="1"/>
  <c r="A202" i="10" s="1"/>
  <c r="A214" i="10" s="1"/>
  <c r="A226" i="10" s="1"/>
  <c r="A238" i="10" s="1"/>
  <c r="A250" i="10" s="1"/>
  <c r="A262" i="10" s="1"/>
  <c r="A274" i="10" s="1"/>
  <c r="A286" i="10" s="1"/>
  <c r="A298" i="10" s="1"/>
  <c r="A310" i="10" s="1"/>
  <c r="A322" i="10" s="1"/>
  <c r="A334" i="10" s="1"/>
  <c r="A346" i="10" s="1"/>
  <c r="A358" i="10" s="1"/>
  <c r="A370" i="10" s="1"/>
  <c r="A382" i="10" s="1"/>
  <c r="A394" i="10" s="1"/>
  <c r="A406" i="10" s="1"/>
  <c r="A418" i="10" s="1"/>
  <c r="A430" i="10" s="1"/>
  <c r="A442" i="10" s="1"/>
  <c r="A454" i="10" s="1"/>
  <c r="A466" i="10" s="1"/>
  <c r="A478" i="10" s="1"/>
  <c r="A490" i="10" s="1"/>
  <c r="A502" i="10" s="1"/>
  <c r="A514" i="10" s="1"/>
  <c r="E165" i="10"/>
  <c r="D165" i="10"/>
  <c r="B165" i="10"/>
  <c r="B177" i="10" s="1"/>
  <c r="B189" i="10" s="1"/>
  <c r="B201" i="10" s="1"/>
  <c r="B213" i="10" s="1"/>
  <c r="B225" i="10" s="1"/>
  <c r="B237" i="10" s="1"/>
  <c r="B249" i="10" s="1"/>
  <c r="B261" i="10" s="1"/>
  <c r="B273" i="10" s="1"/>
  <c r="B285" i="10" s="1"/>
  <c r="B297" i="10" s="1"/>
  <c r="B309" i="10" s="1"/>
  <c r="B321" i="10" s="1"/>
  <c r="B333" i="10" s="1"/>
  <c r="B345" i="10" s="1"/>
  <c r="B357" i="10" s="1"/>
  <c r="B369" i="10" s="1"/>
  <c r="B381" i="10" s="1"/>
  <c r="B393" i="10" s="1"/>
  <c r="B405" i="10" s="1"/>
  <c r="B417" i="10" s="1"/>
  <c r="B429" i="10" s="1"/>
  <c r="B441" i="10" s="1"/>
  <c r="B453" i="10" s="1"/>
  <c r="B465" i="10" s="1"/>
  <c r="B477" i="10" s="1"/>
  <c r="B489" i="10" s="1"/>
  <c r="B501" i="10" s="1"/>
  <c r="B513" i="10" s="1"/>
  <c r="A165" i="10"/>
  <c r="A177" i="10" s="1"/>
  <c r="A189" i="10" s="1"/>
  <c r="A201" i="10" s="1"/>
  <c r="A213" i="10" s="1"/>
  <c r="A225" i="10" s="1"/>
  <c r="A237" i="10" s="1"/>
  <c r="A249" i="10" s="1"/>
  <c r="A261" i="10" s="1"/>
  <c r="A273" i="10" s="1"/>
  <c r="A285" i="10" s="1"/>
  <c r="A297" i="10" s="1"/>
  <c r="A309" i="10" s="1"/>
  <c r="A321" i="10" s="1"/>
  <c r="A333" i="10" s="1"/>
  <c r="A345" i="10" s="1"/>
  <c r="A357" i="10" s="1"/>
  <c r="A369" i="10" s="1"/>
  <c r="A381" i="10" s="1"/>
  <c r="A393" i="10" s="1"/>
  <c r="A405" i="10" s="1"/>
  <c r="A417" i="10" s="1"/>
  <c r="A429" i="10" s="1"/>
  <c r="A441" i="10" s="1"/>
  <c r="A453" i="10" s="1"/>
  <c r="A465" i="10" s="1"/>
  <c r="A477" i="10" s="1"/>
  <c r="A489" i="10" s="1"/>
  <c r="A501" i="10" s="1"/>
  <c r="A513" i="10" s="1"/>
  <c r="E164" i="10"/>
  <c r="D164" i="10"/>
  <c r="B164" i="10"/>
  <c r="B176" i="10" s="1"/>
  <c r="B188" i="10" s="1"/>
  <c r="B200" i="10" s="1"/>
  <c r="B212" i="10" s="1"/>
  <c r="B224" i="10" s="1"/>
  <c r="B236" i="10" s="1"/>
  <c r="B248" i="10" s="1"/>
  <c r="B260" i="10" s="1"/>
  <c r="B272" i="10" s="1"/>
  <c r="B284" i="10" s="1"/>
  <c r="B296" i="10" s="1"/>
  <c r="B308" i="10" s="1"/>
  <c r="B320" i="10" s="1"/>
  <c r="B332" i="10" s="1"/>
  <c r="B344" i="10" s="1"/>
  <c r="B356" i="10" s="1"/>
  <c r="B368" i="10" s="1"/>
  <c r="B380" i="10" s="1"/>
  <c r="B392" i="10" s="1"/>
  <c r="B404" i="10" s="1"/>
  <c r="B416" i="10" s="1"/>
  <c r="B428" i="10" s="1"/>
  <c r="B440" i="10" s="1"/>
  <c r="B452" i="10" s="1"/>
  <c r="B464" i="10" s="1"/>
  <c r="B476" i="10" s="1"/>
  <c r="B488" i="10" s="1"/>
  <c r="B500" i="10" s="1"/>
  <c r="B512" i="10" s="1"/>
  <c r="A164" i="10"/>
  <c r="A176" i="10" s="1"/>
  <c r="A188" i="10" s="1"/>
  <c r="A200" i="10" s="1"/>
  <c r="A212" i="10" s="1"/>
  <c r="A224" i="10" s="1"/>
  <c r="A236" i="10" s="1"/>
  <c r="A248" i="10" s="1"/>
  <c r="A260" i="10" s="1"/>
  <c r="A272" i="10" s="1"/>
  <c r="A284" i="10" s="1"/>
  <c r="A296" i="10" s="1"/>
  <c r="A308" i="10" s="1"/>
  <c r="A320" i="10" s="1"/>
  <c r="A332" i="10" s="1"/>
  <c r="A344" i="10" s="1"/>
  <c r="A356" i="10" s="1"/>
  <c r="A368" i="10" s="1"/>
  <c r="A380" i="10" s="1"/>
  <c r="A392" i="10" s="1"/>
  <c r="A404" i="10" s="1"/>
  <c r="A416" i="10" s="1"/>
  <c r="A428" i="10" s="1"/>
  <c r="A440" i="10" s="1"/>
  <c r="A452" i="10" s="1"/>
  <c r="A464" i="10" s="1"/>
  <c r="A476" i="10" s="1"/>
  <c r="A488" i="10" s="1"/>
  <c r="A500" i="10" s="1"/>
  <c r="A512" i="10" s="1"/>
  <c r="E163" i="10"/>
  <c r="D163" i="10"/>
  <c r="B163" i="10"/>
  <c r="B175" i="10" s="1"/>
  <c r="B187" i="10" s="1"/>
  <c r="B199" i="10" s="1"/>
  <c r="B211" i="10" s="1"/>
  <c r="B223" i="10" s="1"/>
  <c r="B235" i="10" s="1"/>
  <c r="B247" i="10" s="1"/>
  <c r="B259" i="10" s="1"/>
  <c r="B271" i="10" s="1"/>
  <c r="B283" i="10" s="1"/>
  <c r="B295" i="10" s="1"/>
  <c r="B307" i="10" s="1"/>
  <c r="B319" i="10" s="1"/>
  <c r="B331" i="10" s="1"/>
  <c r="B343" i="10" s="1"/>
  <c r="B355" i="10" s="1"/>
  <c r="B367" i="10" s="1"/>
  <c r="B379" i="10" s="1"/>
  <c r="B391" i="10" s="1"/>
  <c r="B403" i="10" s="1"/>
  <c r="B415" i="10" s="1"/>
  <c r="B427" i="10" s="1"/>
  <c r="B439" i="10" s="1"/>
  <c r="B451" i="10" s="1"/>
  <c r="B463" i="10" s="1"/>
  <c r="B475" i="10" s="1"/>
  <c r="B487" i="10" s="1"/>
  <c r="B499" i="10" s="1"/>
  <c r="B511" i="10" s="1"/>
  <c r="A163" i="10"/>
  <c r="A175" i="10" s="1"/>
  <c r="A187" i="10" s="1"/>
  <c r="A199" i="10" s="1"/>
  <c r="A211" i="10" s="1"/>
  <c r="A223" i="10" s="1"/>
  <c r="A235" i="10" s="1"/>
  <c r="A247" i="10" s="1"/>
  <c r="A259" i="10" s="1"/>
  <c r="A271" i="10" s="1"/>
  <c r="A283" i="10" s="1"/>
  <c r="A295" i="10" s="1"/>
  <c r="A307" i="10" s="1"/>
  <c r="A319" i="10" s="1"/>
  <c r="A331" i="10" s="1"/>
  <c r="A343" i="10" s="1"/>
  <c r="A355" i="10" s="1"/>
  <c r="A367" i="10" s="1"/>
  <c r="A379" i="10" s="1"/>
  <c r="A391" i="10" s="1"/>
  <c r="A403" i="10" s="1"/>
  <c r="A415" i="10" s="1"/>
  <c r="A427" i="10" s="1"/>
  <c r="A439" i="10" s="1"/>
  <c r="A451" i="10" s="1"/>
  <c r="A463" i="10" s="1"/>
  <c r="A475" i="10" s="1"/>
  <c r="A487" i="10" s="1"/>
  <c r="A499" i="10" s="1"/>
  <c r="A511" i="10" s="1"/>
  <c r="E162" i="10"/>
  <c r="D162" i="10"/>
  <c r="B162" i="10"/>
  <c r="B174" i="10" s="1"/>
  <c r="B186" i="10" s="1"/>
  <c r="B198" i="10" s="1"/>
  <c r="B210" i="10" s="1"/>
  <c r="B222" i="10" s="1"/>
  <c r="B234" i="10" s="1"/>
  <c r="B246" i="10" s="1"/>
  <c r="B258" i="10" s="1"/>
  <c r="B270" i="10" s="1"/>
  <c r="B282" i="10" s="1"/>
  <c r="B294" i="10" s="1"/>
  <c r="B306" i="10" s="1"/>
  <c r="B318" i="10" s="1"/>
  <c r="B330" i="10" s="1"/>
  <c r="B342" i="10" s="1"/>
  <c r="B354" i="10" s="1"/>
  <c r="B366" i="10" s="1"/>
  <c r="B378" i="10" s="1"/>
  <c r="B390" i="10" s="1"/>
  <c r="B402" i="10" s="1"/>
  <c r="B414" i="10" s="1"/>
  <c r="B426" i="10" s="1"/>
  <c r="B438" i="10" s="1"/>
  <c r="B450" i="10" s="1"/>
  <c r="B462" i="10" s="1"/>
  <c r="B474" i="10" s="1"/>
  <c r="B486" i="10" s="1"/>
  <c r="B498" i="10" s="1"/>
  <c r="B510" i="10" s="1"/>
  <c r="A162" i="10"/>
  <c r="A174" i="10" s="1"/>
  <c r="A186" i="10" s="1"/>
  <c r="A198" i="10" s="1"/>
  <c r="A210" i="10" s="1"/>
  <c r="A222" i="10" s="1"/>
  <c r="A234" i="10" s="1"/>
  <c r="A246" i="10" s="1"/>
  <c r="A258" i="10" s="1"/>
  <c r="A270" i="10" s="1"/>
  <c r="A282" i="10" s="1"/>
  <c r="A294" i="10" s="1"/>
  <c r="A306" i="10" s="1"/>
  <c r="A318" i="10" s="1"/>
  <c r="A330" i="10" s="1"/>
  <c r="A342" i="10" s="1"/>
  <c r="A354" i="10" s="1"/>
  <c r="A366" i="10" s="1"/>
  <c r="A378" i="10" s="1"/>
  <c r="A390" i="10" s="1"/>
  <c r="A402" i="10" s="1"/>
  <c r="A414" i="10" s="1"/>
  <c r="A426" i="10" s="1"/>
  <c r="A438" i="10" s="1"/>
  <c r="A450" i="10" s="1"/>
  <c r="A462" i="10" s="1"/>
  <c r="A474" i="10" s="1"/>
  <c r="A486" i="10" s="1"/>
  <c r="A498" i="10" s="1"/>
  <c r="A510" i="10" s="1"/>
  <c r="E161" i="10"/>
  <c r="D161" i="10"/>
  <c r="B161" i="10"/>
  <c r="B173" i="10" s="1"/>
  <c r="B185" i="10" s="1"/>
  <c r="B197" i="10" s="1"/>
  <c r="B209" i="10" s="1"/>
  <c r="B221" i="10" s="1"/>
  <c r="B233" i="10" s="1"/>
  <c r="B245" i="10" s="1"/>
  <c r="B257" i="10" s="1"/>
  <c r="B269" i="10" s="1"/>
  <c r="B281" i="10" s="1"/>
  <c r="B293" i="10" s="1"/>
  <c r="B305" i="10" s="1"/>
  <c r="B317" i="10" s="1"/>
  <c r="B329" i="10" s="1"/>
  <c r="B341" i="10" s="1"/>
  <c r="B353" i="10" s="1"/>
  <c r="B365" i="10" s="1"/>
  <c r="B377" i="10" s="1"/>
  <c r="B389" i="10" s="1"/>
  <c r="B401" i="10" s="1"/>
  <c r="B413" i="10" s="1"/>
  <c r="B425" i="10" s="1"/>
  <c r="B437" i="10" s="1"/>
  <c r="B449" i="10" s="1"/>
  <c r="B461" i="10" s="1"/>
  <c r="B473" i="10" s="1"/>
  <c r="B485" i="10" s="1"/>
  <c r="B497" i="10" s="1"/>
  <c r="B509" i="10" s="1"/>
  <c r="A161" i="10"/>
  <c r="A173" i="10" s="1"/>
  <c r="A185" i="10" s="1"/>
  <c r="A197" i="10" s="1"/>
  <c r="A209" i="10" s="1"/>
  <c r="A221" i="10" s="1"/>
  <c r="A233" i="10" s="1"/>
  <c r="A245" i="10" s="1"/>
  <c r="A257" i="10" s="1"/>
  <c r="A269" i="10" s="1"/>
  <c r="A281" i="10" s="1"/>
  <c r="A293" i="10" s="1"/>
  <c r="A305" i="10" s="1"/>
  <c r="A317" i="10" s="1"/>
  <c r="A329" i="10" s="1"/>
  <c r="A341" i="10" s="1"/>
  <c r="A353" i="10" s="1"/>
  <c r="A365" i="10" s="1"/>
  <c r="A377" i="10" s="1"/>
  <c r="A389" i="10" s="1"/>
  <c r="A401" i="10" s="1"/>
  <c r="A413" i="10" s="1"/>
  <c r="A425" i="10" s="1"/>
  <c r="A437" i="10" s="1"/>
  <c r="A449" i="10" s="1"/>
  <c r="A461" i="10" s="1"/>
  <c r="A473" i="10" s="1"/>
  <c r="A485" i="10" s="1"/>
  <c r="A497" i="10" s="1"/>
  <c r="A509" i="10" s="1"/>
  <c r="E160" i="10"/>
  <c r="D160" i="10"/>
  <c r="B160" i="10"/>
  <c r="B172" i="10" s="1"/>
  <c r="B184" i="10" s="1"/>
  <c r="B196" i="10" s="1"/>
  <c r="B208" i="10" s="1"/>
  <c r="B220" i="10" s="1"/>
  <c r="B232" i="10" s="1"/>
  <c r="B244" i="10" s="1"/>
  <c r="B256" i="10" s="1"/>
  <c r="B268" i="10" s="1"/>
  <c r="B280" i="10" s="1"/>
  <c r="B292" i="10" s="1"/>
  <c r="B304" i="10" s="1"/>
  <c r="B316" i="10" s="1"/>
  <c r="B328" i="10" s="1"/>
  <c r="B340" i="10" s="1"/>
  <c r="B352" i="10" s="1"/>
  <c r="B364" i="10" s="1"/>
  <c r="B376" i="10" s="1"/>
  <c r="B388" i="10" s="1"/>
  <c r="B400" i="10" s="1"/>
  <c r="B412" i="10" s="1"/>
  <c r="B424" i="10" s="1"/>
  <c r="B436" i="10" s="1"/>
  <c r="B448" i="10" s="1"/>
  <c r="B460" i="10" s="1"/>
  <c r="B472" i="10" s="1"/>
  <c r="B484" i="10" s="1"/>
  <c r="B496" i="10" s="1"/>
  <c r="B508" i="10" s="1"/>
  <c r="A160" i="10"/>
  <c r="A172" i="10" s="1"/>
  <c r="A184" i="10" s="1"/>
  <c r="A196" i="10" s="1"/>
  <c r="A208" i="10" s="1"/>
  <c r="A220" i="10" s="1"/>
  <c r="A232" i="10" s="1"/>
  <c r="A244" i="10" s="1"/>
  <c r="A256" i="10" s="1"/>
  <c r="A268" i="10" s="1"/>
  <c r="A280" i="10" s="1"/>
  <c r="A292" i="10" s="1"/>
  <c r="A304" i="10" s="1"/>
  <c r="A316" i="10" s="1"/>
  <c r="A328" i="10" s="1"/>
  <c r="A340" i="10" s="1"/>
  <c r="A352" i="10" s="1"/>
  <c r="A364" i="10" s="1"/>
  <c r="A376" i="10" s="1"/>
  <c r="A388" i="10" s="1"/>
  <c r="A400" i="10" s="1"/>
  <c r="A412" i="10" s="1"/>
  <c r="A424" i="10" s="1"/>
  <c r="A436" i="10" s="1"/>
  <c r="A448" i="10" s="1"/>
  <c r="A460" i="10" s="1"/>
  <c r="A472" i="10" s="1"/>
  <c r="A484" i="10" s="1"/>
  <c r="A496" i="10" s="1"/>
  <c r="A508" i="10" s="1"/>
  <c r="E159" i="10"/>
  <c r="D159" i="10"/>
  <c r="B159" i="10"/>
  <c r="B171" i="10" s="1"/>
  <c r="B183" i="10" s="1"/>
  <c r="B195" i="10" s="1"/>
  <c r="B207" i="10" s="1"/>
  <c r="B219" i="10" s="1"/>
  <c r="B231" i="10" s="1"/>
  <c r="B243" i="10" s="1"/>
  <c r="B255" i="10" s="1"/>
  <c r="B267" i="10" s="1"/>
  <c r="B279" i="10" s="1"/>
  <c r="B291" i="10" s="1"/>
  <c r="B303" i="10" s="1"/>
  <c r="B315" i="10" s="1"/>
  <c r="B327" i="10" s="1"/>
  <c r="B339" i="10" s="1"/>
  <c r="B351" i="10" s="1"/>
  <c r="B363" i="10" s="1"/>
  <c r="B375" i="10" s="1"/>
  <c r="B387" i="10" s="1"/>
  <c r="B399" i="10" s="1"/>
  <c r="B411" i="10" s="1"/>
  <c r="B423" i="10" s="1"/>
  <c r="B435" i="10" s="1"/>
  <c r="B447" i="10" s="1"/>
  <c r="B459" i="10" s="1"/>
  <c r="B471" i="10" s="1"/>
  <c r="B483" i="10" s="1"/>
  <c r="B495" i="10" s="1"/>
  <c r="B507" i="10" s="1"/>
  <c r="A159" i="10"/>
  <c r="A171" i="10" s="1"/>
  <c r="A183" i="10" s="1"/>
  <c r="A195" i="10" s="1"/>
  <c r="A207" i="10" s="1"/>
  <c r="A219" i="10" s="1"/>
  <c r="A231" i="10" s="1"/>
  <c r="A243" i="10" s="1"/>
  <c r="A255" i="10" s="1"/>
  <c r="A267" i="10" s="1"/>
  <c r="A279" i="10" s="1"/>
  <c r="A291" i="10" s="1"/>
  <c r="A303" i="10" s="1"/>
  <c r="A315" i="10" s="1"/>
  <c r="A327" i="10" s="1"/>
  <c r="A339" i="10" s="1"/>
  <c r="A351" i="10" s="1"/>
  <c r="A363" i="10" s="1"/>
  <c r="A375" i="10" s="1"/>
  <c r="A387" i="10" s="1"/>
  <c r="A399" i="10" s="1"/>
  <c r="A411" i="10" s="1"/>
  <c r="A423" i="10" s="1"/>
  <c r="A435" i="10" s="1"/>
  <c r="A447" i="10" s="1"/>
  <c r="A459" i="10" s="1"/>
  <c r="A471" i="10" s="1"/>
  <c r="A483" i="10" s="1"/>
  <c r="A495" i="10" s="1"/>
  <c r="A507" i="10" s="1"/>
  <c r="E158" i="10"/>
  <c r="D158" i="10"/>
  <c r="B158" i="10"/>
  <c r="B170" i="10" s="1"/>
  <c r="B182" i="10" s="1"/>
  <c r="B194" i="10" s="1"/>
  <c r="B206" i="10" s="1"/>
  <c r="B218" i="10" s="1"/>
  <c r="B230" i="10" s="1"/>
  <c r="B242" i="10" s="1"/>
  <c r="B254" i="10" s="1"/>
  <c r="B266" i="10" s="1"/>
  <c r="B278" i="10" s="1"/>
  <c r="B290" i="10" s="1"/>
  <c r="B302" i="10" s="1"/>
  <c r="B314" i="10" s="1"/>
  <c r="B326" i="10" s="1"/>
  <c r="B338" i="10" s="1"/>
  <c r="B350" i="10" s="1"/>
  <c r="B362" i="10" s="1"/>
  <c r="B374" i="10" s="1"/>
  <c r="B386" i="10" s="1"/>
  <c r="B398" i="10" s="1"/>
  <c r="B410" i="10" s="1"/>
  <c r="B422" i="10" s="1"/>
  <c r="B434" i="10" s="1"/>
  <c r="B446" i="10" s="1"/>
  <c r="B458" i="10" s="1"/>
  <c r="B470" i="10" s="1"/>
  <c r="B482" i="10" s="1"/>
  <c r="B494" i="10" s="1"/>
  <c r="B506" i="10" s="1"/>
  <c r="A158" i="10"/>
  <c r="A170" i="10" s="1"/>
  <c r="A182" i="10" s="1"/>
  <c r="A194" i="10" s="1"/>
  <c r="A206" i="10" s="1"/>
  <c r="A218" i="10" s="1"/>
  <c r="A230" i="10" s="1"/>
  <c r="A242" i="10" s="1"/>
  <c r="A254" i="10" s="1"/>
  <c r="A266" i="10" s="1"/>
  <c r="A278" i="10" s="1"/>
  <c r="A290" i="10" s="1"/>
  <c r="A302" i="10" s="1"/>
  <c r="A314" i="10" s="1"/>
  <c r="A326" i="10" s="1"/>
  <c r="A338" i="10" s="1"/>
  <c r="A350" i="10" s="1"/>
  <c r="A362" i="10" s="1"/>
  <c r="A374" i="10" s="1"/>
  <c r="A386" i="10" s="1"/>
  <c r="A398" i="10" s="1"/>
  <c r="A410" i="10" s="1"/>
  <c r="A422" i="10" s="1"/>
  <c r="A434" i="10" s="1"/>
  <c r="A446" i="10" s="1"/>
  <c r="A458" i="10" s="1"/>
  <c r="A470" i="10" s="1"/>
  <c r="A482" i="10" s="1"/>
  <c r="A494" i="10" s="1"/>
  <c r="A506" i="10" s="1"/>
  <c r="E157" i="10"/>
  <c r="D157" i="10"/>
  <c r="B157" i="10"/>
  <c r="B169" i="10" s="1"/>
  <c r="B181" i="10" s="1"/>
  <c r="B193" i="10" s="1"/>
  <c r="B205" i="10" s="1"/>
  <c r="B217" i="10" s="1"/>
  <c r="B229" i="10" s="1"/>
  <c r="B241" i="10" s="1"/>
  <c r="B253" i="10" s="1"/>
  <c r="B265" i="10" s="1"/>
  <c r="B277" i="10" s="1"/>
  <c r="B289" i="10" s="1"/>
  <c r="B301" i="10" s="1"/>
  <c r="B313" i="10" s="1"/>
  <c r="B325" i="10" s="1"/>
  <c r="B337" i="10" s="1"/>
  <c r="B349" i="10" s="1"/>
  <c r="B361" i="10" s="1"/>
  <c r="B373" i="10" s="1"/>
  <c r="B385" i="10" s="1"/>
  <c r="B397" i="10" s="1"/>
  <c r="B409" i="10" s="1"/>
  <c r="B421" i="10" s="1"/>
  <c r="B433" i="10" s="1"/>
  <c r="B445" i="10" s="1"/>
  <c r="B457" i="10" s="1"/>
  <c r="B469" i="10" s="1"/>
  <c r="B481" i="10" s="1"/>
  <c r="B493" i="10" s="1"/>
  <c r="B505" i="10" s="1"/>
  <c r="B517" i="10" s="1"/>
  <c r="A157" i="10"/>
  <c r="A169" i="10" s="1"/>
  <c r="A181" i="10" s="1"/>
  <c r="A193" i="10" s="1"/>
  <c r="A205" i="10" s="1"/>
  <c r="A217" i="10" s="1"/>
  <c r="A229" i="10" s="1"/>
  <c r="A241" i="10" s="1"/>
  <c r="A253" i="10" s="1"/>
  <c r="A265" i="10" s="1"/>
  <c r="A277" i="10" s="1"/>
  <c r="A289" i="10" s="1"/>
  <c r="A301" i="10" s="1"/>
  <c r="A313" i="10" s="1"/>
  <c r="A325" i="10" s="1"/>
  <c r="A337" i="10" s="1"/>
  <c r="A349" i="10" s="1"/>
  <c r="A361" i="10" s="1"/>
  <c r="A373" i="10" s="1"/>
  <c r="A385" i="10" s="1"/>
  <c r="A397" i="10" s="1"/>
  <c r="A409" i="10" s="1"/>
  <c r="A421" i="10" s="1"/>
  <c r="A433" i="10" s="1"/>
  <c r="A445" i="10" s="1"/>
  <c r="A457" i="10" s="1"/>
  <c r="A469" i="10" s="1"/>
  <c r="A481" i="10" s="1"/>
  <c r="A493" i="10" s="1"/>
  <c r="A505" i="10" s="1"/>
  <c r="A517" i="10" s="1"/>
  <c r="E156" i="10"/>
  <c r="D156" i="10"/>
  <c r="B156" i="10"/>
  <c r="B168" i="10" s="1"/>
  <c r="B180" i="10" s="1"/>
  <c r="B192" i="10" s="1"/>
  <c r="B204" i="10" s="1"/>
  <c r="B216" i="10" s="1"/>
  <c r="B228" i="10" s="1"/>
  <c r="B240" i="10" s="1"/>
  <c r="B252" i="10" s="1"/>
  <c r="B264" i="10" s="1"/>
  <c r="B276" i="10" s="1"/>
  <c r="B288" i="10" s="1"/>
  <c r="B300" i="10" s="1"/>
  <c r="B312" i="10" s="1"/>
  <c r="B324" i="10" s="1"/>
  <c r="B336" i="10" s="1"/>
  <c r="B348" i="10" s="1"/>
  <c r="B360" i="10" s="1"/>
  <c r="B372" i="10" s="1"/>
  <c r="B384" i="10" s="1"/>
  <c r="B396" i="10" s="1"/>
  <c r="B408" i="10" s="1"/>
  <c r="B420" i="10" s="1"/>
  <c r="B432" i="10" s="1"/>
  <c r="B444" i="10" s="1"/>
  <c r="B456" i="10" s="1"/>
  <c r="B468" i="10" s="1"/>
  <c r="B480" i="10" s="1"/>
  <c r="B492" i="10" s="1"/>
  <c r="B504" i="10" s="1"/>
  <c r="B516" i="10" s="1"/>
  <c r="A156" i="10"/>
  <c r="A168" i="10" s="1"/>
  <c r="A180" i="10" s="1"/>
  <c r="A192" i="10" s="1"/>
  <c r="A204" i="10" s="1"/>
  <c r="A216" i="10" s="1"/>
  <c r="A228" i="10" s="1"/>
  <c r="A240" i="10" s="1"/>
  <c r="A252" i="10" s="1"/>
  <c r="A264" i="10" s="1"/>
  <c r="A276" i="10" s="1"/>
  <c r="A288" i="10" s="1"/>
  <c r="A300" i="10" s="1"/>
  <c r="A312" i="10" s="1"/>
  <c r="A324" i="10" s="1"/>
  <c r="A336" i="10" s="1"/>
  <c r="A348" i="10" s="1"/>
  <c r="A360" i="10" s="1"/>
  <c r="A372" i="10" s="1"/>
  <c r="A384" i="10" s="1"/>
  <c r="A396" i="10" s="1"/>
  <c r="A408" i="10" s="1"/>
  <c r="A420" i="10" s="1"/>
  <c r="A432" i="10" s="1"/>
  <c r="A444" i="10" s="1"/>
  <c r="A456" i="10" s="1"/>
  <c r="A468" i="10" s="1"/>
  <c r="A480" i="10" s="1"/>
  <c r="A492" i="10" s="1"/>
  <c r="A504" i="10" s="1"/>
  <c r="A516" i="10" s="1"/>
  <c r="E155" i="10"/>
  <c r="D155" i="10"/>
  <c r="B155" i="10"/>
  <c r="B167" i="10" s="1"/>
  <c r="B179" i="10" s="1"/>
  <c r="B191" i="10" s="1"/>
  <c r="B203" i="10" s="1"/>
  <c r="B215" i="10" s="1"/>
  <c r="B227" i="10" s="1"/>
  <c r="B239" i="10" s="1"/>
  <c r="B251" i="10" s="1"/>
  <c r="B263" i="10" s="1"/>
  <c r="B275" i="10" s="1"/>
  <c r="B287" i="10" s="1"/>
  <c r="B299" i="10" s="1"/>
  <c r="B311" i="10" s="1"/>
  <c r="B323" i="10" s="1"/>
  <c r="B335" i="10" s="1"/>
  <c r="B347" i="10" s="1"/>
  <c r="B359" i="10" s="1"/>
  <c r="B371" i="10" s="1"/>
  <c r="B383" i="10" s="1"/>
  <c r="B395" i="10" s="1"/>
  <c r="B407" i="10" s="1"/>
  <c r="B419" i="10" s="1"/>
  <c r="B431" i="10" s="1"/>
  <c r="B443" i="10" s="1"/>
  <c r="B455" i="10" s="1"/>
  <c r="B467" i="10" s="1"/>
  <c r="B479" i="10" s="1"/>
  <c r="B491" i="10" s="1"/>
  <c r="B503" i="10" s="1"/>
  <c r="B515" i="10" s="1"/>
  <c r="A155" i="10"/>
  <c r="A167" i="10" s="1"/>
  <c r="A179" i="10" s="1"/>
  <c r="A191" i="10" s="1"/>
  <c r="A203" i="10" s="1"/>
  <c r="A215" i="10" s="1"/>
  <c r="A227" i="10" s="1"/>
  <c r="A239" i="10" s="1"/>
  <c r="A251" i="10" s="1"/>
  <c r="A263" i="10" s="1"/>
  <c r="A275" i="10" s="1"/>
  <c r="A287" i="10" s="1"/>
  <c r="A299" i="10" s="1"/>
  <c r="A311" i="10" s="1"/>
  <c r="A323" i="10" s="1"/>
  <c r="A335" i="10" s="1"/>
  <c r="A347" i="10" s="1"/>
  <c r="A359" i="10" s="1"/>
  <c r="A371" i="10" s="1"/>
  <c r="A383" i="10" s="1"/>
  <c r="A395" i="10" s="1"/>
  <c r="A407" i="10" s="1"/>
  <c r="A419" i="10" s="1"/>
  <c r="A431" i="10" s="1"/>
  <c r="A443" i="10" s="1"/>
  <c r="A455" i="10" s="1"/>
  <c r="A467" i="10" s="1"/>
  <c r="A479" i="10" s="1"/>
  <c r="A491" i="10" s="1"/>
  <c r="A503" i="10" s="1"/>
  <c r="A515" i="10" s="1"/>
  <c r="F154" i="10"/>
  <c r="E154" i="10"/>
  <c r="F153" i="10"/>
  <c r="E153" i="10"/>
  <c r="F152" i="10"/>
  <c r="E152" i="10"/>
  <c r="F151" i="10"/>
  <c r="E151" i="10"/>
  <c r="F150" i="10"/>
  <c r="E150" i="10"/>
  <c r="F149" i="10"/>
  <c r="E149" i="10"/>
  <c r="F148" i="10"/>
  <c r="E148" i="10"/>
  <c r="F147" i="10"/>
  <c r="E147" i="10"/>
  <c r="F146" i="10"/>
  <c r="E146" i="10"/>
  <c r="F145" i="10"/>
  <c r="B14" i="12" s="1"/>
  <c r="E145" i="10"/>
  <c r="F144" i="10"/>
  <c r="E144" i="10"/>
  <c r="F143" i="10"/>
  <c r="E143" i="10"/>
  <c r="F142" i="10"/>
  <c r="E142" i="10"/>
  <c r="F141" i="10"/>
  <c r="E141" i="10"/>
  <c r="F140" i="10"/>
  <c r="E140" i="10"/>
  <c r="F139" i="10"/>
  <c r="E139" i="10"/>
  <c r="F138" i="10"/>
  <c r="E138" i="10"/>
  <c r="F137" i="10"/>
  <c r="E137" i="10"/>
  <c r="F136" i="10"/>
  <c r="E136" i="10"/>
  <c r="F135" i="10"/>
  <c r="E135" i="10"/>
  <c r="F134" i="10"/>
  <c r="E134" i="10"/>
  <c r="F133" i="10"/>
  <c r="B13" i="12" s="1"/>
  <c r="E133" i="10"/>
  <c r="F132" i="10"/>
  <c r="E132" i="10"/>
  <c r="F131" i="10"/>
  <c r="E131" i="10"/>
  <c r="F130" i="10"/>
  <c r="E130" i="10"/>
  <c r="F129" i="10"/>
  <c r="E129" i="10"/>
  <c r="F128" i="10"/>
  <c r="E128" i="10"/>
  <c r="F127" i="10"/>
  <c r="E127" i="10"/>
  <c r="F126" i="10"/>
  <c r="E126" i="10"/>
  <c r="F125" i="10"/>
  <c r="E125" i="10"/>
  <c r="F124" i="10"/>
  <c r="E124" i="10"/>
  <c r="F123" i="10"/>
  <c r="E123" i="10"/>
  <c r="F122" i="10"/>
  <c r="E122" i="10"/>
  <c r="F121" i="10"/>
  <c r="B12" i="12" s="1"/>
  <c r="E121" i="10"/>
  <c r="F120" i="10"/>
  <c r="E120" i="10"/>
  <c r="F119" i="10"/>
  <c r="E119" i="10"/>
  <c r="F118" i="10"/>
  <c r="E118" i="10"/>
  <c r="F117" i="10"/>
  <c r="E117" i="10"/>
  <c r="F116" i="10"/>
  <c r="E116" i="10"/>
  <c r="F115" i="10"/>
  <c r="E115" i="10"/>
  <c r="F114" i="10"/>
  <c r="E114" i="10"/>
  <c r="F113" i="10"/>
  <c r="E113" i="10"/>
  <c r="F112" i="10"/>
  <c r="E112" i="10"/>
  <c r="F111" i="10"/>
  <c r="E111" i="10"/>
  <c r="F110" i="10"/>
  <c r="E110" i="10"/>
  <c r="F109" i="10"/>
  <c r="B11" i="12" s="1"/>
  <c r="E109" i="10"/>
  <c r="F108" i="10"/>
  <c r="E108" i="10"/>
  <c r="F107" i="10"/>
  <c r="E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7" i="10"/>
  <c r="B10" i="12" s="1"/>
  <c r="E97" i="10"/>
  <c r="F96" i="10"/>
  <c r="E96" i="10"/>
  <c r="F95" i="10"/>
  <c r="E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5" i="10"/>
  <c r="B9" i="12" s="1"/>
  <c r="E85" i="10"/>
  <c r="F84" i="10"/>
  <c r="E84" i="10"/>
  <c r="F83" i="10"/>
  <c r="E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3" i="10"/>
  <c r="B8" i="12" s="1"/>
  <c r="E73" i="10"/>
  <c r="F72" i="10"/>
  <c r="E72" i="10"/>
  <c r="F71" i="10"/>
  <c r="E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1" i="10"/>
  <c r="B7" i="12" s="1"/>
  <c r="E61" i="10"/>
  <c r="F60" i="10"/>
  <c r="E60" i="10"/>
  <c r="F59" i="10"/>
  <c r="E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9" i="10"/>
  <c r="B6" i="12" s="1"/>
  <c r="E49" i="10"/>
  <c r="F48" i="10"/>
  <c r="E48" i="10"/>
  <c r="F47" i="10"/>
  <c r="E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B5" i="12" s="1"/>
  <c r="E37" i="10"/>
  <c r="F36" i="10"/>
  <c r="E36" i="10"/>
  <c r="F35" i="10"/>
  <c r="E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5" i="10"/>
  <c r="B4" i="12" s="1"/>
  <c r="E25" i="10"/>
  <c r="F24" i="10"/>
  <c r="E24" i="10"/>
  <c r="F23" i="10"/>
  <c r="E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F13" i="10"/>
  <c r="B3" i="12" s="1"/>
  <c r="E13" i="10"/>
  <c r="F12" i="10"/>
  <c r="E12" i="10"/>
  <c r="F11" i="10"/>
  <c r="E11" i="10"/>
  <c r="F10" i="10"/>
  <c r="E10" i="10"/>
  <c r="F9" i="10"/>
  <c r="E9" i="10"/>
  <c r="F8" i="10"/>
  <c r="E8" i="10"/>
  <c r="F7" i="10"/>
  <c r="E7" i="10"/>
  <c r="F6" i="10"/>
  <c r="E6" i="10"/>
  <c r="F5" i="10"/>
  <c r="E5" i="10"/>
  <c r="F4" i="10"/>
  <c r="E4" i="10"/>
  <c r="F3" i="10"/>
  <c r="E3" i="10"/>
  <c r="F2" i="10"/>
  <c r="E2" i="10"/>
  <c r="F178" i="10" l="1"/>
  <c r="F162" i="10"/>
  <c r="F377" i="10"/>
  <c r="F393" i="10"/>
  <c r="F227" i="10"/>
  <c r="F321" i="10"/>
  <c r="F159" i="10"/>
  <c r="F167" i="10"/>
  <c r="F175" i="10"/>
  <c r="F183" i="10"/>
  <c r="F191" i="10"/>
  <c r="F218" i="10"/>
  <c r="F234" i="10"/>
  <c r="F329" i="10"/>
  <c r="F211" i="10"/>
  <c r="F411" i="10"/>
  <c r="F156" i="10"/>
  <c r="F164" i="10"/>
  <c r="F172" i="10"/>
  <c r="F180" i="10"/>
  <c r="F207" i="10"/>
  <c r="F209" i="10"/>
  <c r="F215" i="10"/>
  <c r="F231" i="10"/>
  <c r="F282" i="10"/>
  <c r="F337" i="10"/>
  <c r="C30" i="12" s="1"/>
  <c r="F379" i="10"/>
  <c r="F425" i="10"/>
  <c r="F512" i="10"/>
  <c r="F504" i="10"/>
  <c r="F496" i="10"/>
  <c r="F488" i="10"/>
  <c r="F480" i="10"/>
  <c r="F472" i="10"/>
  <c r="F464" i="10"/>
  <c r="F456" i="10"/>
  <c r="F448" i="10"/>
  <c r="F440" i="10"/>
  <c r="F432" i="10"/>
  <c r="F424" i="10"/>
  <c r="F416" i="10"/>
  <c r="F408" i="10"/>
  <c r="F400" i="10"/>
  <c r="F392" i="10"/>
  <c r="F384" i="10"/>
  <c r="F376" i="10"/>
  <c r="F368" i="10"/>
  <c r="F360" i="10"/>
  <c r="F352" i="10"/>
  <c r="F510" i="10"/>
  <c r="F502" i="10"/>
  <c r="F494" i="10"/>
  <c r="F486" i="10"/>
  <c r="F478" i="10"/>
  <c r="F470" i="10"/>
  <c r="F462" i="10"/>
  <c r="F454" i="10"/>
  <c r="F446" i="10"/>
  <c r="F438" i="10"/>
  <c r="F430" i="10"/>
  <c r="F422" i="10"/>
  <c r="F414" i="10"/>
  <c r="F406" i="10"/>
  <c r="F398" i="10"/>
  <c r="F390" i="10"/>
  <c r="F382" i="10"/>
  <c r="F374" i="10"/>
  <c r="F366" i="10"/>
  <c r="F358" i="10"/>
  <c r="F516" i="10"/>
  <c r="F511" i="10"/>
  <c r="F503" i="10"/>
  <c r="F514" i="10"/>
  <c r="F506" i="10"/>
  <c r="F498" i="10"/>
  <c r="F490" i="10"/>
  <c r="F482" i="10"/>
  <c r="F474" i="10"/>
  <c r="F466" i="10"/>
  <c r="F458" i="10"/>
  <c r="F450" i="10"/>
  <c r="F442" i="10"/>
  <c r="F434" i="10"/>
  <c r="F426" i="10"/>
  <c r="F418" i="10"/>
  <c r="F410" i="10"/>
  <c r="F402" i="10"/>
  <c r="F394" i="10"/>
  <c r="F386" i="10"/>
  <c r="F378" i="10"/>
  <c r="F370" i="10"/>
  <c r="F362" i="10"/>
  <c r="F354" i="10"/>
  <c r="F517" i="10"/>
  <c r="C45" i="12" s="1"/>
  <c r="F505" i="10"/>
  <c r="C44" i="12" s="1"/>
  <c r="F500" i="10"/>
  <c r="F491" i="10"/>
  <c r="F493" i="10"/>
  <c r="C43" i="12" s="1"/>
  <c r="F477" i="10"/>
  <c r="F461" i="10"/>
  <c r="F445" i="10"/>
  <c r="C39" i="12" s="1"/>
  <c r="F429" i="10"/>
  <c r="F413" i="10"/>
  <c r="F397" i="10"/>
  <c r="C35" i="12" s="1"/>
  <c r="F381" i="10"/>
  <c r="F365" i="10"/>
  <c r="F343" i="10"/>
  <c r="F335" i="10"/>
  <c r="F327" i="10"/>
  <c r="F319" i="10"/>
  <c r="F311" i="10"/>
  <c r="F303" i="10"/>
  <c r="F295" i="10"/>
  <c r="F287" i="10"/>
  <c r="F279" i="10"/>
  <c r="F271" i="10"/>
  <c r="F513" i="10"/>
  <c r="F507" i="10"/>
  <c r="F497" i="10"/>
  <c r="F495" i="10"/>
  <c r="F481" i="10"/>
  <c r="C42" i="12" s="1"/>
  <c r="F479" i="10"/>
  <c r="F465" i="10"/>
  <c r="F463" i="10"/>
  <c r="F449" i="10"/>
  <c r="F447" i="10"/>
  <c r="F433" i="10"/>
  <c r="C38" i="12" s="1"/>
  <c r="F431" i="10"/>
  <c r="F417" i="10"/>
  <c r="F415" i="10"/>
  <c r="F401" i="10"/>
  <c r="F399" i="10"/>
  <c r="F385" i="10"/>
  <c r="C34" i="12" s="1"/>
  <c r="F383" i="10"/>
  <c r="F369" i="10"/>
  <c r="F367" i="10"/>
  <c r="F341" i="10"/>
  <c r="F333" i="10"/>
  <c r="F325" i="10"/>
  <c r="C29" i="12" s="1"/>
  <c r="F317" i="10"/>
  <c r="F309" i="10"/>
  <c r="F301" i="10"/>
  <c r="C27" i="12" s="1"/>
  <c r="F509" i="10"/>
  <c r="F499" i="10"/>
  <c r="F492" i="10"/>
  <c r="F483" i="10"/>
  <c r="F476" i="10"/>
  <c r="F467" i="10"/>
  <c r="F460" i="10"/>
  <c r="F451" i="10"/>
  <c r="F444" i="10"/>
  <c r="F435" i="10"/>
  <c r="F428" i="10"/>
  <c r="F419" i="10"/>
  <c r="F412" i="10"/>
  <c r="F403" i="10"/>
  <c r="F396" i="10"/>
  <c r="F387" i="10"/>
  <c r="F380" i="10"/>
  <c r="F371" i="10"/>
  <c r="F364" i="10"/>
  <c r="F355" i="10"/>
  <c r="F349" i="10"/>
  <c r="C31" i="12" s="1"/>
  <c r="F344" i="10"/>
  <c r="F336" i="10"/>
  <c r="F328" i="10"/>
  <c r="F320" i="10"/>
  <c r="F312" i="10"/>
  <c r="F304" i="10"/>
  <c r="F515" i="10"/>
  <c r="F501" i="10"/>
  <c r="F485" i="10"/>
  <c r="F469" i="10"/>
  <c r="C41" i="12" s="1"/>
  <c r="F453" i="10"/>
  <c r="F437" i="10"/>
  <c r="F421" i="10"/>
  <c r="C37" i="12" s="1"/>
  <c r="F405" i="10"/>
  <c r="F389" i="10"/>
  <c r="F373" i="10"/>
  <c r="C33" i="12" s="1"/>
  <c r="F357" i="10"/>
  <c r="F353" i="10"/>
  <c r="F351" i="10"/>
  <c r="F347" i="10"/>
  <c r="F339" i="10"/>
  <c r="F331" i="10"/>
  <c r="F323" i="10"/>
  <c r="F315" i="10"/>
  <c r="F307" i="10"/>
  <c r="F299" i="10"/>
  <c r="F291" i="10"/>
  <c r="F283" i="10"/>
  <c r="F275" i="10"/>
  <c r="F267" i="10"/>
  <c r="F342" i="10"/>
  <c r="F334" i="10"/>
  <c r="F326" i="10"/>
  <c r="F318" i="10"/>
  <c r="F310" i="10"/>
  <c r="F302" i="10"/>
  <c r="F294" i="10"/>
  <c r="F286" i="10"/>
  <c r="F278" i="10"/>
  <c r="F473" i="10"/>
  <c r="F459" i="10"/>
  <c r="F455" i="10"/>
  <c r="F439" i="10"/>
  <c r="F423" i="10"/>
  <c r="F407" i="10"/>
  <c r="F391" i="10"/>
  <c r="F375" i="10"/>
  <c r="F359" i="10"/>
  <c r="F274" i="10"/>
  <c r="F270" i="10"/>
  <c r="F266" i="10"/>
  <c r="F258" i="10"/>
  <c r="F250" i="10"/>
  <c r="F242" i="10"/>
  <c r="F487" i="10"/>
  <c r="F468" i="10"/>
  <c r="F350" i="10"/>
  <c r="F346" i="10"/>
  <c r="F340" i="10"/>
  <c r="F330" i="10"/>
  <c r="F324" i="10"/>
  <c r="F314" i="10"/>
  <c r="F308" i="10"/>
  <c r="F292" i="10"/>
  <c r="F285" i="10"/>
  <c r="F276" i="10"/>
  <c r="F272" i="10"/>
  <c r="F268" i="10"/>
  <c r="F261" i="10"/>
  <c r="F253" i="10"/>
  <c r="C23" i="12" s="1"/>
  <c r="F245" i="10"/>
  <c r="F237" i="10"/>
  <c r="F229" i="10"/>
  <c r="C21" i="12" s="1"/>
  <c r="F221" i="10"/>
  <c r="F213" i="10"/>
  <c r="F210" i="10"/>
  <c r="F206" i="10"/>
  <c r="F202" i="10"/>
  <c r="F198" i="10"/>
  <c r="F289" i="10"/>
  <c r="C26" i="12" s="1"/>
  <c r="F264" i="10"/>
  <c r="F256" i="10"/>
  <c r="F248" i="10"/>
  <c r="F240" i="10"/>
  <c r="F232" i="10"/>
  <c r="F224" i="10"/>
  <c r="F216" i="10"/>
  <c r="F189" i="10"/>
  <c r="F471" i="10"/>
  <c r="F298" i="10"/>
  <c r="F273" i="10"/>
  <c r="F269" i="10"/>
  <c r="F262" i="10"/>
  <c r="F254" i="10"/>
  <c r="F246" i="10"/>
  <c r="F238" i="10"/>
  <c r="F230" i="10"/>
  <c r="F222" i="10"/>
  <c r="F214" i="10"/>
  <c r="F187" i="10"/>
  <c r="F489" i="10"/>
  <c r="F475" i="10"/>
  <c r="F348" i="10"/>
  <c r="F338" i="10"/>
  <c r="F332" i="10"/>
  <c r="F322" i="10"/>
  <c r="F316" i="10"/>
  <c r="F306" i="10"/>
  <c r="F293" i="10"/>
  <c r="F284" i="10"/>
  <c r="F277" i="10"/>
  <c r="C25" i="12" s="1"/>
  <c r="F265" i="10"/>
  <c r="C24" i="12" s="1"/>
  <c r="F257" i="10"/>
  <c r="F249" i="10"/>
  <c r="F241" i="10"/>
  <c r="C22" i="12" s="1"/>
  <c r="F233" i="10"/>
  <c r="F225" i="10"/>
  <c r="F217" i="10"/>
  <c r="C20" i="12" s="1"/>
  <c r="F208" i="10"/>
  <c r="F204" i="10"/>
  <c r="F200" i="10"/>
  <c r="F196" i="10"/>
  <c r="F484" i="10"/>
  <c r="F452" i="10"/>
  <c r="F436" i="10"/>
  <c r="F420" i="10"/>
  <c r="F404" i="10"/>
  <c r="F388" i="10"/>
  <c r="F372" i="10"/>
  <c r="F356" i="10"/>
  <c r="F297" i="10"/>
  <c r="F281" i="10"/>
  <c r="F260" i="10"/>
  <c r="F252" i="10"/>
  <c r="F244" i="10"/>
  <c r="F236" i="10"/>
  <c r="F228" i="10"/>
  <c r="F220" i="10"/>
  <c r="F212" i="10"/>
  <c r="F193" i="10"/>
  <c r="C18" i="12" s="1"/>
  <c r="F185" i="10"/>
  <c r="F161" i="10"/>
  <c r="F169" i="10"/>
  <c r="C16" i="12" s="1"/>
  <c r="F177" i="10"/>
  <c r="F194" i="10"/>
  <c r="F288" i="10"/>
  <c r="F345" i="10"/>
  <c r="F427" i="10"/>
  <c r="F441" i="10"/>
  <c r="F170" i="10"/>
  <c r="F158" i="10"/>
  <c r="F166" i="10"/>
  <c r="F174" i="10"/>
  <c r="F182" i="10"/>
  <c r="F203" i="10"/>
  <c r="F205" i="10"/>
  <c r="C19" i="12" s="1"/>
  <c r="F219" i="10"/>
  <c r="F235" i="10"/>
  <c r="F361" i="10"/>
  <c r="C32" i="12" s="1"/>
  <c r="F508" i="10"/>
  <c r="F155" i="10"/>
  <c r="F163" i="10"/>
  <c r="F171" i="10"/>
  <c r="F179" i="10"/>
  <c r="F186" i="10"/>
  <c r="F188" i="10"/>
  <c r="F190" i="10"/>
  <c r="F192" i="10"/>
  <c r="F226" i="10"/>
  <c r="F395" i="10"/>
  <c r="F409" i="10"/>
  <c r="C36" i="12" s="1"/>
  <c r="F296" i="10"/>
  <c r="F160" i="10"/>
  <c r="F168" i="10"/>
  <c r="F176" i="10"/>
  <c r="F184" i="10"/>
  <c r="F199" i="10"/>
  <c r="F201" i="10"/>
  <c r="F223" i="10"/>
  <c r="F239" i="10"/>
  <c r="F280" i="10"/>
  <c r="F305" i="10"/>
  <c r="F443" i="10"/>
  <c r="F457" i="10"/>
  <c r="C40" i="12" s="1"/>
  <c r="F197" i="10"/>
  <c r="F157" i="10"/>
  <c r="B15" i="12" s="1"/>
  <c r="F165" i="10"/>
  <c r="F173" i="10"/>
  <c r="F181" i="10"/>
  <c r="C17" i="12" s="1"/>
  <c r="F195" i="10"/>
  <c r="F243" i="10"/>
  <c r="F247" i="10"/>
  <c r="F251" i="10"/>
  <c r="F255" i="10"/>
  <c r="F259" i="10"/>
  <c r="F263" i="10"/>
  <c r="F290" i="10"/>
  <c r="F300" i="10"/>
  <c r="F313" i="10"/>
  <c r="C28" i="12" s="1"/>
  <c r="F363" i="10"/>
</calcChain>
</file>

<file path=xl/sharedStrings.xml><?xml version="1.0" encoding="utf-8"?>
<sst xmlns="http://schemas.openxmlformats.org/spreadsheetml/2006/main" count="17" uniqueCount="10">
  <si>
    <t>Year</t>
  </si>
  <si>
    <t>Month</t>
  </si>
  <si>
    <t>Cumulative_Customers</t>
  </si>
  <si>
    <t>Cumulative_Capacity</t>
  </si>
  <si>
    <t>Inc_Customers</t>
  </si>
  <si>
    <t>Inc_Capacity</t>
  </si>
  <si>
    <t>Use NT forecast only throughout and drop capacity from 9 to 7 after end of ITC (2035)</t>
  </si>
  <si>
    <t>History (End of Year)</t>
  </si>
  <si>
    <t>NMS no cap scenario (End of Year)</t>
  </si>
  <si>
    <t>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</si>
</sst>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0" fontId="2" fillId="0" borderId="0" xfId="0" applyFont="1"/>
    <xf numFmtId="4" fontId="0" fillId="0" borderId="0" xfId="0" applyNumberFormat="1"/>
    <xf numFmtId="3" fontId="4" fillId="0" borderId="0" xfId="0" applyNumberFormat="1" applyFont="1"/>
    <xf numFmtId="3" fontId="2" fillId="0" borderId="0" xfId="0" applyNumberFormat="1" applyFont="1"/>
    <xf numFmtId="3" fontId="5" fillId="0" borderId="0" xfId="0" applyNumberFormat="1" applyFont="1"/>
    <xf numFmtId="164" fontId="5" fillId="0" borderId="0" xfId="1" applyNumberFormat="1" applyFont="1"/>
    <xf numFmtId="165" fontId="0" fillId="0" borderId="0" xfId="2" applyNumberFormat="1" applyFont="1"/>
    <xf numFmtId="0" fontId="0" fillId="0" borderId="0" xfId="0" applyAlignment="1">
      <alignment wrapText="1"/>
    </xf>
    <xf numFmtId="1" fontId="0" fillId="0" borderId="0" xfId="2" applyNumberFormat="1" applyFont="1"/>
    <xf numFmtId="0" fontId="0" fillId="0" borderId="0" xfId="0" applyFont="1"/>
    <xf numFmtId="0" fontId="8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0" fillId="0" borderId="0" xfId="0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alt_summary!$B$2</c:f>
              <c:strCache>
                <c:ptCount val="1"/>
                <c:pt idx="0">
                  <c:v> History (End of Year)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alt_summary!$A$3:$A$45</c:f>
              <c:numCache>
                <c:formatCode>0</c:formatCode>
                <c:ptCount val="4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</c:numCache>
            </c:numRef>
          </c:cat>
          <c:val>
            <c:numRef>
              <c:f>alt_summary!$B$3:$B$45</c:f>
              <c:numCache>
                <c:formatCode>#,##0</c:formatCode>
                <c:ptCount val="43"/>
                <c:pt idx="0">
                  <c:v>0.14166100000000001</c:v>
                </c:pt>
                <c:pt idx="1">
                  <c:v>0.30088399999999998</c:v>
                </c:pt>
                <c:pt idx="2">
                  <c:v>0.4438089999999999</c:v>
                </c:pt>
                <c:pt idx="3">
                  <c:v>0.71624099999999991</c:v>
                </c:pt>
                <c:pt idx="4">
                  <c:v>1.1666259999999997</c:v>
                </c:pt>
                <c:pt idx="5">
                  <c:v>1.9550349999999994</c:v>
                </c:pt>
                <c:pt idx="6">
                  <c:v>2.5550419999999994</c:v>
                </c:pt>
                <c:pt idx="7">
                  <c:v>3.4304319999999997</c:v>
                </c:pt>
                <c:pt idx="8">
                  <c:v>4.8299419999999991</c:v>
                </c:pt>
                <c:pt idx="9">
                  <c:v>7.5186699999999993</c:v>
                </c:pt>
                <c:pt idx="10">
                  <c:v>11.214922</c:v>
                </c:pt>
                <c:pt idx="11">
                  <c:v>19.435407000000001</c:v>
                </c:pt>
                <c:pt idx="12">
                  <c:v>29.684843020850007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0-4B9D-9309-CA2C339FF1FD}"/>
            </c:ext>
          </c:extLst>
        </c:ser>
        <c:ser>
          <c:idx val="2"/>
          <c:order val="2"/>
          <c:tx>
            <c:strRef>
              <c:f>alt_summary!$C$2</c:f>
              <c:strCache>
                <c:ptCount val="1"/>
                <c:pt idx="0">
                  <c:v> NMS no cap scenario (End of Year)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alt_summary!$A$3:$A$45</c:f>
              <c:numCache>
                <c:formatCode>0</c:formatCode>
                <c:ptCount val="4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</c:numCache>
            </c:numRef>
          </c:cat>
          <c:val>
            <c:numRef>
              <c:f>alt_summary!$C$3:$C$45</c:f>
              <c:numCache>
                <c:formatCode>_(* #,##0_);_(* \(#,##0\);_(* "-"??_);_(@_)</c:formatCode>
                <c:ptCount val="43"/>
                <c:pt idx="13" formatCode="#,##0">
                  <c:v>39.058993449770014</c:v>
                </c:pt>
                <c:pt idx="14" formatCode="#,##0">
                  <c:v>49.90136457272002</c:v>
                </c:pt>
                <c:pt idx="15" formatCode="#,##0">
                  <c:v>61.895677403120011</c:v>
                </c:pt>
                <c:pt idx="16" formatCode="#,##0">
                  <c:v>74.953465854620006</c:v>
                </c:pt>
                <c:pt idx="17" formatCode="#,##0">
                  <c:v>89.116840574419982</c:v>
                </c:pt>
                <c:pt idx="18" formatCode="#,##0">
                  <c:v>104.34311376061997</c:v>
                </c:pt>
                <c:pt idx="19" formatCode="#,##0">
                  <c:v>120.28611584101999</c:v>
                </c:pt>
                <c:pt idx="20" formatCode="#,##0">
                  <c:v>136.62608094481996</c:v>
                </c:pt>
                <c:pt idx="21" formatCode="#,##0">
                  <c:v>154.77079693082004</c:v>
                </c:pt>
                <c:pt idx="22" formatCode="#,##0">
                  <c:v>174.83743756832013</c:v>
                </c:pt>
                <c:pt idx="23" formatCode="#,##0">
                  <c:v>197.28672726002014</c:v>
                </c:pt>
                <c:pt idx="24" formatCode="#,##0">
                  <c:v>222.1466105748201</c:v>
                </c:pt>
                <c:pt idx="25" formatCode="#,##0">
                  <c:v>244.49685431022007</c:v>
                </c:pt>
                <c:pt idx="26" formatCode="#,##0">
                  <c:v>268.50873182432008</c:v>
                </c:pt>
                <c:pt idx="27" formatCode="#,##0">
                  <c:v>294.36065506482015</c:v>
                </c:pt>
                <c:pt idx="28" formatCode="#,##0">
                  <c:v>322.04980065942027</c:v>
                </c:pt>
                <c:pt idx="29" formatCode="#,##0">
                  <c:v>351.74276859272027</c:v>
                </c:pt>
                <c:pt idx="30" formatCode="#,##0">
                  <c:v>383.55294662942026</c:v>
                </c:pt>
                <c:pt idx="31" formatCode="#,##0">
                  <c:v>417.48070533552027</c:v>
                </c:pt>
                <c:pt idx="32" formatCode="#,##0">
                  <c:v>453.69524248242027</c:v>
                </c:pt>
                <c:pt idx="33" formatCode="#,##0">
                  <c:v>492.29162045712036</c:v>
                </c:pt>
                <c:pt idx="34" formatCode="#,##0">
                  <c:v>533.37148707932045</c:v>
                </c:pt>
                <c:pt idx="35" formatCode="#,##0">
                  <c:v>577.06891415542043</c:v>
                </c:pt>
                <c:pt idx="36" formatCode="#,##0">
                  <c:v>623.47262678832033</c:v>
                </c:pt>
                <c:pt idx="37" formatCode="#,##0">
                  <c:v>672.62781340242032</c:v>
                </c:pt>
                <c:pt idx="38" formatCode="#,##0">
                  <c:v>724.75119486502035</c:v>
                </c:pt>
                <c:pt idx="39" formatCode="#,##0">
                  <c:v>779.96196341572022</c:v>
                </c:pt>
                <c:pt idx="40" formatCode="#,##0">
                  <c:v>838.44137650852031</c:v>
                </c:pt>
                <c:pt idx="41" formatCode="#,##0">
                  <c:v>900.33408730452015</c:v>
                </c:pt>
                <c:pt idx="42" formatCode="#,##0">
                  <c:v>965.79104897602008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F0-4B9D-9309-CA2C339FF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61455"/>
        <c:axId val="88356879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alt_summary!$A$2</c15:sqref>
                        </c15:formulaRef>
                      </c:ext>
                    </c:extLst>
                    <c:strCache>
                      <c:ptCount val="1"/>
                      <c:pt idx="0">
                        <c:v> Year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alt_summary!$A$3:$A$45</c15:sqref>
                        </c15:formulaRef>
                      </c:ext>
                    </c:extLst>
                    <c:numCache>
                      <c:formatCode>0</c:formatCode>
                      <c:ptCount val="4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alt_summary!$A$3:$A$45</c15:sqref>
                        </c15:formulaRef>
                      </c:ext>
                    </c:extLst>
                    <c:numCache>
                      <c:formatCode>0</c:formatCode>
                      <c:ptCount val="4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  <c:pt idx="41">
                        <c:v>2051</c:v>
                      </c:pt>
                      <c:pt idx="42">
                        <c:v>2052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6F0-4B9D-9309-CA2C339FF1FD}"/>
                  </c:ext>
                </c:extLst>
              </c15:ser>
            </c15:filteredLineSeries>
          </c:ext>
        </c:extLst>
      </c:lineChart>
      <c:catAx>
        <c:axId val="883614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56879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88356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Capacity in 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614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444500</xdr:colOff>
      <xdr:row>0</xdr:row>
      <xdr:rowOff>869949</xdr:rowOff>
    </xdr:from>
    <xdr:to>
      <xdr:col>16</xdr:col>
      <xdr:colOff>482600</xdr:colOff>
      <xdr:row>21</xdr:row>
      <xdr:rowOff>130175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7C5446D-2E42-1379-5356-FCA3A3330C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im Jones" refreshedDate="44853.576855902778" createdVersion="7" refreshedVersion="7" minRefreshableVersion="3" recordCount="809" xr:uid="{DD2F2ABD-F407-4FD3-806E-0ED52BDC767B}">
  <cacheSource type="worksheet">
    <worksheetSource ref="B1:F810" sheet="Report"/>
  </cacheSource>
  <cacheFields count="5">
    <cacheField name="Year" numFmtId="0">
      <sharedItems containsSemiMixedTypes="0" containsString="0" containsNumber="1" containsInteger="1" minValue="2005" maxValue="2022" count="17">
        <n v="2005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Month" numFmtId="0">
      <sharedItems containsSemiMixedTypes="0" containsString="0" containsNumber="1" containsInteger="1" minValue="1" maxValue="12" count="12">
        <n v="6"/>
        <n v="12"/>
        <n v="3"/>
        <n v="8"/>
        <n v="2"/>
        <n v="4"/>
        <n v="5"/>
        <n v="7"/>
        <n v="10"/>
        <n v="11"/>
        <n v="1"/>
        <n v="9"/>
      </sharedItems>
    </cacheField>
    <cacheField name="Day" numFmtId="0">
      <sharedItems containsSemiMixedTypes="0" containsString="0" containsNumber="1" containsInteger="1" minValue="1" maxValue="31"/>
    </cacheField>
    <cacheField name="Customers" numFmtId="0">
      <sharedItems containsSemiMixedTypes="0" containsString="0" containsNumber="1" containsInteger="1" minValue="0" maxValue="21"/>
    </cacheField>
    <cacheField name="Capacity" numFmtId="0">
      <sharedItems containsSemiMixedTypes="0" containsString="0" containsNumber="1" minValue="0" maxValue="247.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9">
  <r>
    <x v="0"/>
    <x v="0"/>
    <n v="1"/>
    <n v="1"/>
    <n v="1.5"/>
  </r>
  <r>
    <x v="1"/>
    <x v="1"/>
    <n v="1"/>
    <n v="3"/>
    <n v="14.17"/>
  </r>
  <r>
    <x v="2"/>
    <x v="2"/>
    <n v="1"/>
    <n v="1"/>
    <n v="3.36"/>
  </r>
  <r>
    <x v="2"/>
    <x v="3"/>
    <n v="1"/>
    <n v="1"/>
    <n v="2.46"/>
  </r>
  <r>
    <x v="2"/>
    <x v="1"/>
    <n v="1"/>
    <n v="1"/>
    <n v="1.8"/>
  </r>
  <r>
    <x v="3"/>
    <x v="4"/>
    <n v="1"/>
    <n v="1"/>
    <n v="1.4"/>
  </r>
  <r>
    <x v="3"/>
    <x v="5"/>
    <n v="1"/>
    <n v="1"/>
    <n v="1.8"/>
  </r>
  <r>
    <x v="3"/>
    <x v="6"/>
    <n v="1"/>
    <n v="2"/>
    <n v="46.800000000000004"/>
  </r>
  <r>
    <x v="3"/>
    <x v="0"/>
    <n v="1"/>
    <n v="3"/>
    <n v="45.534999999999997"/>
  </r>
  <r>
    <x v="3"/>
    <x v="7"/>
    <n v="1"/>
    <n v="1"/>
    <n v="3.5"/>
  </r>
  <r>
    <x v="3"/>
    <x v="3"/>
    <n v="1"/>
    <n v="2"/>
    <n v="2.56"/>
  </r>
  <r>
    <x v="3"/>
    <x v="8"/>
    <n v="1"/>
    <n v="2"/>
    <n v="13.863999999999999"/>
  </r>
  <r>
    <x v="3"/>
    <x v="9"/>
    <n v="1"/>
    <n v="2"/>
    <n v="4.84"/>
  </r>
  <r>
    <x v="3"/>
    <x v="1"/>
    <n v="1"/>
    <n v="2"/>
    <n v="5.3000000000000007"/>
  </r>
  <r>
    <x v="4"/>
    <x v="10"/>
    <n v="1"/>
    <n v="1"/>
    <n v="3.68"/>
  </r>
  <r>
    <x v="4"/>
    <x v="4"/>
    <n v="1"/>
    <n v="1"/>
    <n v="4.8"/>
  </r>
  <r>
    <x v="4"/>
    <x v="2"/>
    <n v="1"/>
    <n v="5"/>
    <n v="23.18"/>
  </r>
  <r>
    <x v="4"/>
    <x v="5"/>
    <n v="1"/>
    <n v="2"/>
    <n v="2.7149999999999999"/>
  </r>
  <r>
    <x v="4"/>
    <x v="6"/>
    <n v="1"/>
    <n v="5"/>
    <n v="7.5"/>
  </r>
  <r>
    <x v="4"/>
    <x v="0"/>
    <n v="1"/>
    <n v="6"/>
    <n v="28.599999999999998"/>
  </r>
  <r>
    <x v="4"/>
    <x v="7"/>
    <n v="1"/>
    <n v="2"/>
    <n v="2.94"/>
  </r>
  <r>
    <x v="4"/>
    <x v="3"/>
    <n v="1"/>
    <n v="2"/>
    <n v="4.5500000000000007"/>
  </r>
  <r>
    <x v="4"/>
    <x v="11"/>
    <n v="1"/>
    <n v="3"/>
    <n v="10.039999999999999"/>
  </r>
  <r>
    <x v="4"/>
    <x v="8"/>
    <n v="1"/>
    <n v="3"/>
    <n v="10.870000000000001"/>
  </r>
  <r>
    <x v="4"/>
    <x v="9"/>
    <n v="1"/>
    <n v="4"/>
    <n v="9.2899999999999991"/>
  </r>
  <r>
    <x v="4"/>
    <x v="1"/>
    <n v="1"/>
    <n v="6"/>
    <n v="33.495999999999995"/>
  </r>
  <r>
    <x v="5"/>
    <x v="10"/>
    <n v="1"/>
    <n v="4"/>
    <n v="5.95"/>
  </r>
  <r>
    <x v="5"/>
    <x v="4"/>
    <n v="1"/>
    <n v="8"/>
    <n v="29.612000000000002"/>
  </r>
  <r>
    <x v="5"/>
    <x v="2"/>
    <n v="1"/>
    <n v="3"/>
    <n v="18.655000000000001"/>
  </r>
  <r>
    <x v="5"/>
    <x v="5"/>
    <n v="1"/>
    <n v="6"/>
    <n v="13.05"/>
  </r>
  <r>
    <x v="5"/>
    <x v="6"/>
    <n v="1"/>
    <n v="5"/>
    <n v="6.4499999999999993"/>
  </r>
  <r>
    <x v="5"/>
    <x v="0"/>
    <n v="1"/>
    <n v="4"/>
    <n v="4.26"/>
  </r>
  <r>
    <x v="5"/>
    <x v="7"/>
    <n v="1"/>
    <n v="5"/>
    <n v="8.83"/>
  </r>
  <r>
    <x v="5"/>
    <x v="3"/>
    <n v="1"/>
    <n v="2"/>
    <n v="11.15"/>
  </r>
  <r>
    <x v="5"/>
    <x v="11"/>
    <n v="1"/>
    <n v="6"/>
    <n v="12.265999999999998"/>
  </r>
  <r>
    <x v="5"/>
    <x v="8"/>
    <n v="1"/>
    <n v="8"/>
    <n v="20.150000000000002"/>
  </r>
  <r>
    <x v="5"/>
    <x v="9"/>
    <n v="1"/>
    <n v="5"/>
    <n v="21.95"/>
  </r>
  <r>
    <x v="5"/>
    <x v="1"/>
    <n v="1"/>
    <n v="3"/>
    <n v="6.9"/>
  </r>
  <r>
    <x v="6"/>
    <x v="10"/>
    <n v="1"/>
    <n v="3"/>
    <n v="4.96"/>
  </r>
  <r>
    <x v="6"/>
    <x v="4"/>
    <n v="1"/>
    <n v="5"/>
    <n v="7.36"/>
  </r>
  <r>
    <x v="6"/>
    <x v="2"/>
    <n v="1"/>
    <n v="3"/>
    <n v="7.08"/>
  </r>
  <r>
    <x v="6"/>
    <x v="5"/>
    <n v="1"/>
    <n v="3"/>
    <n v="13.36"/>
  </r>
  <r>
    <x v="6"/>
    <x v="6"/>
    <n v="1"/>
    <n v="3"/>
    <n v="29.249999999999996"/>
  </r>
  <r>
    <x v="6"/>
    <x v="0"/>
    <n v="1"/>
    <n v="1"/>
    <n v="12.96"/>
  </r>
  <r>
    <x v="6"/>
    <x v="7"/>
    <n v="1"/>
    <n v="2"/>
    <n v="37.68"/>
  </r>
  <r>
    <x v="6"/>
    <x v="3"/>
    <n v="1"/>
    <n v="2"/>
    <n v="9.2799999999999994"/>
  </r>
  <r>
    <x v="6"/>
    <x v="11"/>
    <n v="1"/>
    <n v="2"/>
    <n v="6.0250000000000004"/>
  </r>
  <r>
    <x v="6"/>
    <x v="8"/>
    <n v="1"/>
    <n v="3"/>
    <n v="7.1700000000000008"/>
  </r>
  <r>
    <x v="6"/>
    <x v="9"/>
    <n v="1"/>
    <n v="0"/>
    <n v="0"/>
  </r>
  <r>
    <x v="6"/>
    <x v="1"/>
    <n v="1"/>
    <n v="2"/>
    <n v="7.8"/>
  </r>
  <r>
    <x v="7"/>
    <x v="10"/>
    <n v="1"/>
    <n v="1"/>
    <n v="10.199999999999999"/>
  </r>
  <r>
    <x v="7"/>
    <x v="4"/>
    <n v="1"/>
    <n v="5"/>
    <n v="18.994999999999997"/>
  </r>
  <r>
    <x v="7"/>
    <x v="2"/>
    <n v="1"/>
    <n v="1"/>
    <n v="5.2320000000000002"/>
  </r>
  <r>
    <x v="7"/>
    <x v="5"/>
    <n v="1"/>
    <n v="2"/>
    <n v="4.08"/>
  </r>
  <r>
    <x v="7"/>
    <x v="6"/>
    <n v="1"/>
    <n v="2"/>
    <n v="12.899999999999999"/>
  </r>
  <r>
    <x v="7"/>
    <x v="0"/>
    <n v="1"/>
    <n v="0"/>
    <n v="0"/>
  </r>
  <r>
    <x v="7"/>
    <x v="7"/>
    <n v="1"/>
    <n v="6"/>
    <n v="34.244999999999997"/>
  </r>
  <r>
    <x v="7"/>
    <x v="3"/>
    <n v="1"/>
    <n v="2"/>
    <n v="5.01"/>
  </r>
  <r>
    <x v="7"/>
    <x v="11"/>
    <n v="1"/>
    <n v="3"/>
    <n v="41.325000000000003"/>
  </r>
  <r>
    <x v="7"/>
    <x v="8"/>
    <n v="1"/>
    <n v="5"/>
    <n v="51.290000000000006"/>
  </r>
  <r>
    <x v="7"/>
    <x v="9"/>
    <n v="1"/>
    <n v="7"/>
    <n v="63.924999999999997"/>
  </r>
  <r>
    <x v="7"/>
    <x v="1"/>
    <n v="1"/>
    <n v="4"/>
    <n v="25.23"/>
  </r>
  <r>
    <x v="8"/>
    <x v="10"/>
    <n v="1"/>
    <n v="3"/>
    <n v="55.284999999999997"/>
  </r>
  <r>
    <x v="8"/>
    <x v="4"/>
    <n v="1"/>
    <n v="2"/>
    <n v="25.77"/>
  </r>
  <r>
    <x v="8"/>
    <x v="2"/>
    <n v="1"/>
    <n v="1"/>
    <n v="1.5"/>
  </r>
  <r>
    <x v="8"/>
    <x v="5"/>
    <n v="1"/>
    <n v="2"/>
    <n v="12.5"/>
  </r>
  <r>
    <x v="8"/>
    <x v="6"/>
    <n v="1"/>
    <n v="3"/>
    <n v="19.400000000000002"/>
  </r>
  <r>
    <x v="8"/>
    <x v="0"/>
    <n v="1"/>
    <n v="3"/>
    <n v="25.240000000000002"/>
  </r>
  <r>
    <x v="8"/>
    <x v="0"/>
    <n v="14"/>
    <n v="1"/>
    <n v="5.3"/>
  </r>
  <r>
    <x v="8"/>
    <x v="7"/>
    <n v="1"/>
    <n v="4"/>
    <n v="29.64"/>
  </r>
  <r>
    <x v="8"/>
    <x v="3"/>
    <n v="1"/>
    <n v="6"/>
    <n v="91.52000000000001"/>
  </r>
  <r>
    <x v="8"/>
    <x v="11"/>
    <n v="1"/>
    <n v="4"/>
    <n v="48.72"/>
  </r>
  <r>
    <x v="8"/>
    <x v="8"/>
    <n v="1"/>
    <n v="3"/>
    <n v="40.25"/>
  </r>
  <r>
    <x v="8"/>
    <x v="9"/>
    <n v="14"/>
    <n v="4"/>
    <n v="29.97"/>
  </r>
  <r>
    <x v="8"/>
    <x v="1"/>
    <n v="14"/>
    <n v="9"/>
    <n v="65.289999999999992"/>
  </r>
  <r>
    <x v="9"/>
    <x v="10"/>
    <n v="1"/>
    <n v="2"/>
    <n v="7.42"/>
  </r>
  <r>
    <x v="9"/>
    <x v="10"/>
    <n v="13"/>
    <n v="1"/>
    <n v="2.04"/>
  </r>
  <r>
    <x v="9"/>
    <x v="10"/>
    <n v="15"/>
    <n v="4"/>
    <n v="26.24"/>
  </r>
  <r>
    <x v="9"/>
    <x v="4"/>
    <n v="1"/>
    <n v="1"/>
    <n v="13.734"/>
  </r>
  <r>
    <x v="9"/>
    <x v="2"/>
    <n v="1"/>
    <n v="2"/>
    <n v="35.94"/>
  </r>
  <r>
    <x v="9"/>
    <x v="5"/>
    <n v="1"/>
    <n v="3"/>
    <n v="40.56"/>
  </r>
  <r>
    <x v="9"/>
    <x v="5"/>
    <n v="15"/>
    <n v="1"/>
    <n v="39.65"/>
  </r>
  <r>
    <x v="9"/>
    <x v="6"/>
    <n v="1"/>
    <n v="3"/>
    <n v="29.3"/>
  </r>
  <r>
    <x v="9"/>
    <x v="6"/>
    <n v="15"/>
    <n v="7"/>
    <n v="42.52"/>
  </r>
  <r>
    <x v="9"/>
    <x v="0"/>
    <n v="1"/>
    <n v="3"/>
    <n v="17.45"/>
  </r>
  <r>
    <x v="9"/>
    <x v="0"/>
    <n v="15"/>
    <n v="6"/>
    <n v="37.58"/>
  </r>
  <r>
    <x v="9"/>
    <x v="7"/>
    <n v="15"/>
    <n v="9"/>
    <n v="74.569999999999993"/>
  </r>
  <r>
    <x v="9"/>
    <x v="3"/>
    <n v="15"/>
    <n v="8"/>
    <n v="64.83"/>
  </r>
  <r>
    <x v="9"/>
    <x v="11"/>
    <n v="1"/>
    <n v="3"/>
    <n v="38.180000000000007"/>
  </r>
  <r>
    <x v="9"/>
    <x v="11"/>
    <n v="15"/>
    <n v="7"/>
    <n v="61.410000000000004"/>
  </r>
  <r>
    <x v="9"/>
    <x v="8"/>
    <n v="15"/>
    <n v="7"/>
    <n v="68.36"/>
  </r>
  <r>
    <x v="9"/>
    <x v="9"/>
    <n v="1"/>
    <n v="2"/>
    <n v="13.52"/>
  </r>
  <r>
    <x v="9"/>
    <x v="9"/>
    <n v="15"/>
    <n v="5"/>
    <n v="37.5"/>
  </r>
  <r>
    <x v="9"/>
    <x v="1"/>
    <n v="1"/>
    <n v="1"/>
    <n v="17.324999999999999"/>
  </r>
  <r>
    <x v="9"/>
    <x v="1"/>
    <n v="15"/>
    <n v="10"/>
    <n v="120.28"/>
  </r>
  <r>
    <x v="10"/>
    <x v="10"/>
    <n v="16"/>
    <n v="4"/>
    <n v="30.52"/>
  </r>
  <r>
    <x v="10"/>
    <x v="4"/>
    <n v="16"/>
    <n v="2"/>
    <n v="15.809999999999999"/>
  </r>
  <r>
    <x v="10"/>
    <x v="2"/>
    <n v="16"/>
    <n v="4"/>
    <n v="59.34"/>
  </r>
  <r>
    <x v="10"/>
    <x v="5"/>
    <n v="15"/>
    <n v="1"/>
    <n v="7.8"/>
  </r>
  <r>
    <x v="10"/>
    <x v="5"/>
    <n v="16"/>
    <n v="6"/>
    <n v="52.42"/>
  </r>
  <r>
    <x v="10"/>
    <x v="6"/>
    <n v="16"/>
    <n v="6"/>
    <n v="47.787999999999997"/>
  </r>
  <r>
    <x v="10"/>
    <x v="0"/>
    <n v="1"/>
    <n v="1"/>
    <n v="1.1200000000000001"/>
  </r>
  <r>
    <x v="10"/>
    <x v="0"/>
    <n v="16"/>
    <n v="7"/>
    <n v="36.130000000000003"/>
  </r>
  <r>
    <x v="10"/>
    <x v="7"/>
    <n v="16"/>
    <n v="5"/>
    <n v="38.53"/>
  </r>
  <r>
    <x v="10"/>
    <x v="3"/>
    <n v="16"/>
    <n v="4"/>
    <n v="16.63"/>
  </r>
  <r>
    <x v="10"/>
    <x v="11"/>
    <n v="1"/>
    <n v="6"/>
    <n v="35.080000000000005"/>
  </r>
  <r>
    <x v="10"/>
    <x v="11"/>
    <n v="16"/>
    <n v="3"/>
    <n v="22.78"/>
  </r>
  <r>
    <x v="10"/>
    <x v="8"/>
    <n v="1"/>
    <n v="1"/>
    <n v="3.24"/>
  </r>
  <r>
    <x v="10"/>
    <x v="8"/>
    <n v="16"/>
    <n v="5"/>
    <n v="27.189"/>
  </r>
  <r>
    <x v="10"/>
    <x v="9"/>
    <n v="1"/>
    <n v="1"/>
    <n v="9.8000000000000007"/>
  </r>
  <r>
    <x v="10"/>
    <x v="9"/>
    <n v="16"/>
    <n v="13"/>
    <n v="152.92000000000002"/>
  </r>
  <r>
    <x v="10"/>
    <x v="1"/>
    <n v="1"/>
    <n v="1"/>
    <n v="6.05"/>
  </r>
  <r>
    <x v="10"/>
    <x v="1"/>
    <n v="16"/>
    <n v="6"/>
    <n v="36.86"/>
  </r>
  <r>
    <x v="11"/>
    <x v="10"/>
    <n v="1"/>
    <n v="2"/>
    <n v="36.409999999999997"/>
  </r>
  <r>
    <x v="11"/>
    <x v="10"/>
    <n v="17"/>
    <n v="2"/>
    <n v="12.899999999999999"/>
  </r>
  <r>
    <x v="11"/>
    <x v="4"/>
    <n v="17"/>
    <n v="2"/>
    <n v="51.54"/>
  </r>
  <r>
    <x v="11"/>
    <x v="2"/>
    <n v="1"/>
    <n v="1"/>
    <n v="30"/>
  </r>
  <r>
    <x v="11"/>
    <x v="2"/>
    <n v="17"/>
    <n v="5"/>
    <n v="38.5"/>
  </r>
  <r>
    <x v="11"/>
    <x v="5"/>
    <n v="17"/>
    <n v="9"/>
    <n v="87.97"/>
  </r>
  <r>
    <x v="11"/>
    <x v="6"/>
    <n v="1"/>
    <n v="1"/>
    <n v="29.9"/>
  </r>
  <r>
    <x v="11"/>
    <x v="6"/>
    <n v="17"/>
    <n v="6"/>
    <n v="73.86"/>
  </r>
  <r>
    <x v="11"/>
    <x v="0"/>
    <n v="1"/>
    <n v="1"/>
    <n v="8.84"/>
  </r>
  <r>
    <x v="11"/>
    <x v="0"/>
    <n v="17"/>
    <n v="4"/>
    <n v="23.740000000000002"/>
  </r>
  <r>
    <x v="11"/>
    <x v="7"/>
    <n v="1"/>
    <n v="1"/>
    <n v="6.27"/>
  </r>
  <r>
    <x v="11"/>
    <x v="7"/>
    <n v="17"/>
    <n v="1"/>
    <n v="9.9"/>
  </r>
  <r>
    <x v="11"/>
    <x v="3"/>
    <n v="1"/>
    <n v="1"/>
    <n v="30"/>
  </r>
  <r>
    <x v="11"/>
    <x v="3"/>
    <n v="17"/>
    <n v="5"/>
    <n v="73.75"/>
  </r>
  <r>
    <x v="11"/>
    <x v="11"/>
    <n v="17"/>
    <n v="5"/>
    <n v="80.77"/>
  </r>
  <r>
    <x v="11"/>
    <x v="8"/>
    <n v="1"/>
    <n v="1"/>
    <n v="13.44"/>
  </r>
  <r>
    <x v="11"/>
    <x v="8"/>
    <n v="17"/>
    <n v="8"/>
    <n v="45.349999999999994"/>
  </r>
  <r>
    <x v="11"/>
    <x v="9"/>
    <n v="7"/>
    <n v="1"/>
    <n v="15"/>
  </r>
  <r>
    <x v="11"/>
    <x v="9"/>
    <n v="17"/>
    <n v="10"/>
    <n v="70.990000000000009"/>
  </r>
  <r>
    <x v="11"/>
    <x v="1"/>
    <n v="17"/>
    <n v="14"/>
    <n v="136.26"/>
  </r>
  <r>
    <x v="12"/>
    <x v="10"/>
    <n v="1"/>
    <n v="1"/>
    <n v="6.38"/>
  </r>
  <r>
    <x v="12"/>
    <x v="10"/>
    <n v="18"/>
    <n v="7"/>
    <n v="79.710000000000008"/>
  </r>
  <r>
    <x v="12"/>
    <x v="10"/>
    <n v="19"/>
    <n v="1"/>
    <n v="20.149999999999999"/>
  </r>
  <r>
    <x v="12"/>
    <x v="4"/>
    <n v="1"/>
    <n v="9"/>
    <n v="60.47"/>
  </r>
  <r>
    <x v="12"/>
    <x v="4"/>
    <n v="18"/>
    <n v="1"/>
    <n v="21.9"/>
  </r>
  <r>
    <x v="12"/>
    <x v="2"/>
    <n v="18"/>
    <n v="8"/>
    <n v="100.55000000000001"/>
  </r>
  <r>
    <x v="12"/>
    <x v="5"/>
    <n v="1"/>
    <n v="3"/>
    <n v="27.41"/>
  </r>
  <r>
    <x v="12"/>
    <x v="5"/>
    <n v="18"/>
    <n v="8"/>
    <n v="46.929999999999993"/>
  </r>
  <r>
    <x v="12"/>
    <x v="6"/>
    <n v="1"/>
    <n v="1"/>
    <n v="6.96"/>
  </r>
  <r>
    <x v="12"/>
    <x v="6"/>
    <n v="18"/>
    <n v="18"/>
    <n v="247.31"/>
  </r>
  <r>
    <x v="12"/>
    <x v="0"/>
    <n v="1"/>
    <n v="1"/>
    <n v="11.89"/>
  </r>
  <r>
    <x v="12"/>
    <x v="0"/>
    <n v="18"/>
    <n v="5"/>
    <n v="82.88000000000001"/>
  </r>
  <r>
    <x v="12"/>
    <x v="7"/>
    <n v="18"/>
    <n v="7"/>
    <n v="114.36"/>
  </r>
  <r>
    <x v="12"/>
    <x v="3"/>
    <n v="18"/>
    <n v="6"/>
    <n v="54.199999999999996"/>
  </r>
  <r>
    <x v="12"/>
    <x v="11"/>
    <n v="1"/>
    <n v="1"/>
    <n v="0.36"/>
  </r>
  <r>
    <x v="12"/>
    <x v="11"/>
    <n v="18"/>
    <n v="8"/>
    <n v="42.64"/>
  </r>
  <r>
    <x v="12"/>
    <x v="8"/>
    <n v="18"/>
    <n v="13"/>
    <n v="135.35"/>
  </r>
  <r>
    <x v="12"/>
    <x v="9"/>
    <n v="1"/>
    <n v="2"/>
    <n v="34.4"/>
  </r>
  <r>
    <x v="12"/>
    <x v="9"/>
    <n v="18"/>
    <n v="11"/>
    <n v="121.96"/>
  </r>
  <r>
    <x v="12"/>
    <x v="1"/>
    <n v="1"/>
    <n v="3"/>
    <n v="29.450000000000003"/>
  </r>
  <r>
    <x v="12"/>
    <x v="1"/>
    <n v="18"/>
    <n v="14"/>
    <n v="154.25"/>
  </r>
  <r>
    <x v="13"/>
    <x v="10"/>
    <n v="1"/>
    <n v="5"/>
    <n v="63.16"/>
  </r>
  <r>
    <x v="13"/>
    <x v="10"/>
    <n v="19"/>
    <n v="4"/>
    <n v="48.179999999999993"/>
  </r>
  <r>
    <x v="13"/>
    <x v="4"/>
    <n v="19"/>
    <n v="2"/>
    <n v="8.2800000000000011"/>
  </r>
  <r>
    <x v="13"/>
    <x v="2"/>
    <n v="19"/>
    <n v="5"/>
    <n v="39.86"/>
  </r>
  <r>
    <x v="13"/>
    <x v="5"/>
    <n v="1"/>
    <n v="3"/>
    <n v="14.15"/>
  </r>
  <r>
    <x v="13"/>
    <x v="5"/>
    <n v="19"/>
    <n v="9"/>
    <n v="170.09"/>
  </r>
  <r>
    <x v="13"/>
    <x v="6"/>
    <n v="1"/>
    <n v="4"/>
    <n v="46.03"/>
  </r>
  <r>
    <x v="13"/>
    <x v="6"/>
    <n v="19"/>
    <n v="5"/>
    <n v="72.010000000000005"/>
  </r>
  <r>
    <x v="13"/>
    <x v="6"/>
    <n v="28"/>
    <n v="2"/>
    <n v="10.8"/>
  </r>
  <r>
    <x v="13"/>
    <x v="6"/>
    <n v="30"/>
    <n v="1"/>
    <n v="25.2"/>
  </r>
  <r>
    <x v="13"/>
    <x v="6"/>
    <n v="31"/>
    <n v="1"/>
    <n v="4.5599999999999996"/>
  </r>
  <r>
    <x v="13"/>
    <x v="0"/>
    <n v="10"/>
    <n v="1"/>
    <n v="10.4"/>
  </r>
  <r>
    <x v="13"/>
    <x v="0"/>
    <n v="12"/>
    <n v="1"/>
    <n v="12.21"/>
  </r>
  <r>
    <x v="13"/>
    <x v="0"/>
    <n v="18"/>
    <n v="2"/>
    <n v="12.899999999999999"/>
  </r>
  <r>
    <x v="13"/>
    <x v="0"/>
    <n v="26"/>
    <n v="3"/>
    <n v="16.5"/>
  </r>
  <r>
    <x v="13"/>
    <x v="7"/>
    <n v="1"/>
    <n v="3"/>
    <n v="25.54"/>
  </r>
  <r>
    <x v="13"/>
    <x v="7"/>
    <n v="2"/>
    <n v="1"/>
    <n v="11.2"/>
  </r>
  <r>
    <x v="13"/>
    <x v="7"/>
    <n v="3"/>
    <n v="1"/>
    <n v="6.57"/>
  </r>
  <r>
    <x v="13"/>
    <x v="7"/>
    <n v="5"/>
    <n v="2"/>
    <n v="15.579999999999998"/>
  </r>
  <r>
    <x v="13"/>
    <x v="7"/>
    <n v="8"/>
    <n v="1"/>
    <n v="18.899999999999999"/>
  </r>
  <r>
    <x v="13"/>
    <x v="7"/>
    <n v="10"/>
    <n v="4"/>
    <n v="36.57"/>
  </r>
  <r>
    <x v="13"/>
    <x v="7"/>
    <n v="13"/>
    <n v="3"/>
    <n v="23.4"/>
  </r>
  <r>
    <x v="13"/>
    <x v="7"/>
    <n v="15"/>
    <n v="1"/>
    <n v="6.78"/>
  </r>
  <r>
    <x v="13"/>
    <x v="7"/>
    <n v="20"/>
    <n v="3"/>
    <n v="26.619999999999997"/>
  </r>
  <r>
    <x v="13"/>
    <x v="7"/>
    <n v="25"/>
    <n v="1"/>
    <n v="6.3"/>
  </r>
  <r>
    <x v="13"/>
    <x v="7"/>
    <n v="31"/>
    <n v="1"/>
    <n v="10.56"/>
  </r>
  <r>
    <x v="13"/>
    <x v="3"/>
    <n v="1"/>
    <n v="1"/>
    <n v="10.44"/>
  </r>
  <r>
    <x v="13"/>
    <x v="3"/>
    <n v="2"/>
    <n v="1"/>
    <n v="3.8"/>
  </r>
  <r>
    <x v="13"/>
    <x v="3"/>
    <n v="5"/>
    <n v="4"/>
    <n v="53.605000000000004"/>
  </r>
  <r>
    <x v="13"/>
    <x v="3"/>
    <n v="6"/>
    <n v="1"/>
    <n v="3.7"/>
  </r>
  <r>
    <x v="13"/>
    <x v="3"/>
    <n v="12"/>
    <n v="2"/>
    <n v="13.68"/>
  </r>
  <r>
    <x v="13"/>
    <x v="3"/>
    <n v="13"/>
    <n v="3"/>
    <n v="26.44"/>
  </r>
  <r>
    <x v="13"/>
    <x v="3"/>
    <n v="15"/>
    <n v="2"/>
    <n v="15.209999999999999"/>
  </r>
  <r>
    <x v="13"/>
    <x v="3"/>
    <n v="20"/>
    <n v="5"/>
    <n v="42.4"/>
  </r>
  <r>
    <x v="13"/>
    <x v="3"/>
    <n v="23"/>
    <n v="1"/>
    <n v="22.68"/>
  </r>
  <r>
    <x v="13"/>
    <x v="3"/>
    <n v="26"/>
    <n v="1"/>
    <n v="7.5330000000000004"/>
  </r>
  <r>
    <x v="13"/>
    <x v="3"/>
    <n v="30"/>
    <n v="1"/>
    <n v="16.600000000000001"/>
  </r>
  <r>
    <x v="13"/>
    <x v="11"/>
    <n v="3"/>
    <n v="2"/>
    <n v="25.67"/>
  </r>
  <r>
    <x v="13"/>
    <x v="11"/>
    <n v="5"/>
    <n v="1"/>
    <n v="3.4649999999999999"/>
  </r>
  <r>
    <x v="13"/>
    <x v="11"/>
    <n v="6"/>
    <n v="2"/>
    <n v="18"/>
  </r>
  <r>
    <x v="13"/>
    <x v="11"/>
    <n v="11"/>
    <n v="1"/>
    <n v="8"/>
  </r>
  <r>
    <x v="13"/>
    <x v="11"/>
    <n v="12"/>
    <n v="1"/>
    <n v="6.3"/>
  </r>
  <r>
    <x v="13"/>
    <x v="11"/>
    <n v="17"/>
    <n v="3"/>
    <n v="25.615000000000002"/>
  </r>
  <r>
    <x v="13"/>
    <x v="11"/>
    <n v="23"/>
    <n v="1"/>
    <n v="36.9"/>
  </r>
  <r>
    <x v="13"/>
    <x v="11"/>
    <n v="26"/>
    <n v="2"/>
    <n v="30.9"/>
  </r>
  <r>
    <x v="13"/>
    <x v="11"/>
    <n v="30"/>
    <n v="1"/>
    <n v="15.2"/>
  </r>
  <r>
    <x v="13"/>
    <x v="8"/>
    <n v="4"/>
    <n v="6"/>
    <n v="81.099999999999994"/>
  </r>
  <r>
    <x v="13"/>
    <x v="8"/>
    <n v="8"/>
    <n v="1"/>
    <n v="8.1199999999999992"/>
  </r>
  <r>
    <x v="13"/>
    <x v="8"/>
    <n v="9"/>
    <n v="2"/>
    <n v="18.05"/>
  </r>
  <r>
    <x v="13"/>
    <x v="8"/>
    <n v="14"/>
    <n v="2"/>
    <n v="13.975"/>
  </r>
  <r>
    <x v="13"/>
    <x v="8"/>
    <n v="21"/>
    <n v="6"/>
    <n v="118.82"/>
  </r>
  <r>
    <x v="13"/>
    <x v="8"/>
    <n v="22"/>
    <n v="2"/>
    <n v="36.6"/>
  </r>
  <r>
    <x v="13"/>
    <x v="8"/>
    <n v="24"/>
    <n v="4"/>
    <n v="40.21"/>
  </r>
  <r>
    <x v="13"/>
    <x v="8"/>
    <n v="31"/>
    <n v="5"/>
    <n v="53.05"/>
  </r>
  <r>
    <x v="13"/>
    <x v="9"/>
    <n v="1"/>
    <n v="1"/>
    <n v="29.6"/>
  </r>
  <r>
    <x v="13"/>
    <x v="9"/>
    <n v="4"/>
    <n v="2"/>
    <n v="10.35"/>
  </r>
  <r>
    <x v="13"/>
    <x v="9"/>
    <n v="5"/>
    <n v="2"/>
    <n v="29.299999999999997"/>
  </r>
  <r>
    <x v="13"/>
    <x v="9"/>
    <n v="7"/>
    <n v="2"/>
    <n v="13.420000000000002"/>
  </r>
  <r>
    <x v="13"/>
    <x v="9"/>
    <n v="8"/>
    <n v="3"/>
    <n v="54.04"/>
  </r>
  <r>
    <x v="13"/>
    <x v="9"/>
    <n v="9"/>
    <n v="1"/>
    <n v="10.89"/>
  </r>
  <r>
    <x v="13"/>
    <x v="9"/>
    <n v="12"/>
    <n v="1"/>
    <n v="12.54"/>
  </r>
  <r>
    <x v="13"/>
    <x v="9"/>
    <n v="14"/>
    <n v="1"/>
    <n v="11.34"/>
  </r>
  <r>
    <x v="13"/>
    <x v="9"/>
    <n v="15"/>
    <n v="5"/>
    <n v="65.48"/>
  </r>
  <r>
    <x v="13"/>
    <x v="9"/>
    <n v="18"/>
    <n v="5"/>
    <n v="26.25"/>
  </r>
  <r>
    <x v="13"/>
    <x v="9"/>
    <n v="19"/>
    <n v="2"/>
    <n v="17"/>
  </r>
  <r>
    <x v="13"/>
    <x v="9"/>
    <n v="21"/>
    <n v="4"/>
    <n v="34.585000000000001"/>
  </r>
  <r>
    <x v="13"/>
    <x v="9"/>
    <n v="22"/>
    <n v="2"/>
    <n v="15.24"/>
  </r>
  <r>
    <x v="13"/>
    <x v="1"/>
    <n v="2"/>
    <n v="3"/>
    <n v="46.6"/>
  </r>
  <r>
    <x v="13"/>
    <x v="1"/>
    <n v="3"/>
    <n v="11"/>
    <n v="88.4"/>
  </r>
  <r>
    <x v="13"/>
    <x v="1"/>
    <n v="4"/>
    <n v="1"/>
    <n v="8.25"/>
  </r>
  <r>
    <x v="13"/>
    <x v="1"/>
    <n v="5"/>
    <n v="4"/>
    <n v="39.5"/>
  </r>
  <r>
    <x v="13"/>
    <x v="1"/>
    <n v="9"/>
    <n v="5"/>
    <n v="58.34"/>
  </r>
  <r>
    <x v="13"/>
    <x v="1"/>
    <n v="10"/>
    <n v="3"/>
    <n v="33.94"/>
  </r>
  <r>
    <x v="13"/>
    <x v="1"/>
    <n v="11"/>
    <n v="2"/>
    <n v="17.240000000000002"/>
  </r>
  <r>
    <x v="13"/>
    <x v="1"/>
    <n v="12"/>
    <n v="9"/>
    <n v="121.75"/>
  </r>
  <r>
    <x v="13"/>
    <x v="1"/>
    <n v="13"/>
    <n v="2"/>
    <n v="15.16"/>
  </r>
  <r>
    <x v="13"/>
    <x v="1"/>
    <n v="16"/>
    <n v="6"/>
    <n v="65.625"/>
  </r>
  <r>
    <x v="13"/>
    <x v="1"/>
    <n v="17"/>
    <n v="7"/>
    <n v="81.83"/>
  </r>
  <r>
    <x v="13"/>
    <x v="1"/>
    <n v="18"/>
    <n v="6"/>
    <n v="45.305"/>
  </r>
  <r>
    <x v="13"/>
    <x v="1"/>
    <n v="19"/>
    <n v="1"/>
    <n v="10.36"/>
  </r>
  <r>
    <x v="13"/>
    <x v="1"/>
    <n v="20"/>
    <n v="5"/>
    <n v="32.47"/>
  </r>
  <r>
    <x v="13"/>
    <x v="1"/>
    <n v="23"/>
    <n v="6"/>
    <n v="47.18"/>
  </r>
  <r>
    <x v="13"/>
    <x v="1"/>
    <n v="27"/>
    <n v="6"/>
    <n v="78.149999999999991"/>
  </r>
  <r>
    <x v="13"/>
    <x v="1"/>
    <n v="30"/>
    <n v="3"/>
    <n v="55.080000000000005"/>
  </r>
  <r>
    <x v="13"/>
    <x v="1"/>
    <n v="31"/>
    <n v="2"/>
    <n v="15.1"/>
  </r>
  <r>
    <x v="14"/>
    <x v="10"/>
    <n v="2"/>
    <n v="5"/>
    <n v="60.359999999999992"/>
  </r>
  <r>
    <x v="14"/>
    <x v="10"/>
    <n v="3"/>
    <n v="3"/>
    <n v="21.6"/>
  </r>
  <r>
    <x v="14"/>
    <x v="10"/>
    <n v="6"/>
    <n v="4"/>
    <n v="24.19"/>
  </r>
  <r>
    <x v="14"/>
    <x v="10"/>
    <n v="7"/>
    <n v="1"/>
    <n v="7.59"/>
  </r>
  <r>
    <x v="14"/>
    <x v="10"/>
    <n v="9"/>
    <n v="4"/>
    <n v="34.410000000000004"/>
  </r>
  <r>
    <x v="14"/>
    <x v="10"/>
    <n v="10"/>
    <n v="1"/>
    <n v="12.16"/>
  </r>
  <r>
    <x v="14"/>
    <x v="10"/>
    <n v="13"/>
    <n v="4"/>
    <n v="22.880000000000003"/>
  </r>
  <r>
    <x v="14"/>
    <x v="10"/>
    <n v="14"/>
    <n v="3"/>
    <n v="16.209999999999997"/>
  </r>
  <r>
    <x v="14"/>
    <x v="10"/>
    <n v="15"/>
    <n v="6"/>
    <n v="33.24"/>
  </r>
  <r>
    <x v="14"/>
    <x v="10"/>
    <n v="17"/>
    <n v="2"/>
    <n v="12.52"/>
  </r>
  <r>
    <x v="14"/>
    <x v="10"/>
    <n v="20"/>
    <n v="1"/>
    <n v="9.24"/>
  </r>
  <r>
    <x v="14"/>
    <x v="10"/>
    <n v="24"/>
    <n v="5"/>
    <n v="41.019999999999996"/>
  </r>
  <r>
    <x v="14"/>
    <x v="10"/>
    <n v="26"/>
    <n v="1"/>
    <n v="7.92"/>
  </r>
  <r>
    <x v="14"/>
    <x v="10"/>
    <n v="27"/>
    <n v="2"/>
    <n v="21.16"/>
  </r>
  <r>
    <x v="14"/>
    <x v="10"/>
    <n v="29"/>
    <n v="1"/>
    <n v="3.84"/>
  </r>
  <r>
    <x v="14"/>
    <x v="4"/>
    <n v="4"/>
    <n v="4"/>
    <n v="40.549999999999997"/>
  </r>
  <r>
    <x v="14"/>
    <x v="4"/>
    <n v="5"/>
    <n v="2"/>
    <n v="61.870000000000005"/>
  </r>
  <r>
    <x v="14"/>
    <x v="4"/>
    <n v="7"/>
    <n v="2"/>
    <n v="30.299999999999997"/>
  </r>
  <r>
    <x v="14"/>
    <x v="4"/>
    <n v="11"/>
    <n v="1"/>
    <n v="3.6"/>
  </r>
  <r>
    <x v="14"/>
    <x v="4"/>
    <n v="12"/>
    <n v="1"/>
    <n v="6.3"/>
  </r>
  <r>
    <x v="14"/>
    <x v="4"/>
    <n v="17"/>
    <n v="2"/>
    <n v="14.07"/>
  </r>
  <r>
    <x v="14"/>
    <x v="4"/>
    <n v="18"/>
    <n v="2"/>
    <n v="23.799999999999997"/>
  </r>
  <r>
    <x v="14"/>
    <x v="4"/>
    <n v="20"/>
    <n v="1"/>
    <n v="6.72"/>
  </r>
  <r>
    <x v="14"/>
    <x v="4"/>
    <n v="26"/>
    <n v="3"/>
    <n v="33.11"/>
  </r>
  <r>
    <x v="14"/>
    <x v="4"/>
    <n v="27"/>
    <n v="1"/>
    <n v="2.97"/>
  </r>
  <r>
    <x v="14"/>
    <x v="2"/>
    <n v="2"/>
    <n v="1"/>
    <n v="7.04"/>
  </r>
  <r>
    <x v="14"/>
    <x v="2"/>
    <n v="4"/>
    <n v="1"/>
    <n v="16.53"/>
  </r>
  <r>
    <x v="14"/>
    <x v="2"/>
    <n v="5"/>
    <n v="2"/>
    <n v="25.87"/>
  </r>
  <r>
    <x v="14"/>
    <x v="2"/>
    <n v="6"/>
    <n v="2"/>
    <n v="30.835000000000001"/>
  </r>
  <r>
    <x v="14"/>
    <x v="2"/>
    <n v="10"/>
    <n v="5"/>
    <n v="32.200000000000003"/>
  </r>
  <r>
    <x v="14"/>
    <x v="2"/>
    <n v="12"/>
    <n v="1"/>
    <n v="2.4"/>
  </r>
  <r>
    <x v="14"/>
    <x v="2"/>
    <n v="23"/>
    <n v="3"/>
    <n v="13.86"/>
  </r>
  <r>
    <x v="14"/>
    <x v="2"/>
    <n v="24"/>
    <n v="2"/>
    <n v="13.96"/>
  </r>
  <r>
    <x v="14"/>
    <x v="2"/>
    <n v="25"/>
    <n v="1"/>
    <n v="10.24"/>
  </r>
  <r>
    <x v="14"/>
    <x v="2"/>
    <n v="26"/>
    <n v="1"/>
    <n v="10.89"/>
  </r>
  <r>
    <x v="14"/>
    <x v="2"/>
    <n v="27"/>
    <n v="1"/>
    <n v="6.2"/>
  </r>
  <r>
    <x v="14"/>
    <x v="2"/>
    <n v="30"/>
    <n v="1"/>
    <n v="3.1"/>
  </r>
  <r>
    <x v="14"/>
    <x v="2"/>
    <n v="31"/>
    <n v="1"/>
    <n v="26.565000000000001"/>
  </r>
  <r>
    <x v="14"/>
    <x v="5"/>
    <n v="1"/>
    <n v="1"/>
    <n v="43.2"/>
  </r>
  <r>
    <x v="14"/>
    <x v="5"/>
    <n v="2"/>
    <n v="1"/>
    <n v="6.57"/>
  </r>
  <r>
    <x v="14"/>
    <x v="5"/>
    <n v="6"/>
    <n v="3"/>
    <n v="27.272000000000002"/>
  </r>
  <r>
    <x v="14"/>
    <x v="5"/>
    <n v="9"/>
    <n v="1"/>
    <n v="9.6"/>
  </r>
  <r>
    <x v="14"/>
    <x v="5"/>
    <n v="13"/>
    <n v="3"/>
    <n v="17.5"/>
  </r>
  <r>
    <x v="14"/>
    <x v="5"/>
    <n v="15"/>
    <n v="2"/>
    <n v="27.520000000000003"/>
  </r>
  <r>
    <x v="14"/>
    <x v="5"/>
    <n v="17"/>
    <n v="2"/>
    <n v="13.3"/>
  </r>
  <r>
    <x v="14"/>
    <x v="5"/>
    <n v="20"/>
    <n v="3"/>
    <n v="22.060000000000002"/>
  </r>
  <r>
    <x v="14"/>
    <x v="5"/>
    <n v="22"/>
    <n v="1"/>
    <n v="10.56"/>
  </r>
  <r>
    <x v="14"/>
    <x v="5"/>
    <n v="27"/>
    <n v="1"/>
    <n v="8.9600000000000009"/>
  </r>
  <r>
    <x v="14"/>
    <x v="5"/>
    <n v="28"/>
    <n v="2"/>
    <n v="10.879999999999999"/>
  </r>
  <r>
    <x v="14"/>
    <x v="5"/>
    <n v="30"/>
    <n v="1"/>
    <n v="13.5"/>
  </r>
  <r>
    <x v="14"/>
    <x v="6"/>
    <n v="1"/>
    <n v="1"/>
    <n v="7.8"/>
  </r>
  <r>
    <x v="14"/>
    <x v="6"/>
    <n v="4"/>
    <n v="1"/>
    <n v="9.92"/>
  </r>
  <r>
    <x v="14"/>
    <x v="6"/>
    <n v="6"/>
    <n v="1"/>
    <n v="4.8"/>
  </r>
  <r>
    <x v="14"/>
    <x v="6"/>
    <n v="7"/>
    <n v="2"/>
    <n v="12.21"/>
  </r>
  <r>
    <x v="14"/>
    <x v="6"/>
    <n v="15"/>
    <n v="1"/>
    <n v="3.1"/>
  </r>
  <r>
    <x v="14"/>
    <x v="6"/>
    <n v="18"/>
    <n v="1"/>
    <n v="3.3"/>
  </r>
  <r>
    <x v="14"/>
    <x v="6"/>
    <n v="19"/>
    <n v="2"/>
    <n v="12.58"/>
  </r>
  <r>
    <x v="14"/>
    <x v="6"/>
    <n v="20"/>
    <n v="1"/>
    <n v="6.6"/>
  </r>
  <r>
    <x v="14"/>
    <x v="6"/>
    <n v="22"/>
    <n v="3"/>
    <n v="25.250000000000004"/>
  </r>
  <r>
    <x v="14"/>
    <x v="6"/>
    <n v="26"/>
    <n v="3"/>
    <n v="11.94"/>
  </r>
  <r>
    <x v="14"/>
    <x v="6"/>
    <n v="27"/>
    <n v="2"/>
    <n v="14.14"/>
  </r>
  <r>
    <x v="14"/>
    <x v="6"/>
    <n v="28"/>
    <n v="5"/>
    <n v="74.585000000000008"/>
  </r>
  <r>
    <x v="14"/>
    <x v="6"/>
    <n v="29"/>
    <n v="1"/>
    <n v="3.96"/>
  </r>
  <r>
    <x v="14"/>
    <x v="0"/>
    <n v="1"/>
    <n v="1"/>
    <n v="4.4400000000000004"/>
  </r>
  <r>
    <x v="14"/>
    <x v="0"/>
    <n v="2"/>
    <n v="1"/>
    <n v="7.56"/>
  </r>
  <r>
    <x v="14"/>
    <x v="0"/>
    <n v="3"/>
    <n v="1"/>
    <n v="9.4499999999999993"/>
  </r>
  <r>
    <x v="14"/>
    <x v="0"/>
    <n v="4"/>
    <n v="2"/>
    <n v="22.2"/>
  </r>
  <r>
    <x v="14"/>
    <x v="0"/>
    <n v="5"/>
    <n v="1"/>
    <n v="8.91"/>
  </r>
  <r>
    <x v="14"/>
    <x v="0"/>
    <n v="8"/>
    <n v="1"/>
    <n v="7.04"/>
  </r>
  <r>
    <x v="14"/>
    <x v="0"/>
    <n v="9"/>
    <n v="1"/>
    <n v="3.2"/>
  </r>
  <r>
    <x v="14"/>
    <x v="0"/>
    <n v="10"/>
    <n v="1"/>
    <n v="11.2"/>
  </r>
  <r>
    <x v="14"/>
    <x v="0"/>
    <n v="11"/>
    <n v="1"/>
    <n v="5.18"/>
  </r>
  <r>
    <x v="14"/>
    <x v="0"/>
    <n v="12"/>
    <n v="1"/>
    <n v="7.68"/>
  </r>
  <r>
    <x v="14"/>
    <x v="0"/>
    <n v="15"/>
    <n v="4"/>
    <n v="25.919999999999998"/>
  </r>
  <r>
    <x v="14"/>
    <x v="0"/>
    <n v="16"/>
    <n v="3"/>
    <n v="26.619999999999997"/>
  </r>
  <r>
    <x v="14"/>
    <x v="0"/>
    <n v="17"/>
    <n v="2"/>
    <n v="14.479999999999999"/>
  </r>
  <r>
    <x v="14"/>
    <x v="0"/>
    <n v="22"/>
    <n v="3"/>
    <n v="46.48"/>
  </r>
  <r>
    <x v="14"/>
    <x v="0"/>
    <n v="23"/>
    <n v="1"/>
    <n v="17.600000000000001"/>
  </r>
  <r>
    <x v="14"/>
    <x v="0"/>
    <n v="24"/>
    <n v="1"/>
    <n v="19.52"/>
  </r>
  <r>
    <x v="14"/>
    <x v="0"/>
    <n v="25"/>
    <n v="1"/>
    <n v="13.65"/>
  </r>
  <r>
    <x v="14"/>
    <x v="0"/>
    <n v="26"/>
    <n v="2"/>
    <n v="7.4399999999999995"/>
  </r>
  <r>
    <x v="14"/>
    <x v="0"/>
    <n v="30"/>
    <n v="4"/>
    <n v="31.690000000000005"/>
  </r>
  <r>
    <x v="14"/>
    <x v="7"/>
    <n v="6"/>
    <n v="2"/>
    <n v="8.85"/>
  </r>
  <r>
    <x v="14"/>
    <x v="7"/>
    <n v="7"/>
    <n v="4"/>
    <n v="69.47999999999999"/>
  </r>
  <r>
    <x v="14"/>
    <x v="7"/>
    <n v="8"/>
    <n v="2"/>
    <n v="14.870000000000001"/>
  </r>
  <r>
    <x v="14"/>
    <x v="7"/>
    <n v="9"/>
    <n v="2"/>
    <n v="20.72"/>
  </r>
  <r>
    <x v="14"/>
    <x v="7"/>
    <n v="13"/>
    <n v="1"/>
    <n v="9.2799999999999994"/>
  </r>
  <r>
    <x v="14"/>
    <x v="7"/>
    <n v="15"/>
    <n v="3"/>
    <n v="20.085000000000001"/>
  </r>
  <r>
    <x v="14"/>
    <x v="7"/>
    <n v="16"/>
    <n v="2"/>
    <n v="8.32"/>
  </r>
  <r>
    <x v="14"/>
    <x v="7"/>
    <n v="17"/>
    <n v="1"/>
    <n v="2.5499999999999998"/>
  </r>
  <r>
    <x v="14"/>
    <x v="7"/>
    <n v="20"/>
    <n v="2"/>
    <n v="13.04"/>
  </r>
  <r>
    <x v="14"/>
    <x v="7"/>
    <n v="21"/>
    <n v="3"/>
    <n v="17.900000000000002"/>
  </r>
  <r>
    <x v="14"/>
    <x v="7"/>
    <n v="22"/>
    <n v="4"/>
    <n v="34.880000000000003"/>
  </r>
  <r>
    <x v="14"/>
    <x v="7"/>
    <n v="23"/>
    <n v="2"/>
    <n v="16"/>
  </r>
  <r>
    <x v="14"/>
    <x v="7"/>
    <n v="24"/>
    <n v="2"/>
    <n v="21.68"/>
  </r>
  <r>
    <x v="14"/>
    <x v="7"/>
    <n v="27"/>
    <n v="1"/>
    <n v="4.4800000000000004"/>
  </r>
  <r>
    <x v="14"/>
    <x v="7"/>
    <n v="30"/>
    <n v="3"/>
    <n v="31.900000000000002"/>
  </r>
  <r>
    <x v="14"/>
    <x v="7"/>
    <n v="31"/>
    <n v="3"/>
    <n v="13.54"/>
  </r>
  <r>
    <x v="14"/>
    <x v="3"/>
    <n v="3"/>
    <n v="1"/>
    <n v="5.44"/>
  </r>
  <r>
    <x v="14"/>
    <x v="3"/>
    <n v="4"/>
    <n v="1"/>
    <n v="7.68"/>
  </r>
  <r>
    <x v="14"/>
    <x v="3"/>
    <n v="10"/>
    <n v="8"/>
    <n v="66.06"/>
  </r>
  <r>
    <x v="14"/>
    <x v="3"/>
    <n v="11"/>
    <n v="2"/>
    <n v="17.04"/>
  </r>
  <r>
    <x v="14"/>
    <x v="3"/>
    <n v="13"/>
    <n v="1"/>
    <n v="2.48"/>
  </r>
  <r>
    <x v="14"/>
    <x v="3"/>
    <n v="17"/>
    <n v="2"/>
    <n v="31.815000000000001"/>
  </r>
  <r>
    <x v="14"/>
    <x v="3"/>
    <n v="18"/>
    <n v="5"/>
    <n v="40.64"/>
  </r>
  <r>
    <x v="14"/>
    <x v="3"/>
    <n v="21"/>
    <n v="1"/>
    <n v="6.82"/>
  </r>
  <r>
    <x v="14"/>
    <x v="3"/>
    <n v="24"/>
    <n v="2"/>
    <n v="15.04"/>
  </r>
  <r>
    <x v="14"/>
    <x v="3"/>
    <n v="25"/>
    <n v="2"/>
    <n v="15.36"/>
  </r>
  <r>
    <x v="14"/>
    <x v="3"/>
    <n v="26"/>
    <n v="3"/>
    <n v="31.71"/>
  </r>
  <r>
    <x v="14"/>
    <x v="3"/>
    <n v="31"/>
    <n v="4"/>
    <n v="39.674999999999997"/>
  </r>
  <r>
    <x v="14"/>
    <x v="11"/>
    <n v="2"/>
    <n v="2"/>
    <n v="10.16"/>
  </r>
  <r>
    <x v="14"/>
    <x v="11"/>
    <n v="4"/>
    <n v="1"/>
    <n v="5.3"/>
  </r>
  <r>
    <x v="14"/>
    <x v="11"/>
    <n v="8"/>
    <n v="3"/>
    <n v="50"/>
  </r>
  <r>
    <x v="14"/>
    <x v="11"/>
    <n v="10"/>
    <n v="1"/>
    <n v="9.6"/>
  </r>
  <r>
    <x v="14"/>
    <x v="11"/>
    <n v="11"/>
    <n v="5"/>
    <n v="79.290000000000006"/>
  </r>
  <r>
    <x v="14"/>
    <x v="11"/>
    <n v="14"/>
    <n v="2"/>
    <n v="16.940000000000001"/>
  </r>
  <r>
    <x v="14"/>
    <x v="11"/>
    <n v="15"/>
    <n v="1"/>
    <n v="5.67"/>
  </r>
  <r>
    <x v="14"/>
    <x v="11"/>
    <n v="16"/>
    <n v="1"/>
    <n v="7.4"/>
  </r>
  <r>
    <x v="14"/>
    <x v="11"/>
    <n v="17"/>
    <n v="1"/>
    <n v="3.52"/>
  </r>
  <r>
    <x v="14"/>
    <x v="11"/>
    <n v="18"/>
    <n v="2"/>
    <n v="8.8099999999999987"/>
  </r>
  <r>
    <x v="14"/>
    <x v="11"/>
    <n v="22"/>
    <n v="1"/>
    <n v="16.28"/>
  </r>
  <r>
    <x v="14"/>
    <x v="11"/>
    <n v="23"/>
    <n v="3"/>
    <n v="29.56"/>
  </r>
  <r>
    <x v="14"/>
    <x v="11"/>
    <n v="24"/>
    <n v="1"/>
    <n v="3.1"/>
  </r>
  <r>
    <x v="14"/>
    <x v="11"/>
    <n v="25"/>
    <n v="1"/>
    <n v="4.34"/>
  </r>
  <r>
    <x v="14"/>
    <x v="11"/>
    <n v="30"/>
    <n v="2"/>
    <n v="9.83"/>
  </r>
  <r>
    <x v="14"/>
    <x v="8"/>
    <n v="1"/>
    <n v="1"/>
    <n v="10.24"/>
  </r>
  <r>
    <x v="14"/>
    <x v="8"/>
    <n v="2"/>
    <n v="4"/>
    <n v="37.184999999999995"/>
  </r>
  <r>
    <x v="14"/>
    <x v="8"/>
    <n v="5"/>
    <n v="1"/>
    <n v="11"/>
  </r>
  <r>
    <x v="14"/>
    <x v="8"/>
    <n v="6"/>
    <n v="5"/>
    <n v="74.61"/>
  </r>
  <r>
    <x v="14"/>
    <x v="8"/>
    <n v="8"/>
    <n v="2"/>
    <n v="27.54"/>
  </r>
  <r>
    <x v="14"/>
    <x v="8"/>
    <n v="9"/>
    <n v="4"/>
    <n v="35.83"/>
  </r>
  <r>
    <x v="14"/>
    <x v="8"/>
    <n v="12"/>
    <n v="1"/>
    <n v="3.1"/>
  </r>
  <r>
    <x v="14"/>
    <x v="8"/>
    <n v="13"/>
    <n v="3"/>
    <n v="25.42"/>
  </r>
  <r>
    <x v="14"/>
    <x v="8"/>
    <n v="14"/>
    <n v="1"/>
    <n v="34.65"/>
  </r>
  <r>
    <x v="14"/>
    <x v="8"/>
    <n v="15"/>
    <n v="2"/>
    <n v="29.28"/>
  </r>
  <r>
    <x v="14"/>
    <x v="8"/>
    <n v="19"/>
    <n v="1"/>
    <n v="13.32"/>
  </r>
  <r>
    <x v="14"/>
    <x v="8"/>
    <n v="20"/>
    <n v="4"/>
    <n v="60.42"/>
  </r>
  <r>
    <x v="14"/>
    <x v="8"/>
    <n v="22"/>
    <n v="2"/>
    <n v="13.68"/>
  </r>
  <r>
    <x v="14"/>
    <x v="8"/>
    <n v="24"/>
    <n v="7"/>
    <n v="55.965000000000003"/>
  </r>
  <r>
    <x v="14"/>
    <x v="8"/>
    <n v="28"/>
    <n v="1"/>
    <n v="7.56"/>
  </r>
  <r>
    <x v="14"/>
    <x v="8"/>
    <n v="29"/>
    <n v="3"/>
    <n v="22.17"/>
  </r>
  <r>
    <x v="14"/>
    <x v="9"/>
    <n v="1"/>
    <n v="4"/>
    <n v="45.84"/>
  </r>
  <r>
    <x v="14"/>
    <x v="9"/>
    <n v="3"/>
    <n v="4"/>
    <n v="54.150000000000006"/>
  </r>
  <r>
    <x v="14"/>
    <x v="9"/>
    <n v="4"/>
    <n v="1"/>
    <n v="8.9600000000000009"/>
  </r>
  <r>
    <x v="14"/>
    <x v="9"/>
    <n v="9"/>
    <n v="5"/>
    <n v="43.13"/>
  </r>
  <r>
    <x v="14"/>
    <x v="9"/>
    <n v="10"/>
    <n v="2"/>
    <n v="21.89"/>
  </r>
  <r>
    <x v="14"/>
    <x v="9"/>
    <n v="11"/>
    <n v="1"/>
    <n v="2.48"/>
  </r>
  <r>
    <x v="14"/>
    <x v="9"/>
    <n v="12"/>
    <n v="3"/>
    <n v="38.25"/>
  </r>
  <r>
    <x v="14"/>
    <x v="9"/>
    <n v="13"/>
    <n v="1"/>
    <n v="7.7"/>
  </r>
  <r>
    <x v="14"/>
    <x v="9"/>
    <n v="17"/>
    <n v="4"/>
    <n v="34.19"/>
  </r>
  <r>
    <x v="14"/>
    <x v="9"/>
    <n v="19"/>
    <n v="1"/>
    <n v="8.91"/>
  </r>
  <r>
    <x v="14"/>
    <x v="9"/>
    <n v="21"/>
    <n v="1"/>
    <n v="10.88"/>
  </r>
  <r>
    <x v="14"/>
    <x v="9"/>
    <n v="23"/>
    <n v="2"/>
    <n v="16.86"/>
  </r>
  <r>
    <x v="14"/>
    <x v="9"/>
    <n v="25"/>
    <n v="3"/>
    <n v="57.52"/>
  </r>
  <r>
    <x v="14"/>
    <x v="1"/>
    <n v="1"/>
    <n v="4"/>
    <n v="32"/>
  </r>
  <r>
    <x v="14"/>
    <x v="1"/>
    <n v="3"/>
    <n v="4"/>
    <n v="37.54"/>
  </r>
  <r>
    <x v="14"/>
    <x v="1"/>
    <n v="4"/>
    <n v="3"/>
    <n v="23.08"/>
  </r>
  <r>
    <x v="14"/>
    <x v="1"/>
    <n v="8"/>
    <n v="6"/>
    <n v="71.97"/>
  </r>
  <r>
    <x v="14"/>
    <x v="1"/>
    <n v="11"/>
    <n v="6"/>
    <n v="70.66"/>
  </r>
  <r>
    <x v="14"/>
    <x v="1"/>
    <n v="14"/>
    <n v="4"/>
    <n v="50.14"/>
  </r>
  <r>
    <x v="14"/>
    <x v="1"/>
    <n v="15"/>
    <n v="4"/>
    <n v="38.65"/>
  </r>
  <r>
    <x v="14"/>
    <x v="1"/>
    <n v="16"/>
    <n v="3"/>
    <n v="22.22"/>
  </r>
  <r>
    <x v="14"/>
    <x v="1"/>
    <n v="17"/>
    <n v="2"/>
    <n v="47.480000000000004"/>
  </r>
  <r>
    <x v="14"/>
    <x v="1"/>
    <n v="18"/>
    <n v="2"/>
    <n v="23.04"/>
  </r>
  <r>
    <x v="14"/>
    <x v="1"/>
    <n v="20"/>
    <n v="1"/>
    <n v="6.2"/>
  </r>
  <r>
    <x v="14"/>
    <x v="1"/>
    <n v="22"/>
    <n v="2"/>
    <n v="13.129999999999999"/>
  </r>
  <r>
    <x v="14"/>
    <x v="1"/>
    <n v="23"/>
    <n v="3"/>
    <n v="27.28"/>
  </r>
  <r>
    <x v="14"/>
    <x v="1"/>
    <n v="28"/>
    <n v="7"/>
    <n v="53.41"/>
  </r>
  <r>
    <x v="14"/>
    <x v="1"/>
    <n v="29"/>
    <n v="4"/>
    <n v="50.74"/>
  </r>
  <r>
    <x v="14"/>
    <x v="1"/>
    <n v="30"/>
    <n v="2"/>
    <n v="16.560000000000002"/>
  </r>
  <r>
    <x v="14"/>
    <x v="1"/>
    <n v="31"/>
    <n v="2"/>
    <n v="9.6000000000000014"/>
  </r>
  <r>
    <x v="15"/>
    <x v="10"/>
    <n v="4"/>
    <n v="3"/>
    <n v="36.659999999999997"/>
  </r>
  <r>
    <x v="15"/>
    <x v="10"/>
    <n v="5"/>
    <n v="3"/>
    <n v="40.340000000000003"/>
  </r>
  <r>
    <x v="15"/>
    <x v="10"/>
    <n v="6"/>
    <n v="1"/>
    <n v="11.84"/>
  </r>
  <r>
    <x v="15"/>
    <x v="10"/>
    <n v="7"/>
    <n v="1"/>
    <n v="7.56"/>
  </r>
  <r>
    <x v="15"/>
    <x v="10"/>
    <n v="11"/>
    <n v="2"/>
    <n v="8.6950000000000003"/>
  </r>
  <r>
    <x v="15"/>
    <x v="10"/>
    <n v="12"/>
    <n v="4"/>
    <n v="50.234999999999999"/>
  </r>
  <r>
    <x v="15"/>
    <x v="10"/>
    <n v="13"/>
    <n v="1"/>
    <n v="0.24"/>
  </r>
  <r>
    <x v="15"/>
    <x v="10"/>
    <n v="14"/>
    <n v="1"/>
    <n v="16.73"/>
  </r>
  <r>
    <x v="15"/>
    <x v="10"/>
    <n v="18"/>
    <n v="1"/>
    <n v="4.01"/>
  </r>
  <r>
    <x v="15"/>
    <x v="10"/>
    <n v="19"/>
    <n v="2"/>
    <n v="24.13"/>
  </r>
  <r>
    <x v="15"/>
    <x v="10"/>
    <n v="20"/>
    <n v="1"/>
    <n v="7.02"/>
  </r>
  <r>
    <x v="15"/>
    <x v="10"/>
    <n v="21"/>
    <n v="4"/>
    <n v="32.700000000000003"/>
  </r>
  <r>
    <x v="15"/>
    <x v="10"/>
    <n v="25"/>
    <n v="8"/>
    <n v="73.850000000000009"/>
  </r>
  <r>
    <x v="15"/>
    <x v="10"/>
    <n v="27"/>
    <n v="1"/>
    <n v="7.56"/>
  </r>
  <r>
    <x v="15"/>
    <x v="10"/>
    <n v="28"/>
    <n v="2"/>
    <n v="14.8"/>
  </r>
  <r>
    <x v="15"/>
    <x v="10"/>
    <n v="29"/>
    <n v="1"/>
    <n v="15.75"/>
  </r>
  <r>
    <x v="15"/>
    <x v="4"/>
    <n v="1"/>
    <n v="5"/>
    <n v="45.179999999999993"/>
  </r>
  <r>
    <x v="15"/>
    <x v="4"/>
    <n v="2"/>
    <n v="2"/>
    <n v="6.2"/>
  </r>
  <r>
    <x v="15"/>
    <x v="4"/>
    <n v="3"/>
    <n v="3"/>
    <n v="43.379999999999995"/>
  </r>
  <r>
    <x v="15"/>
    <x v="4"/>
    <n v="5"/>
    <n v="1"/>
    <n v="7.26"/>
  </r>
  <r>
    <x v="15"/>
    <x v="4"/>
    <n v="8"/>
    <n v="3"/>
    <n v="50.084999999999994"/>
  </r>
  <r>
    <x v="15"/>
    <x v="4"/>
    <n v="9"/>
    <n v="3"/>
    <n v="21.080000000000002"/>
  </r>
  <r>
    <x v="15"/>
    <x v="4"/>
    <n v="10"/>
    <n v="4"/>
    <n v="42.74"/>
  </r>
  <r>
    <x v="15"/>
    <x v="4"/>
    <n v="12"/>
    <n v="1"/>
    <n v="6.66"/>
  </r>
  <r>
    <x v="15"/>
    <x v="4"/>
    <n v="15"/>
    <n v="1"/>
    <n v="4.0949999999999998"/>
  </r>
  <r>
    <x v="15"/>
    <x v="4"/>
    <n v="18"/>
    <n v="1"/>
    <n v="5.18"/>
  </r>
  <r>
    <x v="15"/>
    <x v="4"/>
    <n v="19"/>
    <n v="14"/>
    <n v="101.80000000000001"/>
  </r>
  <r>
    <x v="15"/>
    <x v="4"/>
    <n v="22"/>
    <n v="2"/>
    <n v="29.58"/>
  </r>
  <r>
    <x v="15"/>
    <x v="4"/>
    <n v="23"/>
    <n v="2"/>
    <n v="15.940000000000001"/>
  </r>
  <r>
    <x v="15"/>
    <x v="4"/>
    <n v="24"/>
    <n v="2"/>
    <n v="7.44"/>
  </r>
  <r>
    <x v="15"/>
    <x v="4"/>
    <n v="26"/>
    <n v="1"/>
    <n v="6.27"/>
  </r>
  <r>
    <x v="15"/>
    <x v="2"/>
    <n v="1"/>
    <n v="5"/>
    <n v="93.699999999999989"/>
  </r>
  <r>
    <x v="15"/>
    <x v="2"/>
    <n v="2"/>
    <n v="1"/>
    <n v="6.8"/>
  </r>
  <r>
    <x v="15"/>
    <x v="2"/>
    <n v="3"/>
    <n v="3"/>
    <n v="21.340000000000003"/>
  </r>
  <r>
    <x v="15"/>
    <x v="2"/>
    <n v="5"/>
    <n v="6"/>
    <n v="104.03999999999999"/>
  </r>
  <r>
    <x v="15"/>
    <x v="2"/>
    <n v="8"/>
    <n v="1"/>
    <n v="12.16"/>
  </r>
  <r>
    <x v="15"/>
    <x v="2"/>
    <n v="9"/>
    <n v="2"/>
    <n v="14.72"/>
  </r>
  <r>
    <x v="15"/>
    <x v="2"/>
    <n v="11"/>
    <n v="2"/>
    <n v="44.62"/>
  </r>
  <r>
    <x v="15"/>
    <x v="2"/>
    <n v="12"/>
    <n v="3"/>
    <n v="13.709999999999999"/>
  </r>
  <r>
    <x v="15"/>
    <x v="2"/>
    <n v="16"/>
    <n v="3"/>
    <n v="18.5"/>
  </r>
  <r>
    <x v="15"/>
    <x v="2"/>
    <n v="17"/>
    <n v="1"/>
    <n v="3.2"/>
  </r>
  <r>
    <x v="15"/>
    <x v="2"/>
    <n v="18"/>
    <n v="1"/>
    <n v="8.91"/>
  </r>
  <r>
    <x v="15"/>
    <x v="2"/>
    <n v="22"/>
    <n v="6"/>
    <n v="72.254999999999995"/>
  </r>
  <r>
    <x v="15"/>
    <x v="2"/>
    <n v="23"/>
    <n v="4"/>
    <n v="29.48"/>
  </r>
  <r>
    <x v="15"/>
    <x v="2"/>
    <n v="25"/>
    <n v="3"/>
    <n v="46.17"/>
  </r>
  <r>
    <x v="15"/>
    <x v="2"/>
    <n v="26"/>
    <n v="9"/>
    <n v="79.219999999999985"/>
  </r>
  <r>
    <x v="15"/>
    <x v="2"/>
    <n v="31"/>
    <n v="2"/>
    <n v="14.219999999999999"/>
  </r>
  <r>
    <x v="15"/>
    <x v="5"/>
    <n v="1"/>
    <n v="2"/>
    <n v="15.260000000000002"/>
  </r>
  <r>
    <x v="15"/>
    <x v="5"/>
    <n v="7"/>
    <n v="6"/>
    <n v="68.09"/>
  </r>
  <r>
    <x v="15"/>
    <x v="5"/>
    <n v="8"/>
    <n v="3"/>
    <n v="37.450000000000003"/>
  </r>
  <r>
    <x v="15"/>
    <x v="5"/>
    <n v="9"/>
    <n v="3"/>
    <n v="13.139999999999999"/>
  </r>
  <r>
    <x v="15"/>
    <x v="5"/>
    <n v="12"/>
    <n v="5"/>
    <n v="51.914999999999999"/>
  </r>
  <r>
    <x v="15"/>
    <x v="5"/>
    <n v="14"/>
    <n v="2"/>
    <n v="24"/>
  </r>
  <r>
    <x v="15"/>
    <x v="5"/>
    <n v="15"/>
    <n v="2"/>
    <n v="22"/>
  </r>
  <r>
    <x v="15"/>
    <x v="5"/>
    <n v="16"/>
    <n v="3"/>
    <n v="37.31"/>
  </r>
  <r>
    <x v="15"/>
    <x v="5"/>
    <n v="19"/>
    <n v="3"/>
    <n v="27.677999999999997"/>
  </r>
  <r>
    <x v="15"/>
    <x v="5"/>
    <n v="20"/>
    <n v="1"/>
    <n v="13.6"/>
  </r>
  <r>
    <x v="15"/>
    <x v="5"/>
    <n v="21"/>
    <n v="5"/>
    <n v="47.930000000000007"/>
  </r>
  <r>
    <x v="15"/>
    <x v="5"/>
    <n v="22"/>
    <n v="1"/>
    <n v="12.8"/>
  </r>
  <r>
    <x v="15"/>
    <x v="5"/>
    <n v="23"/>
    <n v="2"/>
    <n v="20.5"/>
  </r>
  <r>
    <x v="15"/>
    <x v="5"/>
    <n v="26"/>
    <n v="4"/>
    <n v="52.620000000000005"/>
  </r>
  <r>
    <x v="15"/>
    <x v="5"/>
    <n v="27"/>
    <n v="1"/>
    <n v="4.62"/>
  </r>
  <r>
    <x v="15"/>
    <x v="5"/>
    <n v="28"/>
    <n v="8"/>
    <n v="65.319999999999993"/>
  </r>
  <r>
    <x v="15"/>
    <x v="5"/>
    <n v="29"/>
    <n v="2"/>
    <n v="17.145"/>
  </r>
  <r>
    <x v="15"/>
    <x v="5"/>
    <n v="30"/>
    <n v="1"/>
    <n v="7.26"/>
  </r>
  <r>
    <x v="15"/>
    <x v="6"/>
    <n v="3"/>
    <n v="5"/>
    <n v="39.199999999999996"/>
  </r>
  <r>
    <x v="15"/>
    <x v="6"/>
    <n v="4"/>
    <n v="1"/>
    <n v="10.56"/>
  </r>
  <r>
    <x v="15"/>
    <x v="6"/>
    <n v="5"/>
    <n v="4"/>
    <n v="27.18"/>
  </r>
  <r>
    <x v="15"/>
    <x v="6"/>
    <n v="6"/>
    <n v="5"/>
    <n v="38.06"/>
  </r>
  <r>
    <x v="15"/>
    <x v="6"/>
    <n v="7"/>
    <n v="3"/>
    <n v="25.34"/>
  </r>
  <r>
    <x v="15"/>
    <x v="6"/>
    <n v="8"/>
    <n v="3"/>
    <n v="26.035000000000004"/>
  </r>
  <r>
    <x v="15"/>
    <x v="6"/>
    <n v="10"/>
    <n v="3"/>
    <n v="31.16"/>
  </r>
  <r>
    <x v="15"/>
    <x v="6"/>
    <n v="11"/>
    <n v="5"/>
    <n v="41.489999999999995"/>
  </r>
  <r>
    <x v="15"/>
    <x v="6"/>
    <n v="12"/>
    <n v="12"/>
    <n v="115.16000000000001"/>
  </r>
  <r>
    <x v="15"/>
    <x v="6"/>
    <n v="13"/>
    <n v="1"/>
    <n v="11.88"/>
  </r>
  <r>
    <x v="15"/>
    <x v="6"/>
    <n v="14"/>
    <n v="3"/>
    <n v="30.71"/>
  </r>
  <r>
    <x v="15"/>
    <x v="6"/>
    <n v="17"/>
    <n v="14"/>
    <n v="105.24000000000001"/>
  </r>
  <r>
    <x v="15"/>
    <x v="6"/>
    <n v="18"/>
    <n v="5"/>
    <n v="43.53"/>
  </r>
  <r>
    <x v="15"/>
    <x v="6"/>
    <n v="19"/>
    <n v="5"/>
    <n v="102.52999999999999"/>
  </r>
  <r>
    <x v="15"/>
    <x v="6"/>
    <n v="20"/>
    <n v="9"/>
    <n v="74.19"/>
  </r>
  <r>
    <x v="15"/>
    <x v="6"/>
    <n v="24"/>
    <n v="15"/>
    <n v="114.86500000000001"/>
  </r>
  <r>
    <x v="15"/>
    <x v="6"/>
    <n v="25"/>
    <n v="5"/>
    <n v="55.39"/>
  </r>
  <r>
    <x v="15"/>
    <x v="6"/>
    <n v="26"/>
    <n v="4"/>
    <n v="30.67"/>
  </r>
  <r>
    <x v="15"/>
    <x v="6"/>
    <n v="27"/>
    <n v="4"/>
    <n v="35.075000000000003"/>
  </r>
  <r>
    <x v="15"/>
    <x v="0"/>
    <n v="1"/>
    <n v="7"/>
    <n v="67.240000000000009"/>
  </r>
  <r>
    <x v="15"/>
    <x v="0"/>
    <n v="2"/>
    <n v="3"/>
    <n v="33.480000000000004"/>
  </r>
  <r>
    <x v="15"/>
    <x v="0"/>
    <n v="4"/>
    <n v="7"/>
    <n v="84.465000000000018"/>
  </r>
  <r>
    <x v="15"/>
    <x v="0"/>
    <n v="7"/>
    <n v="2"/>
    <n v="26.18"/>
  </r>
  <r>
    <x v="15"/>
    <x v="0"/>
    <n v="8"/>
    <n v="7"/>
    <n v="81.260000000000005"/>
  </r>
  <r>
    <x v="15"/>
    <x v="0"/>
    <n v="9"/>
    <n v="4"/>
    <n v="36.97"/>
  </r>
  <r>
    <x v="15"/>
    <x v="0"/>
    <n v="10"/>
    <n v="2"/>
    <n v="12.120000000000001"/>
  </r>
  <r>
    <x v="15"/>
    <x v="0"/>
    <n v="11"/>
    <n v="7"/>
    <n v="78.2"/>
  </r>
  <r>
    <x v="15"/>
    <x v="0"/>
    <n v="14"/>
    <n v="8"/>
    <n v="63.599999999999994"/>
  </r>
  <r>
    <x v="15"/>
    <x v="0"/>
    <n v="15"/>
    <n v="3"/>
    <n v="27.32"/>
  </r>
  <r>
    <x v="15"/>
    <x v="0"/>
    <n v="16"/>
    <n v="7"/>
    <n v="80.960000000000008"/>
  </r>
  <r>
    <x v="15"/>
    <x v="0"/>
    <n v="17"/>
    <n v="12"/>
    <n v="125.2"/>
  </r>
  <r>
    <x v="15"/>
    <x v="0"/>
    <n v="18"/>
    <n v="6"/>
    <n v="66.33"/>
  </r>
  <r>
    <x v="15"/>
    <x v="0"/>
    <n v="20"/>
    <n v="17"/>
    <n v="113.78"/>
  </r>
  <r>
    <x v="15"/>
    <x v="0"/>
    <n v="21"/>
    <n v="2"/>
    <n v="10.16"/>
  </r>
  <r>
    <x v="15"/>
    <x v="0"/>
    <n v="22"/>
    <n v="3"/>
    <n v="32.81"/>
  </r>
  <r>
    <x v="15"/>
    <x v="0"/>
    <n v="23"/>
    <n v="5"/>
    <n v="44.81"/>
  </r>
  <r>
    <x v="15"/>
    <x v="0"/>
    <n v="24"/>
    <n v="8"/>
    <n v="83.34"/>
  </r>
  <r>
    <x v="15"/>
    <x v="0"/>
    <n v="25"/>
    <n v="2"/>
    <n v="13.54"/>
  </r>
  <r>
    <x v="15"/>
    <x v="0"/>
    <n v="28"/>
    <n v="6"/>
    <n v="41.98"/>
  </r>
  <r>
    <x v="15"/>
    <x v="0"/>
    <n v="29"/>
    <n v="3"/>
    <n v="53.28"/>
  </r>
  <r>
    <x v="15"/>
    <x v="0"/>
    <n v="30"/>
    <n v="16"/>
    <n v="178.125"/>
  </r>
  <r>
    <x v="15"/>
    <x v="7"/>
    <n v="1"/>
    <n v="9"/>
    <n v="130.17000000000002"/>
  </r>
  <r>
    <x v="15"/>
    <x v="7"/>
    <n v="5"/>
    <n v="2"/>
    <n v="31"/>
  </r>
  <r>
    <x v="15"/>
    <x v="7"/>
    <n v="6"/>
    <n v="8"/>
    <n v="69.740000000000009"/>
  </r>
  <r>
    <x v="15"/>
    <x v="7"/>
    <n v="7"/>
    <n v="1"/>
    <n v="3.15"/>
  </r>
  <r>
    <x v="15"/>
    <x v="7"/>
    <n v="8"/>
    <n v="3"/>
    <n v="26.615000000000002"/>
  </r>
  <r>
    <x v="15"/>
    <x v="7"/>
    <n v="9"/>
    <n v="2"/>
    <n v="18.97"/>
  </r>
  <r>
    <x v="15"/>
    <x v="7"/>
    <n v="12"/>
    <n v="3"/>
    <n v="31.2"/>
  </r>
  <r>
    <x v="15"/>
    <x v="7"/>
    <n v="13"/>
    <n v="3"/>
    <n v="23.89"/>
  </r>
  <r>
    <x v="15"/>
    <x v="7"/>
    <n v="14"/>
    <n v="1"/>
    <n v="10.4"/>
  </r>
  <r>
    <x v="15"/>
    <x v="7"/>
    <n v="16"/>
    <n v="2"/>
    <n v="10.84"/>
  </r>
  <r>
    <x v="15"/>
    <x v="7"/>
    <n v="19"/>
    <n v="2"/>
    <n v="32.25"/>
  </r>
  <r>
    <x v="15"/>
    <x v="7"/>
    <n v="20"/>
    <n v="6"/>
    <n v="101.19"/>
  </r>
  <r>
    <x v="15"/>
    <x v="7"/>
    <n v="21"/>
    <n v="1"/>
    <n v="25.55"/>
  </r>
  <r>
    <x v="15"/>
    <x v="7"/>
    <n v="22"/>
    <n v="1"/>
    <n v="14.1"/>
  </r>
  <r>
    <x v="15"/>
    <x v="7"/>
    <n v="23"/>
    <n v="1"/>
    <n v="7.4"/>
  </r>
  <r>
    <x v="15"/>
    <x v="7"/>
    <n v="26"/>
    <n v="3"/>
    <n v="31.080000000000002"/>
  </r>
  <r>
    <x v="15"/>
    <x v="7"/>
    <n v="27"/>
    <n v="2"/>
    <n v="25.240000000000002"/>
  </r>
  <r>
    <x v="15"/>
    <x v="7"/>
    <n v="28"/>
    <n v="5"/>
    <n v="58.1"/>
  </r>
  <r>
    <x v="15"/>
    <x v="7"/>
    <n v="29"/>
    <n v="2"/>
    <n v="12.7"/>
  </r>
  <r>
    <x v="15"/>
    <x v="3"/>
    <n v="2"/>
    <n v="12"/>
    <n v="86.35"/>
  </r>
  <r>
    <x v="15"/>
    <x v="3"/>
    <n v="3"/>
    <n v="5"/>
    <n v="28.7"/>
  </r>
  <r>
    <x v="15"/>
    <x v="3"/>
    <n v="4"/>
    <n v="2"/>
    <n v="20.12"/>
  </r>
  <r>
    <x v="15"/>
    <x v="3"/>
    <n v="5"/>
    <n v="1"/>
    <n v="8"/>
  </r>
  <r>
    <x v="15"/>
    <x v="3"/>
    <n v="6"/>
    <n v="5"/>
    <n v="49.9"/>
  </r>
  <r>
    <x v="15"/>
    <x v="3"/>
    <n v="9"/>
    <n v="1"/>
    <n v="10.88"/>
  </r>
  <r>
    <x v="15"/>
    <x v="3"/>
    <n v="10"/>
    <n v="4"/>
    <n v="21.216999999999999"/>
  </r>
  <r>
    <x v="15"/>
    <x v="3"/>
    <n v="11"/>
    <n v="2"/>
    <n v="10.670000000000002"/>
  </r>
  <r>
    <x v="15"/>
    <x v="3"/>
    <n v="12"/>
    <n v="1"/>
    <n v="5.04"/>
  </r>
  <r>
    <x v="15"/>
    <x v="3"/>
    <n v="13"/>
    <n v="5"/>
    <n v="47.75"/>
  </r>
  <r>
    <x v="15"/>
    <x v="3"/>
    <n v="16"/>
    <n v="2"/>
    <n v="33"/>
  </r>
  <r>
    <x v="15"/>
    <x v="3"/>
    <n v="19"/>
    <n v="2"/>
    <n v="22.28"/>
  </r>
  <r>
    <x v="15"/>
    <x v="3"/>
    <n v="21"/>
    <n v="1"/>
    <n v="7.2"/>
  </r>
  <r>
    <x v="15"/>
    <x v="3"/>
    <n v="23"/>
    <n v="1"/>
    <n v="10.4"/>
  </r>
  <r>
    <x v="15"/>
    <x v="3"/>
    <n v="24"/>
    <n v="1"/>
    <n v="6"/>
  </r>
  <r>
    <x v="15"/>
    <x v="3"/>
    <n v="25"/>
    <n v="1"/>
    <n v="5.04"/>
  </r>
  <r>
    <x v="15"/>
    <x v="3"/>
    <n v="26"/>
    <n v="1"/>
    <n v="6.84"/>
  </r>
  <r>
    <x v="15"/>
    <x v="3"/>
    <n v="27"/>
    <n v="2"/>
    <n v="24.69"/>
  </r>
  <r>
    <x v="15"/>
    <x v="3"/>
    <n v="30"/>
    <n v="1"/>
    <n v="6"/>
  </r>
  <r>
    <x v="15"/>
    <x v="11"/>
    <n v="1"/>
    <n v="4"/>
    <n v="21.64"/>
  </r>
  <r>
    <x v="15"/>
    <x v="11"/>
    <n v="2"/>
    <n v="2"/>
    <n v="16.509999999999998"/>
  </r>
  <r>
    <x v="15"/>
    <x v="11"/>
    <n v="3"/>
    <n v="4"/>
    <n v="36.07"/>
  </r>
  <r>
    <x v="15"/>
    <x v="11"/>
    <n v="7"/>
    <n v="1"/>
    <n v="8.64"/>
  </r>
  <r>
    <x v="15"/>
    <x v="11"/>
    <n v="8"/>
    <n v="1"/>
    <n v="4.4400000000000004"/>
  </r>
  <r>
    <x v="15"/>
    <x v="11"/>
    <n v="10"/>
    <n v="1"/>
    <n v="7.1"/>
  </r>
  <r>
    <x v="15"/>
    <x v="11"/>
    <n v="13"/>
    <n v="7"/>
    <n v="55.17"/>
  </r>
  <r>
    <x v="15"/>
    <x v="11"/>
    <n v="14"/>
    <n v="3"/>
    <n v="30.57"/>
  </r>
  <r>
    <x v="15"/>
    <x v="11"/>
    <n v="15"/>
    <n v="6"/>
    <n v="43.84"/>
  </r>
  <r>
    <x v="15"/>
    <x v="11"/>
    <n v="16"/>
    <n v="3"/>
    <n v="30.72"/>
  </r>
  <r>
    <x v="15"/>
    <x v="11"/>
    <n v="17"/>
    <n v="7"/>
    <n v="85.450000000000017"/>
  </r>
  <r>
    <x v="15"/>
    <x v="11"/>
    <n v="19"/>
    <n v="1"/>
    <n v="6.7"/>
  </r>
  <r>
    <x v="15"/>
    <x v="11"/>
    <n v="20"/>
    <n v="13"/>
    <n v="99.825000000000017"/>
  </r>
  <r>
    <x v="15"/>
    <x v="11"/>
    <n v="21"/>
    <n v="7"/>
    <n v="78.815000000000012"/>
  </r>
  <r>
    <x v="15"/>
    <x v="11"/>
    <n v="22"/>
    <n v="4"/>
    <n v="38.375"/>
  </r>
  <r>
    <x v="15"/>
    <x v="11"/>
    <n v="23"/>
    <n v="5"/>
    <n v="50.284999999999997"/>
  </r>
  <r>
    <x v="15"/>
    <x v="11"/>
    <n v="24"/>
    <n v="1"/>
    <n v="9.68"/>
  </r>
  <r>
    <x v="15"/>
    <x v="11"/>
    <n v="27"/>
    <n v="6"/>
    <n v="103.05"/>
  </r>
  <r>
    <x v="15"/>
    <x v="11"/>
    <n v="28"/>
    <n v="1"/>
    <n v="25.52"/>
  </r>
  <r>
    <x v="15"/>
    <x v="11"/>
    <n v="29"/>
    <n v="1"/>
    <n v="27.2"/>
  </r>
  <r>
    <x v="15"/>
    <x v="11"/>
    <n v="30"/>
    <n v="5"/>
    <n v="88.82"/>
  </r>
  <r>
    <x v="15"/>
    <x v="8"/>
    <n v="1"/>
    <n v="5"/>
    <n v="33.129999999999995"/>
  </r>
  <r>
    <x v="15"/>
    <x v="8"/>
    <n v="6"/>
    <n v="6"/>
    <n v="83.580000000000013"/>
  </r>
  <r>
    <x v="15"/>
    <x v="8"/>
    <n v="8"/>
    <n v="5"/>
    <n v="31.76"/>
  </r>
  <r>
    <x v="15"/>
    <x v="8"/>
    <n v="10"/>
    <n v="1"/>
    <n v="4"/>
  </r>
  <r>
    <x v="15"/>
    <x v="8"/>
    <n v="11"/>
    <n v="9"/>
    <n v="87.61"/>
  </r>
  <r>
    <x v="15"/>
    <x v="8"/>
    <n v="12"/>
    <n v="4"/>
    <n v="33.65"/>
  </r>
  <r>
    <x v="15"/>
    <x v="8"/>
    <n v="13"/>
    <n v="1"/>
    <n v="11.2"/>
  </r>
  <r>
    <x v="15"/>
    <x v="8"/>
    <n v="15"/>
    <n v="8"/>
    <n v="60.67"/>
  </r>
  <r>
    <x v="15"/>
    <x v="8"/>
    <n v="16"/>
    <n v="1"/>
    <n v="9.99"/>
  </r>
  <r>
    <x v="15"/>
    <x v="8"/>
    <n v="17"/>
    <n v="2"/>
    <n v="17.61"/>
  </r>
  <r>
    <x v="15"/>
    <x v="8"/>
    <n v="18"/>
    <n v="3"/>
    <n v="21.240000000000002"/>
  </r>
  <r>
    <x v="15"/>
    <x v="8"/>
    <n v="19"/>
    <n v="1"/>
    <n v="5.2"/>
  </r>
  <r>
    <x v="15"/>
    <x v="8"/>
    <n v="21"/>
    <n v="2"/>
    <n v="13.54"/>
  </r>
  <r>
    <x v="15"/>
    <x v="8"/>
    <n v="22"/>
    <n v="3"/>
    <n v="22.759999999999998"/>
  </r>
  <r>
    <x v="15"/>
    <x v="8"/>
    <n v="23"/>
    <n v="4"/>
    <n v="37.519999999999996"/>
  </r>
  <r>
    <x v="15"/>
    <x v="8"/>
    <n v="24"/>
    <n v="4"/>
    <n v="20.659999999999997"/>
  </r>
  <r>
    <x v="15"/>
    <x v="8"/>
    <n v="25"/>
    <n v="4"/>
    <n v="38.119999999999997"/>
  </r>
  <r>
    <x v="15"/>
    <x v="8"/>
    <n v="27"/>
    <n v="1"/>
    <n v="6.6"/>
  </r>
  <r>
    <x v="15"/>
    <x v="8"/>
    <n v="28"/>
    <n v="3"/>
    <n v="24.06"/>
  </r>
  <r>
    <x v="15"/>
    <x v="8"/>
    <n v="29"/>
    <n v="1"/>
    <n v="8.16"/>
  </r>
  <r>
    <x v="15"/>
    <x v="9"/>
    <n v="1"/>
    <n v="1"/>
    <n v="7.82"/>
  </r>
  <r>
    <x v="15"/>
    <x v="9"/>
    <n v="2"/>
    <n v="1"/>
    <n v="4"/>
  </r>
  <r>
    <x v="15"/>
    <x v="9"/>
    <n v="3"/>
    <n v="6"/>
    <n v="37.340000000000003"/>
  </r>
  <r>
    <x v="15"/>
    <x v="9"/>
    <n v="5"/>
    <n v="2"/>
    <n v="15.65"/>
  </r>
  <r>
    <x v="15"/>
    <x v="9"/>
    <n v="6"/>
    <n v="1"/>
    <n v="10"/>
  </r>
  <r>
    <x v="15"/>
    <x v="9"/>
    <n v="7"/>
    <n v="7"/>
    <n v="79.72999999999999"/>
  </r>
  <r>
    <x v="15"/>
    <x v="9"/>
    <n v="8"/>
    <n v="5"/>
    <n v="38.11"/>
  </r>
  <r>
    <x v="15"/>
    <x v="9"/>
    <n v="10"/>
    <n v="1"/>
    <n v="15.58"/>
  </r>
  <r>
    <x v="15"/>
    <x v="9"/>
    <n v="11"/>
    <n v="4"/>
    <n v="32.56"/>
  </r>
  <r>
    <x v="15"/>
    <x v="9"/>
    <n v="12"/>
    <n v="8"/>
    <n v="76.27"/>
  </r>
  <r>
    <x v="15"/>
    <x v="9"/>
    <n v="14"/>
    <n v="3"/>
    <n v="30.33"/>
  </r>
  <r>
    <x v="15"/>
    <x v="9"/>
    <n v="16"/>
    <n v="1"/>
    <n v="12.914999999999999"/>
  </r>
  <r>
    <x v="15"/>
    <x v="9"/>
    <n v="17"/>
    <n v="6"/>
    <n v="28.340000000000003"/>
  </r>
  <r>
    <x v="15"/>
    <x v="9"/>
    <n v="18"/>
    <n v="2"/>
    <n v="15.059999999999999"/>
  </r>
  <r>
    <x v="15"/>
    <x v="9"/>
    <n v="22"/>
    <n v="5"/>
    <n v="88.14"/>
  </r>
  <r>
    <x v="15"/>
    <x v="9"/>
    <n v="23"/>
    <n v="7"/>
    <n v="65.98"/>
  </r>
  <r>
    <x v="15"/>
    <x v="9"/>
    <n v="24"/>
    <n v="3"/>
    <n v="25.439999999999998"/>
  </r>
  <r>
    <x v="15"/>
    <x v="9"/>
    <n v="30"/>
    <n v="10"/>
    <n v="82.18"/>
  </r>
  <r>
    <x v="15"/>
    <x v="1"/>
    <n v="1"/>
    <n v="8"/>
    <n v="58.209999999999994"/>
  </r>
  <r>
    <x v="15"/>
    <x v="1"/>
    <n v="2"/>
    <n v="2"/>
    <n v="9.17"/>
  </r>
  <r>
    <x v="15"/>
    <x v="1"/>
    <n v="5"/>
    <n v="8"/>
    <n v="97.769999999999982"/>
  </r>
  <r>
    <x v="15"/>
    <x v="1"/>
    <n v="6"/>
    <n v="13"/>
    <n v="110.77"/>
  </r>
  <r>
    <x v="15"/>
    <x v="1"/>
    <n v="8"/>
    <n v="1"/>
    <n v="8"/>
  </r>
  <r>
    <x v="15"/>
    <x v="1"/>
    <n v="9"/>
    <n v="3"/>
    <n v="22.95"/>
  </r>
  <r>
    <x v="15"/>
    <x v="1"/>
    <n v="10"/>
    <n v="2"/>
    <n v="14.72"/>
  </r>
  <r>
    <x v="15"/>
    <x v="1"/>
    <n v="13"/>
    <n v="6"/>
    <n v="66.599999999999994"/>
  </r>
  <r>
    <x v="15"/>
    <x v="1"/>
    <n v="14"/>
    <n v="3"/>
    <n v="22.08"/>
  </r>
  <r>
    <x v="15"/>
    <x v="1"/>
    <n v="15"/>
    <n v="7"/>
    <n v="56.38"/>
  </r>
  <r>
    <x v="15"/>
    <x v="1"/>
    <n v="17"/>
    <n v="5"/>
    <n v="37.620000000000005"/>
  </r>
  <r>
    <x v="15"/>
    <x v="1"/>
    <n v="19"/>
    <n v="5"/>
    <n v="46.324999999999996"/>
  </r>
  <r>
    <x v="15"/>
    <x v="1"/>
    <n v="20"/>
    <n v="15"/>
    <n v="129.94999999999999"/>
  </r>
  <r>
    <x v="15"/>
    <x v="1"/>
    <n v="28"/>
    <n v="3"/>
    <n v="33.11"/>
  </r>
  <r>
    <x v="15"/>
    <x v="1"/>
    <n v="29"/>
    <n v="14"/>
    <n v="103.735"/>
  </r>
  <r>
    <x v="15"/>
    <x v="1"/>
    <n v="31"/>
    <n v="5"/>
    <n v="44.4"/>
  </r>
  <r>
    <x v="16"/>
    <x v="10"/>
    <n v="1"/>
    <n v="5"/>
    <n v="40.659999999999997"/>
  </r>
  <r>
    <x v="16"/>
    <x v="10"/>
    <n v="2"/>
    <n v="3"/>
    <n v="18.96"/>
  </r>
  <r>
    <x v="16"/>
    <x v="10"/>
    <n v="4"/>
    <n v="5"/>
    <n v="45.069999999999993"/>
  </r>
  <r>
    <x v="16"/>
    <x v="10"/>
    <n v="5"/>
    <n v="2"/>
    <n v="16.8"/>
  </r>
  <r>
    <x v="16"/>
    <x v="10"/>
    <n v="6"/>
    <n v="2"/>
    <n v="10.82"/>
  </r>
  <r>
    <x v="16"/>
    <x v="10"/>
    <n v="10"/>
    <n v="3"/>
    <n v="32.78"/>
  </r>
  <r>
    <x v="16"/>
    <x v="10"/>
    <n v="11"/>
    <n v="4"/>
    <n v="26.580000000000002"/>
  </r>
  <r>
    <x v="16"/>
    <x v="10"/>
    <n v="13"/>
    <n v="1"/>
    <n v="6.12"/>
  </r>
  <r>
    <x v="16"/>
    <x v="10"/>
    <n v="14"/>
    <n v="2"/>
    <n v="19.399999999999999"/>
  </r>
  <r>
    <x v="16"/>
    <x v="10"/>
    <n v="16"/>
    <n v="3"/>
    <n v="30.410000000000004"/>
  </r>
  <r>
    <x v="16"/>
    <x v="10"/>
    <n v="17"/>
    <n v="8"/>
    <n v="70.09"/>
  </r>
  <r>
    <x v="16"/>
    <x v="10"/>
    <n v="19"/>
    <n v="1"/>
    <n v="5.2"/>
  </r>
  <r>
    <x v="16"/>
    <x v="10"/>
    <n v="20"/>
    <n v="7"/>
    <n v="71.069999999999993"/>
  </r>
  <r>
    <x v="16"/>
    <x v="10"/>
    <n v="24"/>
    <n v="4"/>
    <n v="14.879999999999999"/>
  </r>
  <r>
    <x v="16"/>
    <x v="10"/>
    <n v="25"/>
    <n v="1"/>
    <n v="12.21"/>
  </r>
  <r>
    <x v="16"/>
    <x v="10"/>
    <n v="28"/>
    <n v="3"/>
    <n v="37.700000000000003"/>
  </r>
  <r>
    <x v="16"/>
    <x v="10"/>
    <n v="29"/>
    <n v="3"/>
    <n v="53.64"/>
  </r>
  <r>
    <x v="16"/>
    <x v="10"/>
    <n v="30"/>
    <n v="3"/>
    <n v="26.490000000000002"/>
  </r>
  <r>
    <x v="16"/>
    <x v="10"/>
    <n v="31"/>
    <n v="2"/>
    <n v="14.600000000000001"/>
  </r>
  <r>
    <x v="16"/>
    <x v="4"/>
    <n v="1"/>
    <n v="3"/>
    <n v="24.509999999999998"/>
  </r>
  <r>
    <x v="16"/>
    <x v="4"/>
    <n v="2"/>
    <n v="2"/>
    <n v="20.100000000000001"/>
  </r>
  <r>
    <x v="16"/>
    <x v="4"/>
    <n v="3"/>
    <n v="3"/>
    <n v="13.14"/>
  </r>
  <r>
    <x v="16"/>
    <x v="4"/>
    <n v="4"/>
    <n v="6"/>
    <n v="63.78"/>
  </r>
  <r>
    <x v="16"/>
    <x v="4"/>
    <n v="6"/>
    <n v="4"/>
    <n v="36.35"/>
  </r>
  <r>
    <x v="16"/>
    <x v="4"/>
    <n v="7"/>
    <n v="1"/>
    <n v="40.799999999999997"/>
  </r>
  <r>
    <x v="16"/>
    <x v="4"/>
    <n v="8"/>
    <n v="3"/>
    <n v="13"/>
  </r>
  <r>
    <x v="16"/>
    <x v="4"/>
    <n v="9"/>
    <n v="3"/>
    <n v="25.160000000000004"/>
  </r>
  <r>
    <x v="16"/>
    <x v="4"/>
    <n v="10"/>
    <n v="7"/>
    <n v="104.85000000000001"/>
  </r>
  <r>
    <x v="16"/>
    <x v="4"/>
    <n v="12"/>
    <n v="4"/>
    <n v="47.68"/>
  </r>
  <r>
    <x v="16"/>
    <x v="4"/>
    <n v="14"/>
    <n v="1"/>
    <n v="5.6"/>
  </r>
  <r>
    <x v="16"/>
    <x v="4"/>
    <n v="15"/>
    <n v="2"/>
    <n v="9.89"/>
  </r>
  <r>
    <x v="16"/>
    <x v="4"/>
    <n v="19"/>
    <n v="8"/>
    <n v="67.180000000000007"/>
  </r>
  <r>
    <x v="16"/>
    <x v="4"/>
    <n v="20"/>
    <n v="7"/>
    <n v="56.57"/>
  </r>
  <r>
    <x v="16"/>
    <x v="4"/>
    <n v="21"/>
    <n v="2"/>
    <n v="48.8"/>
  </r>
  <r>
    <x v="16"/>
    <x v="4"/>
    <n v="22"/>
    <n v="4"/>
    <n v="38.910000000000004"/>
  </r>
  <r>
    <x v="16"/>
    <x v="4"/>
    <n v="23"/>
    <n v="1"/>
    <n v="3.33"/>
  </r>
  <r>
    <x v="16"/>
    <x v="4"/>
    <n v="24"/>
    <n v="4"/>
    <n v="37.449999999999996"/>
  </r>
  <r>
    <x v="16"/>
    <x v="4"/>
    <n v="27"/>
    <n v="1"/>
    <n v="7.2"/>
  </r>
  <r>
    <x v="16"/>
    <x v="4"/>
    <n v="28"/>
    <n v="6"/>
    <n v="55.76"/>
  </r>
  <r>
    <x v="16"/>
    <x v="2"/>
    <n v="1"/>
    <n v="4"/>
    <n v="35.08"/>
  </r>
  <r>
    <x v="16"/>
    <x v="2"/>
    <n v="2"/>
    <n v="5"/>
    <n v="24.830000000000002"/>
  </r>
  <r>
    <x v="16"/>
    <x v="2"/>
    <n v="3"/>
    <n v="5"/>
    <n v="33.239999999999995"/>
  </r>
  <r>
    <x v="16"/>
    <x v="2"/>
    <n v="5"/>
    <n v="2"/>
    <n v="24.56"/>
  </r>
  <r>
    <x v="16"/>
    <x v="2"/>
    <n v="6"/>
    <n v="5"/>
    <n v="54.43"/>
  </r>
  <r>
    <x v="16"/>
    <x v="2"/>
    <n v="7"/>
    <n v="1"/>
    <n v="14.8"/>
  </r>
  <r>
    <x v="16"/>
    <x v="2"/>
    <n v="9"/>
    <n v="4"/>
    <n v="25.88"/>
  </r>
  <r>
    <x v="16"/>
    <x v="2"/>
    <n v="10"/>
    <n v="8"/>
    <n v="98.1"/>
  </r>
  <r>
    <x v="16"/>
    <x v="2"/>
    <n v="12"/>
    <n v="1"/>
    <n v="22.265000000000001"/>
  </r>
  <r>
    <x v="16"/>
    <x v="2"/>
    <n v="13"/>
    <n v="6"/>
    <n v="37.879999999999995"/>
  </r>
  <r>
    <x v="16"/>
    <x v="2"/>
    <n v="14"/>
    <n v="11"/>
    <n v="66.2"/>
  </r>
  <r>
    <x v="16"/>
    <x v="2"/>
    <n v="15"/>
    <n v="7"/>
    <n v="55.03"/>
  </r>
  <r>
    <x v="16"/>
    <x v="2"/>
    <n v="16"/>
    <n v="2"/>
    <n v="19.68"/>
  </r>
  <r>
    <x v="16"/>
    <x v="2"/>
    <n v="17"/>
    <n v="5"/>
    <n v="31.22"/>
  </r>
  <r>
    <x v="16"/>
    <x v="2"/>
    <n v="18"/>
    <n v="2"/>
    <n v="18.975000000000001"/>
  </r>
  <r>
    <x v="16"/>
    <x v="2"/>
    <n v="20"/>
    <n v="5"/>
    <n v="42.930000000000007"/>
  </r>
  <r>
    <x v="16"/>
    <x v="2"/>
    <n v="21"/>
    <n v="9"/>
    <n v="63.690000000000005"/>
  </r>
  <r>
    <x v="16"/>
    <x v="2"/>
    <n v="22"/>
    <n v="1"/>
    <n v="6.8"/>
  </r>
  <r>
    <x v="16"/>
    <x v="2"/>
    <n v="23"/>
    <n v="6"/>
    <n v="50.77"/>
  </r>
  <r>
    <x v="16"/>
    <x v="2"/>
    <n v="25"/>
    <n v="6"/>
    <n v="44.36"/>
  </r>
  <r>
    <x v="16"/>
    <x v="2"/>
    <n v="26"/>
    <n v="3"/>
    <n v="23.7"/>
  </r>
  <r>
    <x v="16"/>
    <x v="2"/>
    <n v="27"/>
    <n v="11"/>
    <n v="86.710000000000008"/>
  </r>
  <r>
    <x v="16"/>
    <x v="2"/>
    <n v="28"/>
    <n v="1"/>
    <n v="4.07"/>
  </r>
  <r>
    <x v="16"/>
    <x v="2"/>
    <n v="29"/>
    <n v="7"/>
    <n v="62.185000000000002"/>
  </r>
  <r>
    <x v="16"/>
    <x v="2"/>
    <n v="30"/>
    <n v="5"/>
    <n v="43.26"/>
  </r>
  <r>
    <x v="16"/>
    <x v="5"/>
    <n v="1"/>
    <n v="1"/>
    <n v="4"/>
  </r>
  <r>
    <x v="16"/>
    <x v="5"/>
    <n v="4"/>
    <n v="9"/>
    <n v="89.844999999999999"/>
  </r>
  <r>
    <x v="16"/>
    <x v="5"/>
    <n v="5"/>
    <n v="7"/>
    <n v="52.56"/>
  </r>
  <r>
    <x v="16"/>
    <x v="5"/>
    <n v="6"/>
    <n v="2"/>
    <n v="10.199999999999999"/>
  </r>
  <r>
    <x v="16"/>
    <x v="5"/>
    <n v="8"/>
    <n v="2"/>
    <n v="25.52"/>
  </r>
  <r>
    <x v="16"/>
    <x v="5"/>
    <n v="9"/>
    <n v="6"/>
    <n v="58.394999999999996"/>
  </r>
  <r>
    <x v="16"/>
    <x v="5"/>
    <n v="10"/>
    <n v="12"/>
    <n v="113.11000000000003"/>
  </r>
  <r>
    <x v="16"/>
    <x v="5"/>
    <n v="11"/>
    <n v="7"/>
    <n v="60.16"/>
  </r>
  <r>
    <x v="16"/>
    <x v="5"/>
    <n v="12"/>
    <n v="2"/>
    <n v="14.969999999999999"/>
  </r>
  <r>
    <x v="16"/>
    <x v="5"/>
    <n v="13"/>
    <n v="3"/>
    <n v="28.28"/>
  </r>
  <r>
    <x v="16"/>
    <x v="5"/>
    <n v="14"/>
    <n v="4"/>
    <n v="39.255000000000003"/>
  </r>
  <r>
    <x v="16"/>
    <x v="5"/>
    <n v="15"/>
    <n v="2"/>
    <n v="10"/>
  </r>
  <r>
    <x v="16"/>
    <x v="5"/>
    <n v="16"/>
    <n v="3"/>
    <n v="25.34"/>
  </r>
  <r>
    <x v="16"/>
    <x v="5"/>
    <n v="19"/>
    <n v="1"/>
    <n v="4"/>
  </r>
  <r>
    <x v="16"/>
    <x v="5"/>
    <n v="20"/>
    <n v="4"/>
    <n v="33.92"/>
  </r>
  <r>
    <x v="16"/>
    <x v="5"/>
    <n v="21"/>
    <n v="8"/>
    <n v="62.650000000000006"/>
  </r>
  <r>
    <x v="16"/>
    <x v="5"/>
    <n v="22"/>
    <n v="4"/>
    <n v="24.009999999999998"/>
  </r>
  <r>
    <x v="16"/>
    <x v="5"/>
    <n v="23"/>
    <n v="7"/>
    <n v="51.33"/>
  </r>
  <r>
    <x v="16"/>
    <x v="5"/>
    <n v="24"/>
    <n v="2"/>
    <n v="26.96"/>
  </r>
  <r>
    <x v="16"/>
    <x v="5"/>
    <n v="25"/>
    <n v="1"/>
    <n v="4.32"/>
  </r>
  <r>
    <x v="16"/>
    <x v="5"/>
    <n v="27"/>
    <n v="10"/>
    <n v="95.91"/>
  </r>
  <r>
    <x v="16"/>
    <x v="6"/>
    <n v="6"/>
    <n v="2"/>
    <n v="15.68"/>
  </r>
  <r>
    <x v="16"/>
    <x v="6"/>
    <n v="9"/>
    <n v="11"/>
    <n v="77.360000000000014"/>
  </r>
  <r>
    <x v="16"/>
    <x v="6"/>
    <n v="10"/>
    <n v="5"/>
    <n v="41.14"/>
  </r>
  <r>
    <x v="16"/>
    <x v="6"/>
    <n v="11"/>
    <n v="8"/>
    <n v="55.19"/>
  </r>
  <r>
    <x v="16"/>
    <x v="6"/>
    <n v="12"/>
    <n v="13"/>
    <n v="128.41000000000003"/>
  </r>
  <r>
    <x v="16"/>
    <x v="6"/>
    <n v="13"/>
    <n v="1"/>
    <n v="3.6"/>
  </r>
  <r>
    <x v="16"/>
    <x v="6"/>
    <n v="14"/>
    <n v="3"/>
    <n v="47.940000000000005"/>
  </r>
  <r>
    <x v="16"/>
    <x v="6"/>
    <n v="16"/>
    <n v="7"/>
    <n v="80.86"/>
  </r>
  <r>
    <x v="16"/>
    <x v="6"/>
    <n v="17"/>
    <n v="1"/>
    <n v="5.76"/>
  </r>
  <r>
    <x v="16"/>
    <x v="6"/>
    <n v="19"/>
    <n v="2"/>
    <n v="19.68"/>
  </r>
  <r>
    <x v="16"/>
    <x v="6"/>
    <n v="20"/>
    <n v="1"/>
    <n v="6"/>
  </r>
  <r>
    <x v="16"/>
    <x v="6"/>
    <n v="21"/>
    <n v="9"/>
    <n v="78.8"/>
  </r>
  <r>
    <x v="16"/>
    <x v="6"/>
    <n v="22"/>
    <n v="3"/>
    <n v="53.440000000000005"/>
  </r>
  <r>
    <x v="16"/>
    <x v="6"/>
    <n v="23"/>
    <n v="8"/>
    <n v="82.73"/>
  </r>
  <r>
    <x v="16"/>
    <x v="6"/>
    <n v="24"/>
    <n v="7"/>
    <n v="73.259999999999991"/>
  </r>
  <r>
    <x v="16"/>
    <x v="6"/>
    <n v="26"/>
    <n v="6"/>
    <n v="35.760000000000005"/>
  </r>
  <r>
    <x v="16"/>
    <x v="6"/>
    <n v="27"/>
    <n v="8"/>
    <n v="55.04"/>
  </r>
  <r>
    <x v="16"/>
    <x v="6"/>
    <n v="28"/>
    <n v="7"/>
    <n v="71.75"/>
  </r>
  <r>
    <x v="16"/>
    <x v="6"/>
    <n v="29"/>
    <n v="2"/>
    <n v="11.879999999999999"/>
  </r>
  <r>
    <x v="16"/>
    <x v="6"/>
    <n v="30"/>
    <n v="13"/>
    <n v="99.6"/>
  </r>
  <r>
    <x v="16"/>
    <x v="0"/>
    <n v="2"/>
    <n v="6"/>
    <n v="40.54"/>
  </r>
  <r>
    <x v="16"/>
    <x v="0"/>
    <n v="6"/>
    <n v="6"/>
    <n v="72.099999999999994"/>
  </r>
  <r>
    <x v="16"/>
    <x v="0"/>
    <n v="4"/>
    <n v="6"/>
    <n v="36.880000000000003"/>
  </r>
  <r>
    <x v="16"/>
    <x v="0"/>
    <n v="5"/>
    <n v="6"/>
    <n v="48.099999999999994"/>
  </r>
  <r>
    <x v="16"/>
    <x v="0"/>
    <n v="7"/>
    <n v="1"/>
    <n v="9.6"/>
  </r>
  <r>
    <x v="16"/>
    <x v="0"/>
    <n v="8"/>
    <n v="1"/>
    <n v="11.2"/>
  </r>
  <r>
    <x v="16"/>
    <x v="0"/>
    <n v="9"/>
    <n v="9"/>
    <n v="91.48"/>
  </r>
  <r>
    <x v="16"/>
    <x v="0"/>
    <n v="10"/>
    <n v="3"/>
    <n v="13.76"/>
  </r>
  <r>
    <x v="16"/>
    <x v="0"/>
    <n v="12"/>
    <n v="2"/>
    <n v="18.380000000000003"/>
  </r>
  <r>
    <x v="16"/>
    <x v="0"/>
    <n v="14"/>
    <n v="2"/>
    <n v="12.36"/>
  </r>
  <r>
    <x v="16"/>
    <x v="0"/>
    <n v="15"/>
    <n v="10"/>
    <n v="83.690000000000012"/>
  </r>
  <r>
    <x v="16"/>
    <x v="0"/>
    <n v="16"/>
    <n v="8"/>
    <n v="54.942"/>
  </r>
  <r>
    <x v="16"/>
    <x v="0"/>
    <n v="17"/>
    <n v="3"/>
    <n v="15"/>
  </r>
  <r>
    <x v="16"/>
    <x v="0"/>
    <n v="20"/>
    <n v="7"/>
    <n v="53.919999999999995"/>
  </r>
  <r>
    <x v="16"/>
    <x v="0"/>
    <n v="23"/>
    <n v="1"/>
    <n v="14.4"/>
  </r>
  <r>
    <x v="16"/>
    <x v="0"/>
    <n v="24"/>
    <n v="2"/>
    <n v="19.080000000000002"/>
  </r>
  <r>
    <x v="16"/>
    <x v="0"/>
    <n v="25"/>
    <n v="2"/>
    <n v="14.04"/>
  </r>
  <r>
    <x v="16"/>
    <x v="0"/>
    <n v="26"/>
    <n v="3"/>
    <n v="25.66"/>
  </r>
  <r>
    <x v="16"/>
    <x v="0"/>
    <n v="27"/>
    <n v="9"/>
    <n v="122.52"/>
  </r>
  <r>
    <x v="16"/>
    <x v="0"/>
    <n v="28"/>
    <n v="7"/>
    <n v="84.00500000000001"/>
  </r>
  <r>
    <x v="16"/>
    <x v="0"/>
    <n v="29"/>
    <n v="2"/>
    <n v="27.57"/>
  </r>
  <r>
    <x v="16"/>
    <x v="7"/>
    <n v="5"/>
    <n v="7"/>
    <n v="62.91"/>
  </r>
  <r>
    <x v="16"/>
    <x v="7"/>
    <n v="7"/>
    <n v="1"/>
    <n v="9.36"/>
  </r>
  <r>
    <x v="16"/>
    <x v="7"/>
    <n v="8"/>
    <n v="2"/>
    <n v="14.5"/>
  </r>
  <r>
    <x v="16"/>
    <x v="7"/>
    <n v="11"/>
    <n v="16"/>
    <n v="144.315"/>
  </r>
  <r>
    <x v="16"/>
    <x v="7"/>
    <n v="12"/>
    <n v="7"/>
    <n v="55.15"/>
  </r>
  <r>
    <x v="16"/>
    <x v="7"/>
    <n v="13"/>
    <n v="3"/>
    <n v="22.08"/>
  </r>
  <r>
    <x v="16"/>
    <x v="7"/>
    <n v="14"/>
    <n v="8"/>
    <n v="58.64"/>
  </r>
  <r>
    <x v="16"/>
    <x v="7"/>
    <n v="15"/>
    <n v="6"/>
    <n v="54.039999999999992"/>
  </r>
  <r>
    <x v="16"/>
    <x v="7"/>
    <n v="18"/>
    <n v="11"/>
    <n v="93.58"/>
  </r>
  <r>
    <x v="16"/>
    <x v="7"/>
    <n v="19"/>
    <n v="9"/>
    <n v="61.52"/>
  </r>
  <r>
    <x v="16"/>
    <x v="7"/>
    <n v="21"/>
    <n v="3"/>
    <n v="24.83"/>
  </r>
  <r>
    <x v="16"/>
    <x v="7"/>
    <n v="22"/>
    <n v="15"/>
    <n v="167.92000000000002"/>
  </r>
  <r>
    <x v="16"/>
    <x v="7"/>
    <n v="25"/>
    <n v="9"/>
    <n v="87.9"/>
  </r>
  <r>
    <x v="16"/>
    <x v="7"/>
    <n v="26"/>
    <n v="11"/>
    <n v="88.94"/>
  </r>
  <r>
    <x v="16"/>
    <x v="7"/>
    <n v="27"/>
    <n v="7"/>
    <n v="47.300000000000004"/>
  </r>
  <r>
    <x v="16"/>
    <x v="7"/>
    <n v="28"/>
    <n v="1"/>
    <n v="4"/>
  </r>
  <r>
    <x v="16"/>
    <x v="7"/>
    <n v="29"/>
    <n v="2"/>
    <n v="19.240000000000002"/>
  </r>
  <r>
    <x v="16"/>
    <x v="3"/>
    <n v="1"/>
    <n v="20"/>
    <n v="152.61999999999998"/>
  </r>
  <r>
    <x v="16"/>
    <x v="3"/>
    <n v="3"/>
    <n v="9"/>
    <n v="64.8"/>
  </r>
  <r>
    <x v="16"/>
    <x v="3"/>
    <n v="4"/>
    <n v="2"/>
    <n v="12.64"/>
  </r>
  <r>
    <x v="16"/>
    <x v="3"/>
    <n v="8"/>
    <n v="7"/>
    <n v="62.08"/>
  </r>
  <r>
    <x v="16"/>
    <x v="3"/>
    <n v="10"/>
    <n v="1"/>
    <n v="8.16"/>
  </r>
  <r>
    <x v="16"/>
    <x v="3"/>
    <n v="11"/>
    <n v="16"/>
    <n v="143.73000000000002"/>
  </r>
  <r>
    <x v="16"/>
    <x v="3"/>
    <n v="12"/>
    <n v="17"/>
    <n v="104.49"/>
  </r>
  <r>
    <x v="16"/>
    <x v="3"/>
    <n v="13"/>
    <n v="2"/>
    <n v="7"/>
  </r>
  <r>
    <x v="16"/>
    <x v="3"/>
    <n v="14"/>
    <n v="6"/>
    <n v="36.56"/>
  </r>
  <r>
    <x v="16"/>
    <x v="3"/>
    <n v="15"/>
    <n v="10"/>
    <n v="89.174999999999997"/>
  </r>
  <r>
    <x v="16"/>
    <x v="3"/>
    <n v="23"/>
    <n v="13"/>
    <n v="113.22"/>
  </r>
  <r>
    <x v="16"/>
    <x v="3"/>
    <n v="24"/>
    <n v="10"/>
    <n v="64.099999999999994"/>
  </r>
  <r>
    <x v="16"/>
    <x v="3"/>
    <n v="25"/>
    <n v="12"/>
    <n v="92.970000000000013"/>
  </r>
  <r>
    <x v="16"/>
    <x v="3"/>
    <n v="26"/>
    <n v="21"/>
    <n v="196.25"/>
  </r>
  <r>
    <x v="16"/>
    <x v="3"/>
    <n v="27"/>
    <n v="4"/>
    <n v="39.53"/>
  </r>
  <r>
    <x v="16"/>
    <x v="3"/>
    <n v="28"/>
    <n v="9"/>
    <n v="78.31"/>
  </r>
  <r>
    <x v="16"/>
    <x v="3"/>
    <n v="29"/>
    <n v="11"/>
    <n v="74.35499999999999"/>
  </r>
  <r>
    <x v="16"/>
    <x v="3"/>
    <n v="30"/>
    <n v="4"/>
    <n v="18.29"/>
  </r>
  <r>
    <x v="16"/>
    <x v="3"/>
    <n v="31"/>
    <n v="3"/>
    <n v="13.7"/>
  </r>
  <r>
    <x v="16"/>
    <x v="11"/>
    <n v="1"/>
    <n v="3"/>
    <n v="12"/>
  </r>
  <r>
    <x v="16"/>
    <x v="11"/>
    <n v="2"/>
    <n v="8"/>
    <n v="60.9"/>
  </r>
  <r>
    <x v="16"/>
    <x v="11"/>
    <n v="4"/>
    <n v="2"/>
    <n v="11.8"/>
  </r>
  <r>
    <x v="16"/>
    <x v="11"/>
    <n v="6"/>
    <n v="1"/>
    <n v="4.8099999999999996"/>
  </r>
  <r>
    <x v="16"/>
    <x v="11"/>
    <n v="7"/>
    <n v="11"/>
    <n v="68.210000000000008"/>
  </r>
  <r>
    <x v="16"/>
    <x v="11"/>
    <n v="12"/>
    <n v="2"/>
    <n v="18.399999999999999"/>
  </r>
  <r>
    <x v="16"/>
    <x v="11"/>
    <n v="13"/>
    <n v="14"/>
    <n v="104.35"/>
  </r>
  <r>
    <x v="16"/>
    <x v="11"/>
    <n v="14"/>
    <n v="17"/>
    <n v="187.31"/>
  </r>
  <r>
    <x v="16"/>
    <x v="11"/>
    <n v="15"/>
    <n v="1"/>
    <n v="3"/>
  </r>
  <r>
    <x v="16"/>
    <x v="11"/>
    <n v="16"/>
    <n v="4"/>
    <n v="38.86"/>
  </r>
  <r>
    <x v="16"/>
    <x v="11"/>
    <n v="19"/>
    <n v="5"/>
    <n v="33.54"/>
  </r>
  <r>
    <x v="16"/>
    <x v="11"/>
    <n v="21"/>
    <n v="14"/>
    <n v="93.57"/>
  </r>
  <r>
    <x v="16"/>
    <x v="11"/>
    <n v="22"/>
    <n v="2"/>
    <n v="12.93"/>
  </r>
  <r>
    <x v="16"/>
    <x v="11"/>
    <n v="26"/>
    <n v="4"/>
    <n v="23.02"/>
  </r>
  <r>
    <x v="16"/>
    <x v="11"/>
    <n v="27"/>
    <n v="9"/>
    <n v="63.074999999999996"/>
  </r>
  <r>
    <x v="16"/>
    <x v="11"/>
    <n v="28"/>
    <n v="21"/>
    <n v="191.45000000000002"/>
  </r>
  <r>
    <x v="16"/>
    <x v="11"/>
    <n v="29"/>
    <n v="1"/>
    <n v="12.41"/>
  </r>
  <r>
    <x v="16"/>
    <x v="11"/>
    <n v="30"/>
    <n v="1"/>
    <n v="12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27DCF9-B8AC-4F33-872E-E2070CCDB985}" name="PivotTable1" cacheId="0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compact="0" compactData="0" multipleFieldFilters="0" chartFormat="6">
  <location ref="A1:D154" firstHeaderRow="0" firstDataRow="1" firstDataCol="2"/>
  <pivotFields count="5">
    <pivotField axis="axisRow" compact="0" outline="0" showAll="0" defaultSubtotal="0">
      <items count="17">
        <item h="1" x="0"/>
        <item h="1" x="1"/>
        <item h="1" x="2"/>
        <item h="1"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10"/>
        <item x="4"/>
        <item x="2"/>
        <item x="5"/>
        <item x="6"/>
        <item x="0"/>
        <item x="7"/>
        <item x="3"/>
        <item x="11"/>
        <item x="8"/>
        <item x="9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153"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</rowItems>
  <colFields count="1">
    <field x="-2"/>
  </colFields>
  <colItems count="2">
    <i>
      <x/>
    </i>
    <i i="1">
      <x v="1"/>
    </i>
  </colItems>
  <dataFields count="2">
    <dataField name="Inc_Customers" fld="3" baseField="0" baseItem="0"/>
    <dataField name="Inc_Capacity" fld="4" baseField="0" baseItem="0"/>
  </dataFields>
  <formats count="1">
    <format dxfId="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046C1-0A66-4555-BF8E-151CDCC56B1D}">
  <dimension ref="A1:M519"/>
  <sheetViews>
    <sheetView tabSelected="1" zoomScaleNormal="100" workbookViewId="0"/>
  </sheetViews>
  <sheetFormatPr defaultRowHeight="14.5" x14ac:dyDescent="0.35"/>
  <cols>
    <col min="1" max="1" width="12.453125" bestFit="1" customWidth="1"/>
    <col min="2" max="2" width="8.81640625" bestFit="1" customWidth="1"/>
    <col min="3" max="3" width="16.1796875" bestFit="1" customWidth="1"/>
    <col min="4" max="4" width="14.26953125" bestFit="1" customWidth="1"/>
    <col min="5" max="5" width="20.26953125" bestFit="1" customWidth="1"/>
    <col min="6" max="6" width="18.453125" bestFit="1" customWidth="1"/>
    <col min="7" max="7" width="18.453125" customWidth="1"/>
    <col min="8" max="8" width="6.6328125" bestFit="1" customWidth="1"/>
    <col min="9" max="9" width="6.54296875" bestFit="1" customWidth="1"/>
    <col min="10" max="10" width="13.453125" bestFit="1" customWidth="1"/>
    <col min="11" max="11" width="11.81640625" bestFit="1" customWidth="1"/>
    <col min="12" max="12" width="21" bestFit="1" customWidth="1"/>
    <col min="13" max="13" width="18.90625" bestFit="1" customWidth="1"/>
  </cols>
  <sheetData>
    <row r="1" spans="1:13" x14ac:dyDescent="0.35">
      <c r="A1" s="11" t="s">
        <v>0</v>
      </c>
      <c r="B1" t="s">
        <v>1</v>
      </c>
      <c r="C1" t="s">
        <v>4</v>
      </c>
      <c r="D1" t="s">
        <v>5</v>
      </c>
      <c r="E1" t="s">
        <v>2</v>
      </c>
      <c r="F1" t="s">
        <v>3</v>
      </c>
      <c r="H1" s="15" t="s">
        <v>9</v>
      </c>
      <c r="I1" s="15"/>
      <c r="J1" s="15"/>
      <c r="K1" s="15"/>
      <c r="L1" s="15"/>
      <c r="M1" s="15"/>
    </row>
    <row r="2" spans="1:13" x14ac:dyDescent="0.35">
      <c r="A2">
        <v>2010</v>
      </c>
      <c r="B2">
        <v>1</v>
      </c>
      <c r="C2" s="1">
        <v>1</v>
      </c>
      <c r="D2" s="1">
        <v>3.68</v>
      </c>
      <c r="E2" s="1">
        <f>SUM($C$2:C2)</f>
        <v>1</v>
      </c>
      <c r="F2" s="1">
        <f>SUM($D$2:D2)</f>
        <v>3.68</v>
      </c>
      <c r="G2" s="3"/>
      <c r="H2" s="11" t="s">
        <v>0</v>
      </c>
      <c r="I2" t="s">
        <v>1</v>
      </c>
      <c r="J2" t="s">
        <v>4</v>
      </c>
      <c r="K2" t="s">
        <v>5</v>
      </c>
      <c r="L2" t="s">
        <v>2</v>
      </c>
      <c r="M2" t="s">
        <v>3</v>
      </c>
    </row>
    <row r="3" spans="1:13" x14ac:dyDescent="0.35">
      <c r="A3">
        <v>2010</v>
      </c>
      <c r="B3">
        <v>2</v>
      </c>
      <c r="C3" s="1">
        <v>1</v>
      </c>
      <c r="D3" s="1">
        <v>4.8</v>
      </c>
      <c r="E3" s="1">
        <f>SUM($C$2:C3)</f>
        <v>2</v>
      </c>
      <c r="F3" s="1">
        <f>SUM($D$2:D3)</f>
        <v>8.48</v>
      </c>
      <c r="G3" s="3"/>
      <c r="H3">
        <v>2010</v>
      </c>
      <c r="I3">
        <v>1</v>
      </c>
      <c r="J3" s="1">
        <v>1</v>
      </c>
      <c r="K3" s="1">
        <v>3.68</v>
      </c>
      <c r="L3" s="1">
        <v>1</v>
      </c>
      <c r="M3" s="1">
        <v>3.68</v>
      </c>
    </row>
    <row r="4" spans="1:13" x14ac:dyDescent="0.35">
      <c r="A4">
        <v>2010</v>
      </c>
      <c r="B4">
        <v>3</v>
      </c>
      <c r="C4" s="1">
        <v>5</v>
      </c>
      <c r="D4" s="1">
        <v>23.18</v>
      </c>
      <c r="E4" s="1">
        <f>SUM($C$2:C4)</f>
        <v>7</v>
      </c>
      <c r="F4" s="1">
        <f>SUM($D$2:D4)</f>
        <v>31.66</v>
      </c>
      <c r="G4" s="3"/>
      <c r="H4">
        <v>2010</v>
      </c>
      <c r="I4">
        <v>2</v>
      </c>
      <c r="J4" s="1">
        <v>1</v>
      </c>
      <c r="K4" s="1">
        <v>4.8</v>
      </c>
      <c r="L4" s="1">
        <v>2</v>
      </c>
      <c r="M4" s="1">
        <v>8.48</v>
      </c>
    </row>
    <row r="5" spans="1:13" x14ac:dyDescent="0.35">
      <c r="A5">
        <v>2010</v>
      </c>
      <c r="B5">
        <v>4</v>
      </c>
      <c r="C5" s="1">
        <v>2</v>
      </c>
      <c r="D5" s="1">
        <v>2.7149999999999999</v>
      </c>
      <c r="E5" s="1">
        <f>SUM($C$2:C5)</f>
        <v>9</v>
      </c>
      <c r="F5" s="1">
        <f>SUM($D$2:D5)</f>
        <v>34.375</v>
      </c>
      <c r="G5" s="3"/>
      <c r="H5">
        <v>2010</v>
      </c>
      <c r="I5">
        <v>3</v>
      </c>
      <c r="J5" s="1">
        <v>5</v>
      </c>
      <c r="K5" s="1">
        <v>23.18</v>
      </c>
      <c r="L5" s="1">
        <v>7</v>
      </c>
      <c r="M5" s="1">
        <v>31.66</v>
      </c>
    </row>
    <row r="6" spans="1:13" x14ac:dyDescent="0.35">
      <c r="A6">
        <v>2010</v>
      </c>
      <c r="B6">
        <v>5</v>
      </c>
      <c r="C6" s="1">
        <v>5</v>
      </c>
      <c r="D6" s="1">
        <v>7.5</v>
      </c>
      <c r="E6" s="1">
        <f>SUM($C$2:C6)</f>
        <v>14</v>
      </c>
      <c r="F6" s="1">
        <f>SUM($D$2:D6)</f>
        <v>41.875</v>
      </c>
      <c r="G6" s="3"/>
      <c r="H6">
        <v>2010</v>
      </c>
      <c r="I6">
        <v>4</v>
      </c>
      <c r="J6" s="1">
        <v>2</v>
      </c>
      <c r="K6" s="1">
        <v>2.7149999999999999</v>
      </c>
      <c r="L6" s="1">
        <v>9</v>
      </c>
      <c r="M6" s="1">
        <v>34.375</v>
      </c>
    </row>
    <row r="7" spans="1:13" x14ac:dyDescent="0.35">
      <c r="A7">
        <v>2010</v>
      </c>
      <c r="B7">
        <v>6</v>
      </c>
      <c r="C7" s="1">
        <v>6</v>
      </c>
      <c r="D7" s="1">
        <v>28.599999999999998</v>
      </c>
      <c r="E7" s="1">
        <f>SUM($C$2:C7)</f>
        <v>20</v>
      </c>
      <c r="F7" s="1">
        <f>SUM($D$2:D7)</f>
        <v>70.474999999999994</v>
      </c>
      <c r="G7" s="3"/>
      <c r="H7">
        <v>2010</v>
      </c>
      <c r="I7">
        <v>5</v>
      </c>
      <c r="J7" s="1">
        <v>5</v>
      </c>
      <c r="K7" s="1">
        <v>7.5</v>
      </c>
      <c r="L7" s="1">
        <v>14</v>
      </c>
      <c r="M7" s="1">
        <v>41.875</v>
      </c>
    </row>
    <row r="8" spans="1:13" x14ac:dyDescent="0.35">
      <c r="A8">
        <v>2010</v>
      </c>
      <c r="B8">
        <v>7</v>
      </c>
      <c r="C8" s="1">
        <v>2</v>
      </c>
      <c r="D8" s="1">
        <v>2.94</v>
      </c>
      <c r="E8" s="1">
        <f>SUM($C$2:C8)</f>
        <v>22</v>
      </c>
      <c r="F8" s="1">
        <f>SUM($D$2:D8)</f>
        <v>73.414999999999992</v>
      </c>
      <c r="G8" s="3"/>
      <c r="H8">
        <v>2010</v>
      </c>
      <c r="I8">
        <v>6</v>
      </c>
      <c r="J8" s="1">
        <v>6</v>
      </c>
      <c r="K8" s="1">
        <v>28.599999999999998</v>
      </c>
      <c r="L8" s="1">
        <v>20</v>
      </c>
      <c r="M8" s="1">
        <v>70.474999999999994</v>
      </c>
    </row>
    <row r="9" spans="1:13" x14ac:dyDescent="0.35">
      <c r="A9">
        <v>2010</v>
      </c>
      <c r="B9">
        <v>8</v>
      </c>
      <c r="C9" s="1">
        <v>2</v>
      </c>
      <c r="D9" s="1">
        <v>4.5500000000000007</v>
      </c>
      <c r="E9" s="1">
        <f>SUM($C$2:C9)</f>
        <v>24</v>
      </c>
      <c r="F9" s="1">
        <f>SUM($D$2:D9)</f>
        <v>77.964999999999989</v>
      </c>
      <c r="G9" s="3"/>
      <c r="H9">
        <v>2010</v>
      </c>
      <c r="I9">
        <v>7</v>
      </c>
      <c r="J9" s="1">
        <v>2</v>
      </c>
      <c r="K9" s="1">
        <v>2.94</v>
      </c>
      <c r="L9" s="1">
        <v>22</v>
      </c>
      <c r="M9" s="1">
        <v>73.414999999999992</v>
      </c>
    </row>
    <row r="10" spans="1:13" x14ac:dyDescent="0.35">
      <c r="A10">
        <v>2010</v>
      </c>
      <c r="B10">
        <v>9</v>
      </c>
      <c r="C10" s="1">
        <v>3</v>
      </c>
      <c r="D10" s="1">
        <v>10.039999999999999</v>
      </c>
      <c r="E10" s="1">
        <f>SUM($C$2:C10)</f>
        <v>27</v>
      </c>
      <c r="F10" s="1">
        <f>SUM($D$2:D10)</f>
        <v>88.004999999999995</v>
      </c>
      <c r="G10" s="3"/>
      <c r="H10">
        <v>2010</v>
      </c>
      <c r="I10">
        <v>8</v>
      </c>
      <c r="J10" s="1">
        <v>2</v>
      </c>
      <c r="K10" s="1">
        <v>4.5500000000000007</v>
      </c>
      <c r="L10" s="1">
        <v>24</v>
      </c>
      <c r="M10" s="1">
        <v>77.964999999999989</v>
      </c>
    </row>
    <row r="11" spans="1:13" x14ac:dyDescent="0.35">
      <c r="A11">
        <v>2010</v>
      </c>
      <c r="B11">
        <v>10</v>
      </c>
      <c r="C11" s="1">
        <v>3</v>
      </c>
      <c r="D11" s="1">
        <v>10.870000000000001</v>
      </c>
      <c r="E11" s="1">
        <f>SUM($C$2:C11)</f>
        <v>30</v>
      </c>
      <c r="F11" s="1">
        <f>SUM($D$2:D11)</f>
        <v>98.875</v>
      </c>
      <c r="G11" s="3"/>
      <c r="H11">
        <v>2010</v>
      </c>
      <c r="I11">
        <v>9</v>
      </c>
      <c r="J11" s="1">
        <v>3</v>
      </c>
      <c r="K11" s="1">
        <v>10.039999999999999</v>
      </c>
      <c r="L11" s="1">
        <v>27</v>
      </c>
      <c r="M11" s="1">
        <v>88.004999999999995</v>
      </c>
    </row>
    <row r="12" spans="1:13" x14ac:dyDescent="0.35">
      <c r="A12">
        <v>2010</v>
      </c>
      <c r="B12">
        <v>11</v>
      </c>
      <c r="C12" s="1">
        <v>4</v>
      </c>
      <c r="D12" s="1">
        <v>9.2899999999999991</v>
      </c>
      <c r="E12" s="1">
        <f>SUM($C$2:C12)</f>
        <v>34</v>
      </c>
      <c r="F12" s="1">
        <f>SUM($D$2:D12)</f>
        <v>108.16499999999999</v>
      </c>
      <c r="G12" s="3"/>
      <c r="H12">
        <v>2010</v>
      </c>
      <c r="I12">
        <v>10</v>
      </c>
      <c r="J12" s="1">
        <v>3</v>
      </c>
      <c r="K12" s="1">
        <v>10.870000000000001</v>
      </c>
      <c r="L12" s="1">
        <v>30</v>
      </c>
      <c r="M12" s="1">
        <v>98.875</v>
      </c>
    </row>
    <row r="13" spans="1:13" x14ac:dyDescent="0.35">
      <c r="A13">
        <v>2010</v>
      </c>
      <c r="B13">
        <v>12</v>
      </c>
      <c r="C13" s="1">
        <v>6</v>
      </c>
      <c r="D13" s="1">
        <v>33.495999999999995</v>
      </c>
      <c r="E13" s="1">
        <f>SUM($C$2:C13)</f>
        <v>40</v>
      </c>
      <c r="F13" s="1">
        <f>SUM($D$2:D13)</f>
        <v>141.661</v>
      </c>
      <c r="G13" s="3"/>
      <c r="H13">
        <v>2010</v>
      </c>
      <c r="I13">
        <v>11</v>
      </c>
      <c r="J13" s="1">
        <v>4</v>
      </c>
      <c r="K13" s="1">
        <v>9.2899999999999991</v>
      </c>
      <c r="L13" s="1">
        <v>34</v>
      </c>
      <c r="M13" s="1">
        <v>108.16499999999999</v>
      </c>
    </row>
    <row r="14" spans="1:13" x14ac:dyDescent="0.35">
      <c r="A14">
        <v>2011</v>
      </c>
      <c r="B14">
        <v>1</v>
      </c>
      <c r="C14" s="1">
        <v>4</v>
      </c>
      <c r="D14" s="1">
        <v>5.95</v>
      </c>
      <c r="E14" s="1">
        <f>SUM($C$2:C14)</f>
        <v>44</v>
      </c>
      <c r="F14" s="1">
        <f>SUM($D$2:D14)</f>
        <v>147.61099999999999</v>
      </c>
      <c r="G14" s="3"/>
      <c r="H14">
        <v>2010</v>
      </c>
      <c r="I14">
        <v>12</v>
      </c>
      <c r="J14" s="1">
        <v>6</v>
      </c>
      <c r="K14" s="1">
        <v>33.495999999999995</v>
      </c>
      <c r="L14" s="1">
        <v>40</v>
      </c>
      <c r="M14" s="1">
        <v>141.661</v>
      </c>
    </row>
    <row r="15" spans="1:13" x14ac:dyDescent="0.35">
      <c r="A15">
        <v>2011</v>
      </c>
      <c r="B15">
        <v>2</v>
      </c>
      <c r="C15" s="1">
        <v>8</v>
      </c>
      <c r="D15" s="1">
        <v>29.612000000000002</v>
      </c>
      <c r="E15" s="1">
        <f>SUM($C$2:C15)</f>
        <v>52</v>
      </c>
      <c r="F15" s="1">
        <f>SUM($D$2:D15)</f>
        <v>177.22299999999998</v>
      </c>
      <c r="G15" s="3"/>
      <c r="H15">
        <v>2011</v>
      </c>
      <c r="I15">
        <v>1</v>
      </c>
      <c r="J15" s="1">
        <v>4</v>
      </c>
      <c r="K15" s="1">
        <v>5.95</v>
      </c>
      <c r="L15" s="1">
        <v>44</v>
      </c>
      <c r="M15" s="1">
        <v>147.61099999999999</v>
      </c>
    </row>
    <row r="16" spans="1:13" x14ac:dyDescent="0.35">
      <c r="A16">
        <v>2011</v>
      </c>
      <c r="B16">
        <v>3</v>
      </c>
      <c r="C16" s="1">
        <v>3</v>
      </c>
      <c r="D16" s="1">
        <v>18.655000000000001</v>
      </c>
      <c r="E16" s="1">
        <f>SUM($C$2:C16)</f>
        <v>55</v>
      </c>
      <c r="F16" s="1">
        <f>SUM($D$2:D16)</f>
        <v>195.87799999999999</v>
      </c>
      <c r="G16" s="3"/>
      <c r="H16">
        <v>2011</v>
      </c>
      <c r="I16">
        <v>2</v>
      </c>
      <c r="J16" s="1">
        <v>8</v>
      </c>
      <c r="K16" s="1">
        <v>29.612000000000002</v>
      </c>
      <c r="L16" s="1">
        <v>52</v>
      </c>
      <c r="M16" s="1">
        <v>177.22299999999998</v>
      </c>
    </row>
    <row r="17" spans="1:13" x14ac:dyDescent="0.35">
      <c r="A17">
        <v>2011</v>
      </c>
      <c r="B17">
        <v>4</v>
      </c>
      <c r="C17" s="1">
        <v>6</v>
      </c>
      <c r="D17" s="1">
        <v>13.05</v>
      </c>
      <c r="E17" s="1">
        <f>SUM($C$2:C17)</f>
        <v>61</v>
      </c>
      <c r="F17" s="1">
        <f>SUM($D$2:D17)</f>
        <v>208.928</v>
      </c>
      <c r="G17" s="3"/>
      <c r="H17">
        <v>2011</v>
      </c>
      <c r="I17">
        <v>3</v>
      </c>
      <c r="J17" s="1">
        <v>3</v>
      </c>
      <c r="K17" s="1">
        <v>18.655000000000001</v>
      </c>
      <c r="L17" s="1">
        <v>55</v>
      </c>
      <c r="M17" s="1">
        <v>195.87799999999999</v>
      </c>
    </row>
    <row r="18" spans="1:13" x14ac:dyDescent="0.35">
      <c r="A18">
        <v>2011</v>
      </c>
      <c r="B18">
        <v>5</v>
      </c>
      <c r="C18" s="1">
        <v>5</v>
      </c>
      <c r="D18" s="1">
        <v>6.4499999999999993</v>
      </c>
      <c r="E18" s="1">
        <f>SUM($C$2:C18)</f>
        <v>66</v>
      </c>
      <c r="F18" s="1">
        <f>SUM($D$2:D18)</f>
        <v>215.37799999999999</v>
      </c>
      <c r="G18" s="3"/>
      <c r="H18">
        <v>2011</v>
      </c>
      <c r="I18">
        <v>4</v>
      </c>
      <c r="J18" s="1">
        <v>6</v>
      </c>
      <c r="K18" s="1">
        <v>13.05</v>
      </c>
      <c r="L18" s="1">
        <v>61</v>
      </c>
      <c r="M18" s="1">
        <v>208.928</v>
      </c>
    </row>
    <row r="19" spans="1:13" x14ac:dyDescent="0.35">
      <c r="A19">
        <v>2011</v>
      </c>
      <c r="B19">
        <v>6</v>
      </c>
      <c r="C19" s="1">
        <v>4</v>
      </c>
      <c r="D19" s="1">
        <v>4.26</v>
      </c>
      <c r="E19" s="1">
        <f>SUM($C$2:C19)</f>
        <v>70</v>
      </c>
      <c r="F19" s="1">
        <f>SUM($D$2:D19)</f>
        <v>219.63799999999998</v>
      </c>
      <c r="G19" s="3"/>
      <c r="H19">
        <v>2011</v>
      </c>
      <c r="I19">
        <v>5</v>
      </c>
      <c r="J19" s="1">
        <v>5</v>
      </c>
      <c r="K19" s="1">
        <v>6.4499999999999993</v>
      </c>
      <c r="L19" s="1">
        <v>66</v>
      </c>
      <c r="M19" s="1">
        <v>215.37799999999999</v>
      </c>
    </row>
    <row r="20" spans="1:13" x14ac:dyDescent="0.35">
      <c r="A20">
        <v>2011</v>
      </c>
      <c r="B20">
        <v>7</v>
      </c>
      <c r="C20" s="1">
        <v>5</v>
      </c>
      <c r="D20" s="1">
        <v>8.83</v>
      </c>
      <c r="E20" s="1">
        <f>SUM($C$2:C20)</f>
        <v>75</v>
      </c>
      <c r="F20" s="1">
        <f>SUM($D$2:D20)</f>
        <v>228.46799999999999</v>
      </c>
      <c r="G20" s="3"/>
      <c r="H20">
        <v>2011</v>
      </c>
      <c r="I20">
        <v>6</v>
      </c>
      <c r="J20" s="1">
        <v>4</v>
      </c>
      <c r="K20" s="1">
        <v>4.26</v>
      </c>
      <c r="L20" s="1">
        <v>70</v>
      </c>
      <c r="M20" s="1">
        <v>219.63799999999998</v>
      </c>
    </row>
    <row r="21" spans="1:13" x14ac:dyDescent="0.35">
      <c r="A21">
        <v>2011</v>
      </c>
      <c r="B21">
        <v>8</v>
      </c>
      <c r="C21" s="1">
        <v>2</v>
      </c>
      <c r="D21" s="1">
        <v>11.15</v>
      </c>
      <c r="E21" s="1">
        <f>SUM($C$2:C21)</f>
        <v>77</v>
      </c>
      <c r="F21" s="1">
        <f>SUM($D$2:D21)</f>
        <v>239.61799999999999</v>
      </c>
      <c r="G21" s="3"/>
      <c r="H21">
        <v>2011</v>
      </c>
      <c r="I21">
        <v>7</v>
      </c>
      <c r="J21" s="1">
        <v>5</v>
      </c>
      <c r="K21" s="1">
        <v>8.83</v>
      </c>
      <c r="L21" s="1">
        <v>75</v>
      </c>
      <c r="M21" s="1">
        <v>228.46799999999999</v>
      </c>
    </row>
    <row r="22" spans="1:13" x14ac:dyDescent="0.35">
      <c r="A22">
        <v>2011</v>
      </c>
      <c r="B22">
        <v>9</v>
      </c>
      <c r="C22" s="1">
        <v>6</v>
      </c>
      <c r="D22" s="1">
        <v>12.265999999999998</v>
      </c>
      <c r="E22" s="1">
        <f>SUM($C$2:C22)</f>
        <v>83</v>
      </c>
      <c r="F22" s="1">
        <f>SUM($D$2:D22)</f>
        <v>251.88399999999999</v>
      </c>
      <c r="G22" s="3"/>
      <c r="H22">
        <v>2011</v>
      </c>
      <c r="I22">
        <v>8</v>
      </c>
      <c r="J22" s="1">
        <v>2</v>
      </c>
      <c r="K22" s="1">
        <v>11.15</v>
      </c>
      <c r="L22" s="1">
        <v>77</v>
      </c>
      <c r="M22" s="1">
        <v>239.61799999999999</v>
      </c>
    </row>
    <row r="23" spans="1:13" x14ac:dyDescent="0.35">
      <c r="A23">
        <v>2011</v>
      </c>
      <c r="B23">
        <v>10</v>
      </c>
      <c r="C23" s="1">
        <v>8</v>
      </c>
      <c r="D23" s="1">
        <v>20.150000000000002</v>
      </c>
      <c r="E23" s="1">
        <f>SUM($C$2:C23)</f>
        <v>91</v>
      </c>
      <c r="F23" s="1">
        <f>SUM($D$2:D23)</f>
        <v>272.03399999999999</v>
      </c>
      <c r="G23" s="3"/>
      <c r="H23">
        <v>2011</v>
      </c>
      <c r="I23">
        <v>9</v>
      </c>
      <c r="J23" s="1">
        <v>6</v>
      </c>
      <c r="K23" s="1">
        <v>12.265999999999998</v>
      </c>
      <c r="L23" s="1">
        <v>83</v>
      </c>
      <c r="M23" s="1">
        <v>251.88399999999999</v>
      </c>
    </row>
    <row r="24" spans="1:13" x14ac:dyDescent="0.35">
      <c r="A24">
        <v>2011</v>
      </c>
      <c r="B24">
        <v>11</v>
      </c>
      <c r="C24" s="1">
        <v>5</v>
      </c>
      <c r="D24" s="1">
        <v>21.95</v>
      </c>
      <c r="E24" s="1">
        <f>SUM($C$2:C24)</f>
        <v>96</v>
      </c>
      <c r="F24" s="1">
        <f>SUM($D$2:D24)</f>
        <v>293.98399999999998</v>
      </c>
      <c r="G24" s="3"/>
      <c r="H24">
        <v>2011</v>
      </c>
      <c r="I24">
        <v>10</v>
      </c>
      <c r="J24" s="1">
        <v>8</v>
      </c>
      <c r="K24" s="1">
        <v>20.150000000000002</v>
      </c>
      <c r="L24" s="1">
        <v>91</v>
      </c>
      <c r="M24" s="1">
        <v>272.03399999999999</v>
      </c>
    </row>
    <row r="25" spans="1:13" x14ac:dyDescent="0.35">
      <c r="A25">
        <v>2011</v>
      </c>
      <c r="B25">
        <v>12</v>
      </c>
      <c r="C25" s="1">
        <v>3</v>
      </c>
      <c r="D25" s="1">
        <v>6.9</v>
      </c>
      <c r="E25" s="1">
        <f>SUM($C$2:C25)</f>
        <v>99</v>
      </c>
      <c r="F25" s="1">
        <f>SUM($D$2:D25)</f>
        <v>300.88399999999996</v>
      </c>
      <c r="G25" s="3"/>
      <c r="H25">
        <v>2011</v>
      </c>
      <c r="I25">
        <v>11</v>
      </c>
      <c r="J25" s="1">
        <v>5</v>
      </c>
      <c r="K25" s="1">
        <v>21.95</v>
      </c>
      <c r="L25" s="1">
        <v>96</v>
      </c>
      <c r="M25" s="1">
        <v>293.98399999999998</v>
      </c>
    </row>
    <row r="26" spans="1:13" x14ac:dyDescent="0.35">
      <c r="A26">
        <v>2012</v>
      </c>
      <c r="B26">
        <v>1</v>
      </c>
      <c r="C26" s="1">
        <v>3</v>
      </c>
      <c r="D26" s="1">
        <v>4.96</v>
      </c>
      <c r="E26" s="1">
        <f>SUM($C$2:C26)</f>
        <v>102</v>
      </c>
      <c r="F26" s="1">
        <f>SUM($D$2:D26)</f>
        <v>305.84399999999994</v>
      </c>
      <c r="G26" s="3"/>
      <c r="H26">
        <v>2011</v>
      </c>
      <c r="I26">
        <v>12</v>
      </c>
      <c r="J26" s="1">
        <v>3</v>
      </c>
      <c r="K26" s="1">
        <v>6.9</v>
      </c>
      <c r="L26" s="1">
        <v>99</v>
      </c>
      <c r="M26" s="1">
        <v>300.88399999999996</v>
      </c>
    </row>
    <row r="27" spans="1:13" x14ac:dyDescent="0.35">
      <c r="A27">
        <v>2012</v>
      </c>
      <c r="B27">
        <v>2</v>
      </c>
      <c r="C27" s="1">
        <v>5</v>
      </c>
      <c r="D27" s="1">
        <v>7.36</v>
      </c>
      <c r="E27" s="1">
        <f>SUM($C$2:C27)</f>
        <v>107</v>
      </c>
      <c r="F27" s="1">
        <f>SUM($D$2:D27)</f>
        <v>313.20399999999995</v>
      </c>
      <c r="G27" s="3"/>
      <c r="H27">
        <v>2012</v>
      </c>
      <c r="I27">
        <v>1</v>
      </c>
      <c r="J27" s="1">
        <v>3</v>
      </c>
      <c r="K27" s="1">
        <v>4.96</v>
      </c>
      <c r="L27" s="1">
        <v>102</v>
      </c>
      <c r="M27" s="1">
        <v>305.84399999999994</v>
      </c>
    </row>
    <row r="28" spans="1:13" x14ac:dyDescent="0.35">
      <c r="A28">
        <v>2012</v>
      </c>
      <c r="B28">
        <v>3</v>
      </c>
      <c r="C28" s="1">
        <v>3</v>
      </c>
      <c r="D28" s="1">
        <v>7.08</v>
      </c>
      <c r="E28" s="1">
        <f>SUM($C$2:C28)</f>
        <v>110</v>
      </c>
      <c r="F28" s="1">
        <f>SUM($D$2:D28)</f>
        <v>320.28399999999993</v>
      </c>
      <c r="G28" s="3"/>
      <c r="H28">
        <v>2012</v>
      </c>
      <c r="I28">
        <v>2</v>
      </c>
      <c r="J28" s="1">
        <v>5</v>
      </c>
      <c r="K28" s="1">
        <v>7.36</v>
      </c>
      <c r="L28" s="1">
        <v>107</v>
      </c>
      <c r="M28" s="1">
        <v>313.20399999999995</v>
      </c>
    </row>
    <row r="29" spans="1:13" x14ac:dyDescent="0.35">
      <c r="A29">
        <v>2012</v>
      </c>
      <c r="B29">
        <v>4</v>
      </c>
      <c r="C29" s="1">
        <v>3</v>
      </c>
      <c r="D29" s="1">
        <v>13.36</v>
      </c>
      <c r="E29" s="1">
        <f>SUM($C$2:C29)</f>
        <v>113</v>
      </c>
      <c r="F29" s="1">
        <f>SUM($D$2:D29)</f>
        <v>333.64399999999995</v>
      </c>
      <c r="G29" s="3"/>
      <c r="H29">
        <v>2012</v>
      </c>
      <c r="I29">
        <v>3</v>
      </c>
      <c r="J29" s="1">
        <v>3</v>
      </c>
      <c r="K29" s="1">
        <v>7.08</v>
      </c>
      <c r="L29" s="1">
        <v>110</v>
      </c>
      <c r="M29" s="1">
        <v>320.28399999999993</v>
      </c>
    </row>
    <row r="30" spans="1:13" x14ac:dyDescent="0.35">
      <c r="A30">
        <v>2012</v>
      </c>
      <c r="B30">
        <v>5</v>
      </c>
      <c r="C30" s="1">
        <v>3</v>
      </c>
      <c r="D30" s="1">
        <v>29.249999999999996</v>
      </c>
      <c r="E30" s="1">
        <f>SUM($C$2:C30)</f>
        <v>116</v>
      </c>
      <c r="F30" s="1">
        <f>SUM($D$2:D30)</f>
        <v>362.89399999999995</v>
      </c>
      <c r="G30" s="3"/>
      <c r="H30">
        <v>2012</v>
      </c>
      <c r="I30">
        <v>4</v>
      </c>
      <c r="J30" s="1">
        <v>3</v>
      </c>
      <c r="K30" s="1">
        <v>13.36</v>
      </c>
      <c r="L30" s="1">
        <v>113</v>
      </c>
      <c r="M30" s="1">
        <v>333.64399999999995</v>
      </c>
    </row>
    <row r="31" spans="1:13" x14ac:dyDescent="0.35">
      <c r="A31">
        <v>2012</v>
      </c>
      <c r="B31">
        <v>6</v>
      </c>
      <c r="C31" s="1">
        <v>1</v>
      </c>
      <c r="D31" s="1">
        <v>12.96</v>
      </c>
      <c r="E31" s="1">
        <f>SUM($C$2:C31)</f>
        <v>117</v>
      </c>
      <c r="F31" s="1">
        <f>SUM($D$2:D31)</f>
        <v>375.85399999999993</v>
      </c>
      <c r="G31" s="3"/>
      <c r="H31">
        <v>2012</v>
      </c>
      <c r="I31">
        <v>5</v>
      </c>
      <c r="J31" s="1">
        <v>3</v>
      </c>
      <c r="K31" s="1">
        <v>29.249999999999996</v>
      </c>
      <c r="L31" s="1">
        <v>116</v>
      </c>
      <c r="M31" s="1">
        <v>362.89399999999995</v>
      </c>
    </row>
    <row r="32" spans="1:13" x14ac:dyDescent="0.35">
      <c r="A32">
        <v>2012</v>
      </c>
      <c r="B32">
        <v>7</v>
      </c>
      <c r="C32" s="1">
        <v>2</v>
      </c>
      <c r="D32" s="1">
        <v>37.68</v>
      </c>
      <c r="E32" s="1">
        <f>SUM($C$2:C32)</f>
        <v>119</v>
      </c>
      <c r="F32" s="1">
        <f>SUM($D$2:D32)</f>
        <v>413.53399999999993</v>
      </c>
      <c r="G32" s="3"/>
      <c r="H32">
        <v>2012</v>
      </c>
      <c r="I32">
        <v>6</v>
      </c>
      <c r="J32" s="1">
        <v>1</v>
      </c>
      <c r="K32" s="1">
        <v>12.96</v>
      </c>
      <c r="L32" s="1">
        <v>117</v>
      </c>
      <c r="M32" s="1">
        <v>375.85399999999993</v>
      </c>
    </row>
    <row r="33" spans="1:13" x14ac:dyDescent="0.35">
      <c r="A33">
        <v>2012</v>
      </c>
      <c r="B33">
        <v>8</v>
      </c>
      <c r="C33" s="1">
        <v>2</v>
      </c>
      <c r="D33" s="1">
        <v>9.2799999999999994</v>
      </c>
      <c r="E33" s="1">
        <f>SUM($C$2:C33)</f>
        <v>121</v>
      </c>
      <c r="F33" s="1">
        <f>SUM($D$2:D33)</f>
        <v>422.81399999999991</v>
      </c>
      <c r="G33" s="3"/>
      <c r="H33">
        <v>2012</v>
      </c>
      <c r="I33">
        <v>7</v>
      </c>
      <c r="J33" s="1">
        <v>2</v>
      </c>
      <c r="K33" s="1">
        <v>37.68</v>
      </c>
      <c r="L33" s="1">
        <v>119</v>
      </c>
      <c r="M33" s="1">
        <v>413.53399999999993</v>
      </c>
    </row>
    <row r="34" spans="1:13" x14ac:dyDescent="0.35">
      <c r="A34">
        <v>2012</v>
      </c>
      <c r="B34">
        <v>9</v>
      </c>
      <c r="C34" s="1">
        <v>2</v>
      </c>
      <c r="D34" s="1">
        <v>6.0250000000000004</v>
      </c>
      <c r="E34" s="1">
        <f>SUM($C$2:C34)</f>
        <v>123</v>
      </c>
      <c r="F34" s="1">
        <f>SUM($D$2:D34)</f>
        <v>428.83899999999988</v>
      </c>
      <c r="G34" s="3"/>
      <c r="H34">
        <v>2012</v>
      </c>
      <c r="I34">
        <v>8</v>
      </c>
      <c r="J34" s="1">
        <v>2</v>
      </c>
      <c r="K34" s="1">
        <v>9.2799999999999994</v>
      </c>
      <c r="L34" s="1">
        <v>121</v>
      </c>
      <c r="M34" s="1">
        <v>422.81399999999991</v>
      </c>
    </row>
    <row r="35" spans="1:13" x14ac:dyDescent="0.35">
      <c r="A35">
        <v>2012</v>
      </c>
      <c r="B35">
        <v>10</v>
      </c>
      <c r="C35" s="1">
        <v>3</v>
      </c>
      <c r="D35" s="1">
        <v>7.1700000000000008</v>
      </c>
      <c r="E35" s="1">
        <f>SUM($C$2:C35)</f>
        <v>126</v>
      </c>
      <c r="F35" s="1">
        <f>SUM($D$2:D35)</f>
        <v>436.0089999999999</v>
      </c>
      <c r="G35" s="3"/>
      <c r="H35">
        <v>2012</v>
      </c>
      <c r="I35">
        <v>9</v>
      </c>
      <c r="J35" s="1">
        <v>2</v>
      </c>
      <c r="K35" s="1">
        <v>6.0250000000000004</v>
      </c>
      <c r="L35" s="1">
        <v>123</v>
      </c>
      <c r="M35" s="1">
        <v>428.83899999999988</v>
      </c>
    </row>
    <row r="36" spans="1:13" x14ac:dyDescent="0.35">
      <c r="A36">
        <v>2012</v>
      </c>
      <c r="B36">
        <v>11</v>
      </c>
      <c r="C36" s="1">
        <v>0</v>
      </c>
      <c r="D36" s="1">
        <v>0</v>
      </c>
      <c r="E36" s="1">
        <f>SUM($C$2:C36)</f>
        <v>126</v>
      </c>
      <c r="F36" s="1">
        <f>SUM($D$2:D36)</f>
        <v>436.0089999999999</v>
      </c>
      <c r="G36" s="3"/>
      <c r="H36">
        <v>2012</v>
      </c>
      <c r="I36">
        <v>10</v>
      </c>
      <c r="J36" s="1">
        <v>3</v>
      </c>
      <c r="K36" s="1">
        <v>7.1700000000000008</v>
      </c>
      <c r="L36" s="1">
        <v>126</v>
      </c>
      <c r="M36" s="1">
        <v>436.0089999999999</v>
      </c>
    </row>
    <row r="37" spans="1:13" x14ac:dyDescent="0.35">
      <c r="A37">
        <v>2012</v>
      </c>
      <c r="B37">
        <v>12</v>
      </c>
      <c r="C37" s="1">
        <v>2</v>
      </c>
      <c r="D37" s="1">
        <v>7.8</v>
      </c>
      <c r="E37" s="1">
        <f>SUM($C$2:C37)</f>
        <v>128</v>
      </c>
      <c r="F37" s="1">
        <f>SUM($D$2:D37)</f>
        <v>443.80899999999991</v>
      </c>
      <c r="G37" s="3"/>
      <c r="H37">
        <v>2012</v>
      </c>
      <c r="I37">
        <v>11</v>
      </c>
      <c r="J37" s="1">
        <v>0</v>
      </c>
      <c r="K37" s="1">
        <v>0</v>
      </c>
      <c r="L37" s="1">
        <v>126</v>
      </c>
      <c r="M37" s="1">
        <v>436.0089999999999</v>
      </c>
    </row>
    <row r="38" spans="1:13" x14ac:dyDescent="0.35">
      <c r="A38">
        <v>2013</v>
      </c>
      <c r="B38">
        <v>1</v>
      </c>
      <c r="C38" s="1">
        <v>1</v>
      </c>
      <c r="D38" s="1">
        <v>10.199999999999999</v>
      </c>
      <c r="E38" s="1">
        <f>SUM($C$2:C38)</f>
        <v>129</v>
      </c>
      <c r="F38" s="1">
        <f>SUM($D$2:D38)</f>
        <v>454.0089999999999</v>
      </c>
      <c r="G38" s="3"/>
      <c r="H38">
        <v>2012</v>
      </c>
      <c r="I38">
        <v>12</v>
      </c>
      <c r="J38" s="1">
        <v>2</v>
      </c>
      <c r="K38" s="1">
        <v>7.8</v>
      </c>
      <c r="L38" s="1">
        <v>128</v>
      </c>
      <c r="M38" s="1">
        <v>443.80899999999991</v>
      </c>
    </row>
    <row r="39" spans="1:13" x14ac:dyDescent="0.35">
      <c r="A39">
        <v>2013</v>
      </c>
      <c r="B39">
        <v>2</v>
      </c>
      <c r="C39" s="1">
        <v>5</v>
      </c>
      <c r="D39" s="1">
        <v>18.994999999999997</v>
      </c>
      <c r="E39" s="1">
        <f>SUM($C$2:C39)</f>
        <v>134</v>
      </c>
      <c r="F39" s="1">
        <f>SUM($D$2:D39)</f>
        <v>473.00399999999991</v>
      </c>
      <c r="G39" s="3"/>
      <c r="H39">
        <v>2013</v>
      </c>
      <c r="I39">
        <v>1</v>
      </c>
      <c r="J39" s="1">
        <v>1</v>
      </c>
      <c r="K39" s="1">
        <v>10.199999999999999</v>
      </c>
      <c r="L39" s="1">
        <v>129</v>
      </c>
      <c r="M39" s="1">
        <v>454.0089999999999</v>
      </c>
    </row>
    <row r="40" spans="1:13" x14ac:dyDescent="0.35">
      <c r="A40">
        <v>2013</v>
      </c>
      <c r="B40">
        <v>3</v>
      </c>
      <c r="C40" s="1">
        <v>1</v>
      </c>
      <c r="D40" s="1">
        <v>5.2320000000000002</v>
      </c>
      <c r="E40" s="1">
        <f>SUM($C$2:C40)</f>
        <v>135</v>
      </c>
      <c r="F40" s="1">
        <f>SUM($D$2:D40)</f>
        <v>478.23599999999993</v>
      </c>
      <c r="G40" s="3"/>
      <c r="H40">
        <v>2013</v>
      </c>
      <c r="I40">
        <v>2</v>
      </c>
      <c r="J40" s="1">
        <v>5</v>
      </c>
      <c r="K40" s="1">
        <v>18.994999999999997</v>
      </c>
      <c r="L40" s="1">
        <v>134</v>
      </c>
      <c r="M40" s="1">
        <v>473.00399999999991</v>
      </c>
    </row>
    <row r="41" spans="1:13" x14ac:dyDescent="0.35">
      <c r="A41">
        <v>2013</v>
      </c>
      <c r="B41">
        <v>4</v>
      </c>
      <c r="C41" s="1">
        <v>2</v>
      </c>
      <c r="D41" s="1">
        <v>4.08</v>
      </c>
      <c r="E41" s="1">
        <f>SUM($C$2:C41)</f>
        <v>137</v>
      </c>
      <c r="F41" s="1">
        <f>SUM($D$2:D41)</f>
        <v>482.31599999999992</v>
      </c>
      <c r="G41" s="3"/>
      <c r="H41">
        <v>2013</v>
      </c>
      <c r="I41">
        <v>3</v>
      </c>
      <c r="J41" s="1">
        <v>1</v>
      </c>
      <c r="K41" s="1">
        <v>5.2320000000000002</v>
      </c>
      <c r="L41" s="1">
        <v>135</v>
      </c>
      <c r="M41" s="1">
        <v>478.23599999999993</v>
      </c>
    </row>
    <row r="42" spans="1:13" x14ac:dyDescent="0.35">
      <c r="A42">
        <v>2013</v>
      </c>
      <c r="B42">
        <v>5</v>
      </c>
      <c r="C42" s="1">
        <v>2</v>
      </c>
      <c r="D42" s="1">
        <v>12.899999999999999</v>
      </c>
      <c r="E42" s="1">
        <f>SUM($C$2:C42)</f>
        <v>139</v>
      </c>
      <c r="F42" s="1">
        <f>SUM($D$2:D42)</f>
        <v>495.21599999999989</v>
      </c>
      <c r="G42" s="3"/>
      <c r="H42">
        <v>2013</v>
      </c>
      <c r="I42">
        <v>4</v>
      </c>
      <c r="J42" s="1">
        <v>2</v>
      </c>
      <c r="K42" s="1">
        <v>4.08</v>
      </c>
      <c r="L42" s="1">
        <v>137</v>
      </c>
      <c r="M42" s="1">
        <v>482.31599999999992</v>
      </c>
    </row>
    <row r="43" spans="1:13" x14ac:dyDescent="0.35">
      <c r="A43">
        <v>2013</v>
      </c>
      <c r="B43">
        <v>6</v>
      </c>
      <c r="C43" s="1">
        <v>0</v>
      </c>
      <c r="D43" s="1">
        <v>0</v>
      </c>
      <c r="E43" s="1">
        <f>SUM($C$2:C43)</f>
        <v>139</v>
      </c>
      <c r="F43" s="1">
        <f>SUM($D$2:D43)</f>
        <v>495.21599999999989</v>
      </c>
      <c r="G43" s="3"/>
      <c r="H43">
        <v>2013</v>
      </c>
      <c r="I43">
        <v>5</v>
      </c>
      <c r="J43" s="1">
        <v>2</v>
      </c>
      <c r="K43" s="1">
        <v>12.899999999999999</v>
      </c>
      <c r="L43" s="1">
        <v>139</v>
      </c>
      <c r="M43" s="1">
        <v>495.21599999999989</v>
      </c>
    </row>
    <row r="44" spans="1:13" x14ac:dyDescent="0.35">
      <c r="A44">
        <v>2013</v>
      </c>
      <c r="B44">
        <v>7</v>
      </c>
      <c r="C44" s="1">
        <v>6</v>
      </c>
      <c r="D44" s="1">
        <v>34.244999999999997</v>
      </c>
      <c r="E44" s="1">
        <f>SUM($C$2:C44)</f>
        <v>145</v>
      </c>
      <c r="F44" s="1">
        <f>SUM($D$2:D44)</f>
        <v>529.4609999999999</v>
      </c>
      <c r="G44" s="3"/>
      <c r="H44">
        <v>2013</v>
      </c>
      <c r="I44">
        <v>6</v>
      </c>
      <c r="J44" s="1">
        <v>0</v>
      </c>
      <c r="K44" s="1">
        <v>0</v>
      </c>
      <c r="L44" s="1">
        <v>139</v>
      </c>
      <c r="M44" s="1">
        <v>495.21599999999989</v>
      </c>
    </row>
    <row r="45" spans="1:13" x14ac:dyDescent="0.35">
      <c r="A45">
        <v>2013</v>
      </c>
      <c r="B45">
        <v>8</v>
      </c>
      <c r="C45" s="1">
        <v>2</v>
      </c>
      <c r="D45" s="1">
        <v>5.01</v>
      </c>
      <c r="E45" s="1">
        <f>SUM($C$2:C45)</f>
        <v>147</v>
      </c>
      <c r="F45" s="1">
        <f>SUM($D$2:D45)</f>
        <v>534.47099999999989</v>
      </c>
      <c r="G45" s="3"/>
      <c r="H45">
        <v>2013</v>
      </c>
      <c r="I45">
        <v>7</v>
      </c>
      <c r="J45" s="1">
        <v>6</v>
      </c>
      <c r="K45" s="1">
        <v>34.244999999999997</v>
      </c>
      <c r="L45" s="1">
        <v>145</v>
      </c>
      <c r="M45" s="1">
        <v>529.4609999999999</v>
      </c>
    </row>
    <row r="46" spans="1:13" x14ac:dyDescent="0.35">
      <c r="A46">
        <v>2013</v>
      </c>
      <c r="B46">
        <v>9</v>
      </c>
      <c r="C46" s="1">
        <v>3</v>
      </c>
      <c r="D46" s="1">
        <v>41.325000000000003</v>
      </c>
      <c r="E46" s="1">
        <f>SUM($C$2:C46)</f>
        <v>150</v>
      </c>
      <c r="F46" s="1">
        <f>SUM($D$2:D46)</f>
        <v>575.79599999999994</v>
      </c>
      <c r="G46" s="3"/>
      <c r="H46">
        <v>2013</v>
      </c>
      <c r="I46">
        <v>8</v>
      </c>
      <c r="J46" s="1">
        <v>2</v>
      </c>
      <c r="K46" s="1">
        <v>5.01</v>
      </c>
      <c r="L46" s="1">
        <v>147</v>
      </c>
      <c r="M46" s="1">
        <v>534.47099999999989</v>
      </c>
    </row>
    <row r="47" spans="1:13" x14ac:dyDescent="0.35">
      <c r="A47">
        <v>2013</v>
      </c>
      <c r="B47">
        <v>10</v>
      </c>
      <c r="C47" s="1">
        <v>5</v>
      </c>
      <c r="D47" s="1">
        <v>51.290000000000006</v>
      </c>
      <c r="E47" s="1">
        <f>SUM($C$2:C47)</f>
        <v>155</v>
      </c>
      <c r="F47" s="1">
        <f>SUM($D$2:D47)</f>
        <v>627.0859999999999</v>
      </c>
      <c r="G47" s="3"/>
      <c r="H47">
        <v>2013</v>
      </c>
      <c r="I47">
        <v>9</v>
      </c>
      <c r="J47" s="1">
        <v>3</v>
      </c>
      <c r="K47" s="1">
        <v>41.325000000000003</v>
      </c>
      <c r="L47" s="1">
        <v>150</v>
      </c>
      <c r="M47" s="1">
        <v>575.79599999999994</v>
      </c>
    </row>
    <row r="48" spans="1:13" x14ac:dyDescent="0.35">
      <c r="A48">
        <v>2013</v>
      </c>
      <c r="B48">
        <v>11</v>
      </c>
      <c r="C48" s="1">
        <v>7</v>
      </c>
      <c r="D48" s="1">
        <v>63.924999999999997</v>
      </c>
      <c r="E48" s="1">
        <f>SUM($C$2:C48)</f>
        <v>162</v>
      </c>
      <c r="F48" s="1">
        <f>SUM($D$2:D48)</f>
        <v>691.01099999999985</v>
      </c>
      <c r="G48" s="3"/>
      <c r="H48">
        <v>2013</v>
      </c>
      <c r="I48">
        <v>10</v>
      </c>
      <c r="J48" s="1">
        <v>5</v>
      </c>
      <c r="K48" s="1">
        <v>51.290000000000006</v>
      </c>
      <c r="L48" s="1">
        <v>155</v>
      </c>
      <c r="M48" s="1">
        <v>627.0859999999999</v>
      </c>
    </row>
    <row r="49" spans="1:13" x14ac:dyDescent="0.35">
      <c r="A49">
        <v>2013</v>
      </c>
      <c r="B49">
        <v>12</v>
      </c>
      <c r="C49" s="1">
        <v>4</v>
      </c>
      <c r="D49" s="1">
        <v>25.23</v>
      </c>
      <c r="E49" s="1">
        <f>SUM($C$2:C49)</f>
        <v>166</v>
      </c>
      <c r="F49" s="1">
        <f>SUM($D$2:D49)</f>
        <v>716.24099999999987</v>
      </c>
      <c r="G49" s="3"/>
      <c r="H49">
        <v>2013</v>
      </c>
      <c r="I49">
        <v>11</v>
      </c>
      <c r="J49" s="1">
        <v>7</v>
      </c>
      <c r="K49" s="1">
        <v>63.924999999999997</v>
      </c>
      <c r="L49" s="1">
        <v>162</v>
      </c>
      <c r="M49" s="1">
        <v>691.01099999999985</v>
      </c>
    </row>
    <row r="50" spans="1:13" x14ac:dyDescent="0.35">
      <c r="A50">
        <v>2014</v>
      </c>
      <c r="B50">
        <v>1</v>
      </c>
      <c r="C50" s="1">
        <v>3</v>
      </c>
      <c r="D50" s="1">
        <v>55.284999999999997</v>
      </c>
      <c r="E50" s="1">
        <f>SUM($C$2:C50)</f>
        <v>169</v>
      </c>
      <c r="F50" s="1">
        <f>SUM($D$2:D50)</f>
        <v>771.52599999999984</v>
      </c>
      <c r="G50" s="3"/>
      <c r="H50">
        <v>2013</v>
      </c>
      <c r="I50">
        <v>12</v>
      </c>
      <c r="J50" s="1">
        <v>4</v>
      </c>
      <c r="K50" s="1">
        <v>25.23</v>
      </c>
      <c r="L50" s="1">
        <v>166</v>
      </c>
      <c r="M50" s="1">
        <v>716.24099999999987</v>
      </c>
    </row>
    <row r="51" spans="1:13" x14ac:dyDescent="0.35">
      <c r="A51">
        <v>2014</v>
      </c>
      <c r="B51">
        <v>2</v>
      </c>
      <c r="C51" s="1">
        <v>2</v>
      </c>
      <c r="D51" s="1">
        <v>25.77</v>
      </c>
      <c r="E51" s="1">
        <f>SUM($C$2:C51)</f>
        <v>171</v>
      </c>
      <c r="F51" s="1">
        <f>SUM($D$2:D51)</f>
        <v>797.29599999999982</v>
      </c>
      <c r="G51" s="3"/>
      <c r="H51">
        <v>2014</v>
      </c>
      <c r="I51">
        <v>1</v>
      </c>
      <c r="J51" s="1">
        <v>3</v>
      </c>
      <c r="K51" s="1">
        <v>55.284999999999997</v>
      </c>
      <c r="L51" s="1">
        <v>169</v>
      </c>
      <c r="M51" s="1">
        <v>771.52599999999984</v>
      </c>
    </row>
    <row r="52" spans="1:13" x14ac:dyDescent="0.35">
      <c r="A52">
        <v>2014</v>
      </c>
      <c r="B52">
        <v>3</v>
      </c>
      <c r="C52" s="1">
        <v>1</v>
      </c>
      <c r="D52" s="1">
        <v>1.5</v>
      </c>
      <c r="E52" s="1">
        <f>SUM($C$2:C52)</f>
        <v>172</v>
      </c>
      <c r="F52" s="1">
        <f>SUM($D$2:D52)</f>
        <v>798.79599999999982</v>
      </c>
      <c r="G52" s="3"/>
      <c r="H52">
        <v>2014</v>
      </c>
      <c r="I52">
        <v>2</v>
      </c>
      <c r="J52" s="1">
        <v>2</v>
      </c>
      <c r="K52" s="1">
        <v>25.77</v>
      </c>
      <c r="L52" s="1">
        <v>171</v>
      </c>
      <c r="M52" s="1">
        <v>797.29599999999982</v>
      </c>
    </row>
    <row r="53" spans="1:13" x14ac:dyDescent="0.35">
      <c r="A53">
        <v>2014</v>
      </c>
      <c r="B53">
        <v>4</v>
      </c>
      <c r="C53" s="1">
        <v>2</v>
      </c>
      <c r="D53" s="1">
        <v>12.5</v>
      </c>
      <c r="E53" s="1">
        <f>SUM($C$2:C53)</f>
        <v>174</v>
      </c>
      <c r="F53" s="1">
        <f>SUM($D$2:D53)</f>
        <v>811.29599999999982</v>
      </c>
      <c r="G53" s="3"/>
      <c r="H53">
        <v>2014</v>
      </c>
      <c r="I53">
        <v>3</v>
      </c>
      <c r="J53" s="1">
        <v>1</v>
      </c>
      <c r="K53" s="1">
        <v>1.5</v>
      </c>
      <c r="L53" s="1">
        <v>172</v>
      </c>
      <c r="M53" s="1">
        <v>798.79599999999982</v>
      </c>
    </row>
    <row r="54" spans="1:13" x14ac:dyDescent="0.35">
      <c r="A54">
        <v>2014</v>
      </c>
      <c r="B54">
        <v>5</v>
      </c>
      <c r="C54" s="1">
        <v>3</v>
      </c>
      <c r="D54" s="1">
        <v>19.400000000000002</v>
      </c>
      <c r="E54" s="1">
        <f>SUM($C$2:C54)</f>
        <v>177</v>
      </c>
      <c r="F54" s="1">
        <f>SUM($D$2:D54)</f>
        <v>830.6959999999998</v>
      </c>
      <c r="G54" s="3"/>
      <c r="H54">
        <v>2014</v>
      </c>
      <c r="I54">
        <v>4</v>
      </c>
      <c r="J54" s="1">
        <v>2</v>
      </c>
      <c r="K54" s="1">
        <v>12.5</v>
      </c>
      <c r="L54" s="1">
        <v>174</v>
      </c>
      <c r="M54" s="1">
        <v>811.29599999999982</v>
      </c>
    </row>
    <row r="55" spans="1:13" x14ac:dyDescent="0.35">
      <c r="A55">
        <v>2014</v>
      </c>
      <c r="B55">
        <v>6</v>
      </c>
      <c r="C55" s="1">
        <v>4</v>
      </c>
      <c r="D55" s="1">
        <v>30.540000000000003</v>
      </c>
      <c r="E55" s="1">
        <f>SUM($C$2:C55)</f>
        <v>181</v>
      </c>
      <c r="F55" s="1">
        <f>SUM($D$2:D55)</f>
        <v>861.23599999999976</v>
      </c>
      <c r="G55" s="3"/>
      <c r="H55">
        <v>2014</v>
      </c>
      <c r="I55">
        <v>5</v>
      </c>
      <c r="J55" s="1">
        <v>3</v>
      </c>
      <c r="K55" s="1">
        <v>19.400000000000002</v>
      </c>
      <c r="L55" s="1">
        <v>177</v>
      </c>
      <c r="M55" s="1">
        <v>830.6959999999998</v>
      </c>
    </row>
    <row r="56" spans="1:13" x14ac:dyDescent="0.35">
      <c r="A56">
        <v>2014</v>
      </c>
      <c r="B56">
        <v>7</v>
      </c>
      <c r="C56" s="1">
        <v>4</v>
      </c>
      <c r="D56" s="1">
        <v>29.64</v>
      </c>
      <c r="E56" s="1">
        <f>SUM($C$2:C56)</f>
        <v>185</v>
      </c>
      <c r="F56" s="1">
        <f>SUM($D$2:D56)</f>
        <v>890.87599999999975</v>
      </c>
      <c r="G56" s="3"/>
      <c r="H56">
        <v>2014</v>
      </c>
      <c r="I56">
        <v>6</v>
      </c>
      <c r="J56" s="1">
        <v>4</v>
      </c>
      <c r="K56" s="1">
        <v>30.540000000000003</v>
      </c>
      <c r="L56" s="1">
        <v>181</v>
      </c>
      <c r="M56" s="1">
        <v>861.23599999999976</v>
      </c>
    </row>
    <row r="57" spans="1:13" x14ac:dyDescent="0.35">
      <c r="A57">
        <v>2014</v>
      </c>
      <c r="B57">
        <v>8</v>
      </c>
      <c r="C57" s="1">
        <v>6</v>
      </c>
      <c r="D57" s="1">
        <v>91.52000000000001</v>
      </c>
      <c r="E57" s="1">
        <f>SUM($C$2:C57)</f>
        <v>191</v>
      </c>
      <c r="F57" s="1">
        <f>SUM($D$2:D57)</f>
        <v>982.39599999999973</v>
      </c>
      <c r="G57" s="3"/>
      <c r="H57">
        <v>2014</v>
      </c>
      <c r="I57">
        <v>7</v>
      </c>
      <c r="J57" s="1">
        <v>4</v>
      </c>
      <c r="K57" s="1">
        <v>29.64</v>
      </c>
      <c r="L57" s="1">
        <v>185</v>
      </c>
      <c r="M57" s="1">
        <v>890.87599999999975</v>
      </c>
    </row>
    <row r="58" spans="1:13" x14ac:dyDescent="0.35">
      <c r="A58">
        <v>2014</v>
      </c>
      <c r="B58">
        <v>9</v>
      </c>
      <c r="C58" s="1">
        <v>4</v>
      </c>
      <c r="D58" s="1">
        <v>48.72</v>
      </c>
      <c r="E58" s="1">
        <f>SUM($C$2:C58)</f>
        <v>195</v>
      </c>
      <c r="F58" s="1">
        <f>SUM($D$2:D58)</f>
        <v>1031.1159999999998</v>
      </c>
      <c r="G58" s="3"/>
      <c r="H58">
        <v>2014</v>
      </c>
      <c r="I58">
        <v>8</v>
      </c>
      <c r="J58" s="1">
        <v>6</v>
      </c>
      <c r="K58" s="1">
        <v>91.52000000000001</v>
      </c>
      <c r="L58" s="1">
        <v>191</v>
      </c>
      <c r="M58" s="1">
        <v>982.39599999999973</v>
      </c>
    </row>
    <row r="59" spans="1:13" x14ac:dyDescent="0.35">
      <c r="A59">
        <v>2014</v>
      </c>
      <c r="B59">
        <v>10</v>
      </c>
      <c r="C59" s="1">
        <v>3</v>
      </c>
      <c r="D59" s="1">
        <v>40.25</v>
      </c>
      <c r="E59" s="1">
        <f>SUM($C$2:C59)</f>
        <v>198</v>
      </c>
      <c r="F59" s="1">
        <f>SUM($D$2:D59)</f>
        <v>1071.3659999999998</v>
      </c>
      <c r="G59" s="3"/>
      <c r="H59">
        <v>2014</v>
      </c>
      <c r="I59">
        <v>9</v>
      </c>
      <c r="J59" s="1">
        <v>4</v>
      </c>
      <c r="K59" s="1">
        <v>48.72</v>
      </c>
      <c r="L59" s="1">
        <v>195</v>
      </c>
      <c r="M59" s="1">
        <v>1031.1159999999998</v>
      </c>
    </row>
    <row r="60" spans="1:13" x14ac:dyDescent="0.35">
      <c r="A60">
        <v>2014</v>
      </c>
      <c r="B60">
        <v>11</v>
      </c>
      <c r="C60" s="1">
        <v>4</v>
      </c>
      <c r="D60" s="1">
        <v>29.97</v>
      </c>
      <c r="E60" s="1">
        <f>SUM($C$2:C60)</f>
        <v>202</v>
      </c>
      <c r="F60" s="1">
        <f>SUM($D$2:D60)</f>
        <v>1101.3359999999998</v>
      </c>
      <c r="G60" s="3"/>
      <c r="H60">
        <v>2014</v>
      </c>
      <c r="I60">
        <v>10</v>
      </c>
      <c r="J60" s="1">
        <v>3</v>
      </c>
      <c r="K60" s="1">
        <v>40.25</v>
      </c>
      <c r="L60" s="1">
        <v>198</v>
      </c>
      <c r="M60" s="1">
        <v>1071.3659999999998</v>
      </c>
    </row>
    <row r="61" spans="1:13" x14ac:dyDescent="0.35">
      <c r="A61">
        <v>2014</v>
      </c>
      <c r="B61">
        <v>12</v>
      </c>
      <c r="C61" s="1">
        <v>9</v>
      </c>
      <c r="D61" s="1">
        <v>65.289999999999992</v>
      </c>
      <c r="E61" s="1">
        <f>SUM($C$2:C61)</f>
        <v>211</v>
      </c>
      <c r="F61" s="1">
        <f>SUM($D$2:D61)</f>
        <v>1166.6259999999997</v>
      </c>
      <c r="G61" s="3"/>
      <c r="H61">
        <v>2014</v>
      </c>
      <c r="I61">
        <v>11</v>
      </c>
      <c r="J61" s="1">
        <v>4</v>
      </c>
      <c r="K61" s="1">
        <v>29.97</v>
      </c>
      <c r="L61" s="1">
        <v>202</v>
      </c>
      <c r="M61" s="1">
        <v>1101.3359999999998</v>
      </c>
    </row>
    <row r="62" spans="1:13" x14ac:dyDescent="0.35">
      <c r="A62">
        <v>2015</v>
      </c>
      <c r="B62">
        <v>1</v>
      </c>
      <c r="C62" s="1">
        <v>7</v>
      </c>
      <c r="D62" s="1">
        <v>35.700000000000003</v>
      </c>
      <c r="E62" s="1">
        <f>SUM($C$2:C62)</f>
        <v>218</v>
      </c>
      <c r="F62" s="1">
        <f>SUM($D$2:D62)</f>
        <v>1202.3259999999998</v>
      </c>
      <c r="G62" s="3"/>
      <c r="H62">
        <v>2014</v>
      </c>
      <c r="I62">
        <v>12</v>
      </c>
      <c r="J62" s="1">
        <v>9</v>
      </c>
      <c r="K62" s="1">
        <v>65.289999999999992</v>
      </c>
      <c r="L62" s="1">
        <v>211</v>
      </c>
      <c r="M62" s="1">
        <v>1166.6259999999997</v>
      </c>
    </row>
    <row r="63" spans="1:13" x14ac:dyDescent="0.35">
      <c r="A63">
        <v>2015</v>
      </c>
      <c r="B63">
        <v>2</v>
      </c>
      <c r="C63" s="1">
        <v>1</v>
      </c>
      <c r="D63" s="1">
        <v>13.734</v>
      </c>
      <c r="E63" s="1">
        <f>SUM($C$2:C63)</f>
        <v>219</v>
      </c>
      <c r="F63" s="1">
        <f>SUM($D$2:D63)</f>
        <v>1216.0599999999997</v>
      </c>
      <c r="G63" s="3"/>
      <c r="H63">
        <v>2015</v>
      </c>
      <c r="I63">
        <v>1</v>
      </c>
      <c r="J63" s="1">
        <v>7</v>
      </c>
      <c r="K63" s="1">
        <v>35.700000000000003</v>
      </c>
      <c r="L63" s="1">
        <v>218</v>
      </c>
      <c r="M63" s="1">
        <v>1202.3259999999998</v>
      </c>
    </row>
    <row r="64" spans="1:13" x14ac:dyDescent="0.35">
      <c r="A64">
        <v>2015</v>
      </c>
      <c r="B64">
        <v>3</v>
      </c>
      <c r="C64" s="1">
        <v>2</v>
      </c>
      <c r="D64" s="1">
        <v>35.94</v>
      </c>
      <c r="E64" s="1">
        <f>SUM($C$2:C64)</f>
        <v>221</v>
      </c>
      <c r="F64" s="1">
        <f>SUM($D$2:D64)</f>
        <v>1251.9999999999998</v>
      </c>
      <c r="G64" s="3"/>
      <c r="H64">
        <v>2015</v>
      </c>
      <c r="I64">
        <v>2</v>
      </c>
      <c r="J64" s="1">
        <v>1</v>
      </c>
      <c r="K64" s="1">
        <v>13.734</v>
      </c>
      <c r="L64" s="1">
        <v>219</v>
      </c>
      <c r="M64" s="1">
        <v>1216.0599999999997</v>
      </c>
    </row>
    <row r="65" spans="1:13" x14ac:dyDescent="0.35">
      <c r="A65">
        <v>2015</v>
      </c>
      <c r="B65">
        <v>4</v>
      </c>
      <c r="C65" s="1">
        <v>4</v>
      </c>
      <c r="D65" s="1">
        <v>80.210000000000008</v>
      </c>
      <c r="E65" s="1">
        <f>SUM($C$2:C65)</f>
        <v>225</v>
      </c>
      <c r="F65" s="1">
        <f>SUM($D$2:D65)</f>
        <v>1332.2099999999998</v>
      </c>
      <c r="G65" s="3"/>
      <c r="H65">
        <v>2015</v>
      </c>
      <c r="I65">
        <v>3</v>
      </c>
      <c r="J65" s="1">
        <v>2</v>
      </c>
      <c r="K65" s="1">
        <v>35.94</v>
      </c>
      <c r="L65" s="1">
        <v>221</v>
      </c>
      <c r="M65" s="1">
        <v>1251.9999999999998</v>
      </c>
    </row>
    <row r="66" spans="1:13" x14ac:dyDescent="0.35">
      <c r="A66">
        <v>2015</v>
      </c>
      <c r="B66">
        <v>5</v>
      </c>
      <c r="C66" s="1">
        <v>10</v>
      </c>
      <c r="D66" s="1">
        <v>71.820000000000007</v>
      </c>
      <c r="E66" s="1">
        <f>SUM($C$2:C66)</f>
        <v>235</v>
      </c>
      <c r="F66" s="1">
        <f>SUM($D$2:D66)</f>
        <v>1404.0299999999997</v>
      </c>
      <c r="G66" s="3"/>
      <c r="H66">
        <v>2015</v>
      </c>
      <c r="I66">
        <v>4</v>
      </c>
      <c r="J66" s="1">
        <v>4</v>
      </c>
      <c r="K66" s="1">
        <v>80.210000000000008</v>
      </c>
      <c r="L66" s="1">
        <v>225</v>
      </c>
      <c r="M66" s="1">
        <v>1332.2099999999998</v>
      </c>
    </row>
    <row r="67" spans="1:13" x14ac:dyDescent="0.35">
      <c r="A67">
        <v>2015</v>
      </c>
      <c r="B67">
        <v>6</v>
      </c>
      <c r="C67" s="1">
        <v>9</v>
      </c>
      <c r="D67" s="1">
        <v>55.03</v>
      </c>
      <c r="E67" s="1">
        <f>SUM($C$2:C67)</f>
        <v>244</v>
      </c>
      <c r="F67" s="1">
        <f>SUM($D$2:D67)</f>
        <v>1459.0599999999997</v>
      </c>
      <c r="G67" s="3"/>
      <c r="H67">
        <v>2015</v>
      </c>
      <c r="I67">
        <v>5</v>
      </c>
      <c r="J67" s="1">
        <v>10</v>
      </c>
      <c r="K67" s="1">
        <v>71.820000000000007</v>
      </c>
      <c r="L67" s="1">
        <v>235</v>
      </c>
      <c r="M67" s="1">
        <v>1404.0299999999997</v>
      </c>
    </row>
    <row r="68" spans="1:13" x14ac:dyDescent="0.35">
      <c r="A68">
        <v>2015</v>
      </c>
      <c r="B68">
        <v>7</v>
      </c>
      <c r="C68" s="1">
        <v>9</v>
      </c>
      <c r="D68" s="1">
        <v>74.569999999999993</v>
      </c>
      <c r="E68" s="1">
        <f>SUM($C$2:C68)</f>
        <v>253</v>
      </c>
      <c r="F68" s="1">
        <f>SUM($D$2:D68)</f>
        <v>1533.6299999999997</v>
      </c>
      <c r="G68" s="3"/>
      <c r="H68">
        <v>2015</v>
      </c>
      <c r="I68">
        <v>6</v>
      </c>
      <c r="J68" s="1">
        <v>9</v>
      </c>
      <c r="K68" s="1">
        <v>55.03</v>
      </c>
      <c r="L68" s="1">
        <v>244</v>
      </c>
      <c r="M68" s="1">
        <v>1459.0599999999997</v>
      </c>
    </row>
    <row r="69" spans="1:13" x14ac:dyDescent="0.35">
      <c r="A69">
        <v>2015</v>
      </c>
      <c r="B69">
        <v>8</v>
      </c>
      <c r="C69" s="1">
        <v>8</v>
      </c>
      <c r="D69" s="1">
        <v>64.83</v>
      </c>
      <c r="E69" s="1">
        <f>SUM($C$2:C69)</f>
        <v>261</v>
      </c>
      <c r="F69" s="1">
        <f>SUM($D$2:D69)</f>
        <v>1598.4599999999996</v>
      </c>
      <c r="G69" s="3"/>
      <c r="H69">
        <v>2015</v>
      </c>
      <c r="I69">
        <v>7</v>
      </c>
      <c r="J69" s="1">
        <v>9</v>
      </c>
      <c r="K69" s="1">
        <v>74.569999999999993</v>
      </c>
      <c r="L69" s="1">
        <v>253</v>
      </c>
      <c r="M69" s="1">
        <v>1533.6299999999997</v>
      </c>
    </row>
    <row r="70" spans="1:13" x14ac:dyDescent="0.35">
      <c r="A70">
        <v>2015</v>
      </c>
      <c r="B70">
        <v>9</v>
      </c>
      <c r="C70" s="1">
        <v>10</v>
      </c>
      <c r="D70" s="1">
        <v>99.59</v>
      </c>
      <c r="E70" s="1">
        <f>SUM($C$2:C70)</f>
        <v>271</v>
      </c>
      <c r="F70" s="1">
        <f>SUM($D$2:D70)</f>
        <v>1698.0499999999995</v>
      </c>
      <c r="G70" s="3"/>
      <c r="H70">
        <v>2015</v>
      </c>
      <c r="I70">
        <v>8</v>
      </c>
      <c r="J70" s="1">
        <v>8</v>
      </c>
      <c r="K70" s="1">
        <v>64.83</v>
      </c>
      <c r="L70" s="1">
        <v>261</v>
      </c>
      <c r="M70" s="1">
        <v>1598.4599999999996</v>
      </c>
    </row>
    <row r="71" spans="1:13" x14ac:dyDescent="0.35">
      <c r="A71">
        <v>2015</v>
      </c>
      <c r="B71">
        <v>10</v>
      </c>
      <c r="C71" s="1">
        <v>7</v>
      </c>
      <c r="D71" s="1">
        <v>68.36</v>
      </c>
      <c r="E71" s="1">
        <f>SUM($C$2:C71)</f>
        <v>278</v>
      </c>
      <c r="F71" s="1">
        <f>SUM($D$2:D71)</f>
        <v>1766.4099999999994</v>
      </c>
      <c r="G71" s="3"/>
      <c r="H71">
        <v>2015</v>
      </c>
      <c r="I71">
        <v>9</v>
      </c>
      <c r="J71" s="1">
        <v>10</v>
      </c>
      <c r="K71" s="1">
        <v>99.59</v>
      </c>
      <c r="L71" s="1">
        <v>271</v>
      </c>
      <c r="M71" s="1">
        <v>1698.0499999999995</v>
      </c>
    </row>
    <row r="72" spans="1:13" x14ac:dyDescent="0.35">
      <c r="A72">
        <v>2015</v>
      </c>
      <c r="B72">
        <v>11</v>
      </c>
      <c r="C72" s="1">
        <v>7</v>
      </c>
      <c r="D72" s="1">
        <v>51.019999999999996</v>
      </c>
      <c r="E72" s="1">
        <f>SUM($C$2:C72)</f>
        <v>285</v>
      </c>
      <c r="F72" s="1">
        <f>SUM($D$2:D72)</f>
        <v>1817.4299999999994</v>
      </c>
      <c r="G72" s="3"/>
      <c r="H72">
        <v>2015</v>
      </c>
      <c r="I72">
        <v>10</v>
      </c>
      <c r="J72" s="1">
        <v>7</v>
      </c>
      <c r="K72" s="1">
        <v>68.36</v>
      </c>
      <c r="L72" s="1">
        <v>278</v>
      </c>
      <c r="M72" s="1">
        <v>1766.4099999999994</v>
      </c>
    </row>
    <row r="73" spans="1:13" x14ac:dyDescent="0.35">
      <c r="A73">
        <v>2015</v>
      </c>
      <c r="B73">
        <v>12</v>
      </c>
      <c r="C73" s="1">
        <v>11</v>
      </c>
      <c r="D73" s="1">
        <v>137.60499999999999</v>
      </c>
      <c r="E73" s="1">
        <f>SUM($C$2:C73)</f>
        <v>296</v>
      </c>
      <c r="F73" s="1">
        <f>SUM($D$2:D73)</f>
        <v>1955.0349999999994</v>
      </c>
      <c r="G73" s="3"/>
      <c r="H73">
        <v>2015</v>
      </c>
      <c r="I73">
        <v>11</v>
      </c>
      <c r="J73" s="1">
        <v>7</v>
      </c>
      <c r="K73" s="1">
        <v>51.019999999999996</v>
      </c>
      <c r="L73" s="1">
        <v>285</v>
      </c>
      <c r="M73" s="1">
        <v>1817.4299999999994</v>
      </c>
    </row>
    <row r="74" spans="1:13" x14ac:dyDescent="0.35">
      <c r="A74">
        <v>2016</v>
      </c>
      <c r="B74">
        <v>1</v>
      </c>
      <c r="C74" s="1">
        <v>4</v>
      </c>
      <c r="D74" s="1">
        <v>30.52</v>
      </c>
      <c r="E74" s="1">
        <f>SUM($C$2:C74)</f>
        <v>300</v>
      </c>
      <c r="F74" s="1">
        <f>SUM($D$2:D74)</f>
        <v>1985.5549999999994</v>
      </c>
      <c r="G74" s="3"/>
      <c r="H74">
        <v>2015</v>
      </c>
      <c r="I74">
        <v>12</v>
      </c>
      <c r="J74" s="1">
        <v>11</v>
      </c>
      <c r="K74" s="1">
        <v>137.60499999999999</v>
      </c>
      <c r="L74" s="1">
        <v>296</v>
      </c>
      <c r="M74" s="1">
        <v>1955.0349999999994</v>
      </c>
    </row>
    <row r="75" spans="1:13" x14ac:dyDescent="0.35">
      <c r="A75">
        <v>2016</v>
      </c>
      <c r="B75">
        <v>2</v>
      </c>
      <c r="C75" s="1">
        <v>2</v>
      </c>
      <c r="D75" s="1">
        <v>15.809999999999999</v>
      </c>
      <c r="E75" s="1">
        <f>SUM($C$2:C75)</f>
        <v>302</v>
      </c>
      <c r="F75" s="1">
        <f>SUM($D$2:D75)</f>
        <v>2001.3649999999993</v>
      </c>
      <c r="G75" s="3"/>
      <c r="H75">
        <v>2016</v>
      </c>
      <c r="I75">
        <v>1</v>
      </c>
      <c r="J75" s="1">
        <v>4</v>
      </c>
      <c r="K75" s="1">
        <v>30.52</v>
      </c>
      <c r="L75" s="1">
        <v>300</v>
      </c>
      <c r="M75" s="1">
        <v>1985.5549999999994</v>
      </c>
    </row>
    <row r="76" spans="1:13" x14ac:dyDescent="0.35">
      <c r="A76">
        <v>2016</v>
      </c>
      <c r="B76">
        <v>3</v>
      </c>
      <c r="C76" s="1">
        <v>4</v>
      </c>
      <c r="D76" s="1">
        <v>59.34</v>
      </c>
      <c r="E76" s="1">
        <f>SUM($C$2:C76)</f>
        <v>306</v>
      </c>
      <c r="F76" s="1">
        <f>SUM($D$2:D76)</f>
        <v>2060.7049999999995</v>
      </c>
      <c r="G76" s="3"/>
      <c r="H76">
        <v>2016</v>
      </c>
      <c r="I76">
        <v>2</v>
      </c>
      <c r="J76" s="1">
        <v>2</v>
      </c>
      <c r="K76" s="1">
        <v>15.809999999999999</v>
      </c>
      <c r="L76" s="1">
        <v>302</v>
      </c>
      <c r="M76" s="1">
        <v>2001.3649999999993</v>
      </c>
    </row>
    <row r="77" spans="1:13" x14ac:dyDescent="0.35">
      <c r="A77">
        <v>2016</v>
      </c>
      <c r="B77">
        <v>4</v>
      </c>
      <c r="C77" s="1">
        <v>7</v>
      </c>
      <c r="D77" s="1">
        <v>60.22</v>
      </c>
      <c r="E77" s="1">
        <f>SUM($C$2:C77)</f>
        <v>313</v>
      </c>
      <c r="F77" s="1">
        <f>SUM($D$2:D77)</f>
        <v>2120.9249999999993</v>
      </c>
      <c r="G77" s="3"/>
      <c r="H77">
        <v>2016</v>
      </c>
      <c r="I77">
        <v>3</v>
      </c>
      <c r="J77" s="1">
        <v>4</v>
      </c>
      <c r="K77" s="1">
        <v>59.34</v>
      </c>
      <c r="L77" s="1">
        <v>306</v>
      </c>
      <c r="M77" s="1">
        <v>2060.7049999999995</v>
      </c>
    </row>
    <row r="78" spans="1:13" x14ac:dyDescent="0.35">
      <c r="A78">
        <v>2016</v>
      </c>
      <c r="B78">
        <v>5</v>
      </c>
      <c r="C78" s="1">
        <v>6</v>
      </c>
      <c r="D78" s="1">
        <v>47.787999999999997</v>
      </c>
      <c r="E78" s="1">
        <f>SUM($C$2:C78)</f>
        <v>319</v>
      </c>
      <c r="F78" s="1">
        <f>SUM($D$2:D78)</f>
        <v>2168.7129999999993</v>
      </c>
      <c r="G78" s="3"/>
      <c r="H78">
        <v>2016</v>
      </c>
      <c r="I78">
        <v>4</v>
      </c>
      <c r="J78" s="1">
        <v>7</v>
      </c>
      <c r="K78" s="1">
        <v>60.22</v>
      </c>
      <c r="L78" s="1">
        <v>313</v>
      </c>
      <c r="M78" s="1">
        <v>2120.9249999999993</v>
      </c>
    </row>
    <row r="79" spans="1:13" x14ac:dyDescent="0.35">
      <c r="A79">
        <v>2016</v>
      </c>
      <c r="B79">
        <v>6</v>
      </c>
      <c r="C79" s="1">
        <v>8</v>
      </c>
      <c r="D79" s="1">
        <v>37.25</v>
      </c>
      <c r="E79" s="1">
        <f>SUM($C$2:C79)</f>
        <v>327</v>
      </c>
      <c r="F79" s="1">
        <f>SUM($D$2:D79)</f>
        <v>2205.9629999999993</v>
      </c>
      <c r="G79" s="3"/>
      <c r="H79">
        <v>2016</v>
      </c>
      <c r="I79">
        <v>5</v>
      </c>
      <c r="J79" s="1">
        <v>6</v>
      </c>
      <c r="K79" s="1">
        <v>47.787999999999997</v>
      </c>
      <c r="L79" s="1">
        <v>319</v>
      </c>
      <c r="M79" s="1">
        <v>2168.7129999999993</v>
      </c>
    </row>
    <row r="80" spans="1:13" x14ac:dyDescent="0.35">
      <c r="A80">
        <v>2016</v>
      </c>
      <c r="B80">
        <v>7</v>
      </c>
      <c r="C80" s="1">
        <v>5</v>
      </c>
      <c r="D80" s="1">
        <v>38.53</v>
      </c>
      <c r="E80" s="1">
        <f>SUM($C$2:C80)</f>
        <v>332</v>
      </c>
      <c r="F80" s="1">
        <f>SUM($D$2:D80)</f>
        <v>2244.4929999999995</v>
      </c>
      <c r="G80" s="3"/>
      <c r="H80">
        <v>2016</v>
      </c>
      <c r="I80">
        <v>6</v>
      </c>
      <c r="J80" s="1">
        <v>8</v>
      </c>
      <c r="K80" s="1">
        <v>37.25</v>
      </c>
      <c r="L80" s="1">
        <v>327</v>
      </c>
      <c r="M80" s="1">
        <v>2205.9629999999993</v>
      </c>
    </row>
    <row r="81" spans="1:13" x14ac:dyDescent="0.35">
      <c r="A81">
        <v>2016</v>
      </c>
      <c r="B81">
        <v>8</v>
      </c>
      <c r="C81" s="1">
        <v>4</v>
      </c>
      <c r="D81" s="1">
        <v>16.63</v>
      </c>
      <c r="E81" s="1">
        <f>SUM($C$2:C81)</f>
        <v>336</v>
      </c>
      <c r="F81" s="1">
        <f>SUM($D$2:D81)</f>
        <v>2261.1229999999996</v>
      </c>
      <c r="G81" s="3"/>
      <c r="H81">
        <v>2016</v>
      </c>
      <c r="I81">
        <v>7</v>
      </c>
      <c r="J81" s="1">
        <v>5</v>
      </c>
      <c r="K81" s="1">
        <v>38.53</v>
      </c>
      <c r="L81" s="1">
        <v>332</v>
      </c>
      <c r="M81" s="1">
        <v>2244.4929999999995</v>
      </c>
    </row>
    <row r="82" spans="1:13" x14ac:dyDescent="0.35">
      <c r="A82">
        <v>2016</v>
      </c>
      <c r="B82">
        <v>9</v>
      </c>
      <c r="C82" s="1">
        <v>9</v>
      </c>
      <c r="D82" s="1">
        <v>57.860000000000007</v>
      </c>
      <c r="E82" s="1">
        <f>SUM($C$2:C82)</f>
        <v>345</v>
      </c>
      <c r="F82" s="1">
        <f>SUM($D$2:D82)</f>
        <v>2318.9829999999997</v>
      </c>
      <c r="G82" s="3"/>
      <c r="H82">
        <v>2016</v>
      </c>
      <c r="I82">
        <v>8</v>
      </c>
      <c r="J82" s="1">
        <v>4</v>
      </c>
      <c r="K82" s="1">
        <v>16.63</v>
      </c>
      <c r="L82" s="1">
        <v>336</v>
      </c>
      <c r="M82" s="1">
        <v>2261.1229999999996</v>
      </c>
    </row>
    <row r="83" spans="1:13" x14ac:dyDescent="0.35">
      <c r="A83">
        <v>2016</v>
      </c>
      <c r="B83">
        <v>10</v>
      </c>
      <c r="C83" s="1">
        <v>6</v>
      </c>
      <c r="D83" s="1">
        <v>30.429000000000002</v>
      </c>
      <c r="E83" s="1">
        <f>SUM($C$2:C83)</f>
        <v>351</v>
      </c>
      <c r="F83" s="1">
        <f>SUM($D$2:D83)</f>
        <v>2349.4119999999998</v>
      </c>
      <c r="G83" s="3"/>
      <c r="H83">
        <v>2016</v>
      </c>
      <c r="I83">
        <v>9</v>
      </c>
      <c r="J83" s="1">
        <v>9</v>
      </c>
      <c r="K83" s="1">
        <v>57.860000000000007</v>
      </c>
      <c r="L83" s="1">
        <v>345</v>
      </c>
      <c r="M83" s="1">
        <v>2318.9829999999997</v>
      </c>
    </row>
    <row r="84" spans="1:13" x14ac:dyDescent="0.35">
      <c r="A84">
        <v>2016</v>
      </c>
      <c r="B84">
        <v>11</v>
      </c>
      <c r="C84" s="1">
        <v>14</v>
      </c>
      <c r="D84" s="1">
        <v>162.72000000000003</v>
      </c>
      <c r="E84" s="1">
        <f>SUM($C$2:C84)</f>
        <v>365</v>
      </c>
      <c r="F84" s="1">
        <f>SUM($D$2:D84)</f>
        <v>2512.1319999999996</v>
      </c>
      <c r="G84" s="3"/>
      <c r="H84">
        <v>2016</v>
      </c>
      <c r="I84">
        <v>10</v>
      </c>
      <c r="J84" s="1">
        <v>6</v>
      </c>
      <c r="K84" s="1">
        <v>30.429000000000002</v>
      </c>
      <c r="L84" s="1">
        <v>351</v>
      </c>
      <c r="M84" s="1">
        <v>2349.4119999999998</v>
      </c>
    </row>
    <row r="85" spans="1:13" x14ac:dyDescent="0.35">
      <c r="A85">
        <v>2016</v>
      </c>
      <c r="B85">
        <v>12</v>
      </c>
      <c r="C85" s="1">
        <v>7</v>
      </c>
      <c r="D85" s="1">
        <v>42.91</v>
      </c>
      <c r="E85" s="1">
        <f>SUM($C$2:C85)</f>
        <v>372</v>
      </c>
      <c r="F85" s="1">
        <f>SUM($D$2:D85)</f>
        <v>2555.0419999999995</v>
      </c>
      <c r="G85" s="3"/>
      <c r="H85">
        <v>2016</v>
      </c>
      <c r="I85">
        <v>11</v>
      </c>
      <c r="J85" s="1">
        <v>14</v>
      </c>
      <c r="K85" s="1">
        <v>162.72000000000003</v>
      </c>
      <c r="L85" s="1">
        <v>365</v>
      </c>
      <c r="M85" s="1">
        <v>2512.1319999999996</v>
      </c>
    </row>
    <row r="86" spans="1:13" x14ac:dyDescent="0.35">
      <c r="A86">
        <v>2017</v>
      </c>
      <c r="B86">
        <v>1</v>
      </c>
      <c r="C86" s="1">
        <v>4</v>
      </c>
      <c r="D86" s="1">
        <v>49.309999999999995</v>
      </c>
      <c r="E86" s="1">
        <f>SUM($C$2:C86)</f>
        <v>376</v>
      </c>
      <c r="F86" s="1">
        <f>SUM($D$2:D86)</f>
        <v>2604.3519999999994</v>
      </c>
      <c r="G86" s="3"/>
      <c r="H86">
        <v>2016</v>
      </c>
      <c r="I86">
        <v>12</v>
      </c>
      <c r="J86" s="1">
        <v>7</v>
      </c>
      <c r="K86" s="1">
        <v>42.91</v>
      </c>
      <c r="L86" s="1">
        <v>372</v>
      </c>
      <c r="M86" s="1">
        <v>2555.0419999999995</v>
      </c>
    </row>
    <row r="87" spans="1:13" x14ac:dyDescent="0.35">
      <c r="A87">
        <v>2017</v>
      </c>
      <c r="B87">
        <v>2</v>
      </c>
      <c r="C87" s="1">
        <v>2</v>
      </c>
      <c r="D87" s="1">
        <v>51.54</v>
      </c>
      <c r="E87" s="1">
        <f>SUM($C$2:C87)</f>
        <v>378</v>
      </c>
      <c r="F87" s="1">
        <f>SUM($D$2:D87)</f>
        <v>2655.8919999999994</v>
      </c>
      <c r="G87" s="3"/>
      <c r="H87">
        <v>2017</v>
      </c>
      <c r="I87">
        <v>1</v>
      </c>
      <c r="J87" s="1">
        <v>4</v>
      </c>
      <c r="K87" s="1">
        <v>49.309999999999995</v>
      </c>
      <c r="L87" s="1">
        <v>376</v>
      </c>
      <c r="M87" s="1">
        <v>2604.3519999999994</v>
      </c>
    </row>
    <row r="88" spans="1:13" x14ac:dyDescent="0.35">
      <c r="A88">
        <v>2017</v>
      </c>
      <c r="B88">
        <v>3</v>
      </c>
      <c r="C88" s="1">
        <v>6</v>
      </c>
      <c r="D88" s="1">
        <v>68.5</v>
      </c>
      <c r="E88" s="1">
        <f>SUM($C$2:C88)</f>
        <v>384</v>
      </c>
      <c r="F88" s="1">
        <f>SUM($D$2:D88)</f>
        <v>2724.3919999999994</v>
      </c>
      <c r="G88" s="3"/>
      <c r="H88">
        <v>2017</v>
      </c>
      <c r="I88">
        <v>2</v>
      </c>
      <c r="J88" s="1">
        <v>2</v>
      </c>
      <c r="K88" s="1">
        <v>51.54</v>
      </c>
      <c r="L88" s="1">
        <v>378</v>
      </c>
      <c r="M88" s="1">
        <v>2655.8919999999994</v>
      </c>
    </row>
    <row r="89" spans="1:13" x14ac:dyDescent="0.35">
      <c r="A89">
        <v>2017</v>
      </c>
      <c r="B89">
        <v>4</v>
      </c>
      <c r="C89" s="1">
        <v>9</v>
      </c>
      <c r="D89" s="1">
        <v>87.97</v>
      </c>
      <c r="E89" s="1">
        <f>SUM($C$2:C89)</f>
        <v>393</v>
      </c>
      <c r="F89" s="1">
        <f>SUM($D$2:D89)</f>
        <v>2812.3619999999992</v>
      </c>
      <c r="G89" s="3"/>
      <c r="H89">
        <v>2017</v>
      </c>
      <c r="I89">
        <v>3</v>
      </c>
      <c r="J89" s="1">
        <v>6</v>
      </c>
      <c r="K89" s="1">
        <v>68.5</v>
      </c>
      <c r="L89" s="1">
        <v>384</v>
      </c>
      <c r="M89" s="1">
        <v>2724.3919999999994</v>
      </c>
    </row>
    <row r="90" spans="1:13" x14ac:dyDescent="0.35">
      <c r="A90">
        <v>2017</v>
      </c>
      <c r="B90">
        <v>5</v>
      </c>
      <c r="C90" s="1">
        <v>7</v>
      </c>
      <c r="D90" s="1">
        <v>103.75999999999999</v>
      </c>
      <c r="E90" s="1">
        <f>SUM($C$2:C90)</f>
        <v>400</v>
      </c>
      <c r="F90" s="1">
        <f>SUM($D$2:D90)</f>
        <v>2916.1219999999994</v>
      </c>
      <c r="G90" s="3"/>
      <c r="H90">
        <v>2017</v>
      </c>
      <c r="I90">
        <v>4</v>
      </c>
      <c r="J90" s="1">
        <v>9</v>
      </c>
      <c r="K90" s="1">
        <v>87.97</v>
      </c>
      <c r="L90" s="1">
        <v>393</v>
      </c>
      <c r="M90" s="1">
        <v>2812.3619999999992</v>
      </c>
    </row>
    <row r="91" spans="1:13" x14ac:dyDescent="0.35">
      <c r="A91">
        <v>2017</v>
      </c>
      <c r="B91">
        <v>6</v>
      </c>
      <c r="C91" s="1">
        <v>5</v>
      </c>
      <c r="D91" s="1">
        <v>32.58</v>
      </c>
      <c r="E91" s="1">
        <f>SUM($C$2:C91)</f>
        <v>405</v>
      </c>
      <c r="F91" s="1">
        <f>SUM($D$2:D91)</f>
        <v>2948.7019999999993</v>
      </c>
      <c r="G91" s="3"/>
      <c r="H91">
        <v>2017</v>
      </c>
      <c r="I91">
        <v>5</v>
      </c>
      <c r="J91" s="1">
        <v>7</v>
      </c>
      <c r="K91" s="1">
        <v>103.75999999999999</v>
      </c>
      <c r="L91" s="1">
        <v>400</v>
      </c>
      <c r="M91" s="1">
        <v>2916.1219999999994</v>
      </c>
    </row>
    <row r="92" spans="1:13" x14ac:dyDescent="0.35">
      <c r="A92">
        <v>2017</v>
      </c>
      <c r="B92">
        <v>7</v>
      </c>
      <c r="C92" s="1">
        <v>2</v>
      </c>
      <c r="D92" s="1">
        <v>16.170000000000002</v>
      </c>
      <c r="E92" s="1">
        <f>SUM($C$2:C92)</f>
        <v>407</v>
      </c>
      <c r="F92" s="1">
        <f>SUM($D$2:D92)</f>
        <v>2964.8719999999994</v>
      </c>
      <c r="G92" s="3"/>
      <c r="H92">
        <v>2017</v>
      </c>
      <c r="I92">
        <v>6</v>
      </c>
      <c r="J92" s="1">
        <v>5</v>
      </c>
      <c r="K92" s="1">
        <v>32.58</v>
      </c>
      <c r="L92" s="1">
        <v>405</v>
      </c>
      <c r="M92" s="1">
        <v>2948.7019999999993</v>
      </c>
    </row>
    <row r="93" spans="1:13" x14ac:dyDescent="0.35">
      <c r="A93">
        <v>2017</v>
      </c>
      <c r="B93">
        <v>8</v>
      </c>
      <c r="C93" s="1">
        <v>6</v>
      </c>
      <c r="D93" s="1">
        <v>103.75</v>
      </c>
      <c r="E93" s="1">
        <f>SUM($C$2:C93)</f>
        <v>413</v>
      </c>
      <c r="F93" s="1">
        <f>SUM($D$2:D93)</f>
        <v>3068.6219999999994</v>
      </c>
      <c r="G93" s="3"/>
      <c r="H93">
        <v>2017</v>
      </c>
      <c r="I93">
        <v>7</v>
      </c>
      <c r="J93" s="1">
        <v>2</v>
      </c>
      <c r="K93" s="1">
        <v>16.170000000000002</v>
      </c>
      <c r="L93" s="1">
        <v>407</v>
      </c>
      <c r="M93" s="1">
        <v>2964.8719999999994</v>
      </c>
    </row>
    <row r="94" spans="1:13" x14ac:dyDescent="0.35">
      <c r="A94">
        <v>2017</v>
      </c>
      <c r="B94">
        <v>9</v>
      </c>
      <c r="C94" s="1">
        <v>5</v>
      </c>
      <c r="D94" s="1">
        <v>80.77</v>
      </c>
      <c r="E94" s="1">
        <f>SUM($C$2:C94)</f>
        <v>418</v>
      </c>
      <c r="F94" s="1">
        <f>SUM($D$2:D94)</f>
        <v>3149.3919999999994</v>
      </c>
      <c r="G94" s="3"/>
      <c r="H94">
        <v>2017</v>
      </c>
      <c r="I94">
        <v>8</v>
      </c>
      <c r="J94" s="1">
        <v>6</v>
      </c>
      <c r="K94" s="1">
        <v>103.75</v>
      </c>
      <c r="L94" s="1">
        <v>413</v>
      </c>
      <c r="M94" s="1">
        <v>3068.6219999999994</v>
      </c>
    </row>
    <row r="95" spans="1:13" x14ac:dyDescent="0.35">
      <c r="A95">
        <v>2017</v>
      </c>
      <c r="B95">
        <v>10</v>
      </c>
      <c r="C95" s="1">
        <v>9</v>
      </c>
      <c r="D95" s="1">
        <v>58.789999999999992</v>
      </c>
      <c r="E95" s="1">
        <f>SUM($C$2:C95)</f>
        <v>427</v>
      </c>
      <c r="F95" s="1">
        <f>SUM($D$2:D95)</f>
        <v>3208.1819999999993</v>
      </c>
      <c r="G95" s="3"/>
      <c r="H95">
        <v>2017</v>
      </c>
      <c r="I95">
        <v>9</v>
      </c>
      <c r="J95" s="1">
        <v>5</v>
      </c>
      <c r="K95" s="1">
        <v>80.77</v>
      </c>
      <c r="L95" s="1">
        <v>418</v>
      </c>
      <c r="M95" s="1">
        <v>3149.3919999999994</v>
      </c>
    </row>
    <row r="96" spans="1:13" x14ac:dyDescent="0.35">
      <c r="A96">
        <v>2017</v>
      </c>
      <c r="B96">
        <v>11</v>
      </c>
      <c r="C96" s="1">
        <v>11</v>
      </c>
      <c r="D96" s="1">
        <v>85.990000000000009</v>
      </c>
      <c r="E96" s="1">
        <f>SUM($C$2:C96)</f>
        <v>438</v>
      </c>
      <c r="F96" s="1">
        <f>SUM($D$2:D96)</f>
        <v>3294.1719999999996</v>
      </c>
      <c r="G96" s="3"/>
      <c r="H96">
        <v>2017</v>
      </c>
      <c r="I96">
        <v>10</v>
      </c>
      <c r="J96" s="1">
        <v>9</v>
      </c>
      <c r="K96" s="1">
        <v>58.789999999999992</v>
      </c>
      <c r="L96" s="1">
        <v>427</v>
      </c>
      <c r="M96" s="1">
        <v>3208.1819999999993</v>
      </c>
    </row>
    <row r="97" spans="1:13" x14ac:dyDescent="0.35">
      <c r="A97">
        <v>2017</v>
      </c>
      <c r="B97">
        <v>12</v>
      </c>
      <c r="C97" s="1">
        <v>14</v>
      </c>
      <c r="D97" s="1">
        <v>136.26</v>
      </c>
      <c r="E97" s="1">
        <f>SUM($C$2:C97)</f>
        <v>452</v>
      </c>
      <c r="F97" s="1">
        <f>SUM($D$2:D97)</f>
        <v>3430.4319999999998</v>
      </c>
      <c r="G97" s="3"/>
      <c r="H97">
        <v>2017</v>
      </c>
      <c r="I97">
        <v>11</v>
      </c>
      <c r="J97" s="1">
        <v>11</v>
      </c>
      <c r="K97" s="1">
        <v>85.990000000000009</v>
      </c>
      <c r="L97" s="1">
        <v>438</v>
      </c>
      <c r="M97" s="1">
        <v>3294.1719999999996</v>
      </c>
    </row>
    <row r="98" spans="1:13" x14ac:dyDescent="0.35">
      <c r="A98">
        <v>2018</v>
      </c>
      <c r="B98">
        <v>1</v>
      </c>
      <c r="C98" s="1">
        <v>9</v>
      </c>
      <c r="D98" s="1">
        <v>106.24000000000001</v>
      </c>
      <c r="E98" s="1">
        <f>SUM($C$2:C98)</f>
        <v>461</v>
      </c>
      <c r="F98" s="1">
        <f>SUM($D$2:D98)</f>
        <v>3536.6719999999996</v>
      </c>
      <c r="G98" s="3"/>
      <c r="H98">
        <v>2017</v>
      </c>
      <c r="I98">
        <v>12</v>
      </c>
      <c r="J98" s="1">
        <v>14</v>
      </c>
      <c r="K98" s="1">
        <v>136.26</v>
      </c>
      <c r="L98" s="1">
        <v>452</v>
      </c>
      <c r="M98" s="1">
        <v>3430.4319999999998</v>
      </c>
    </row>
    <row r="99" spans="1:13" x14ac:dyDescent="0.35">
      <c r="A99">
        <v>2018</v>
      </c>
      <c r="B99">
        <v>2</v>
      </c>
      <c r="C99" s="1">
        <v>10</v>
      </c>
      <c r="D99" s="1">
        <v>82.37</v>
      </c>
      <c r="E99" s="1">
        <f>SUM($C$2:C99)</f>
        <v>471</v>
      </c>
      <c r="F99" s="1">
        <f>SUM($D$2:D99)</f>
        <v>3619.0419999999995</v>
      </c>
      <c r="G99" s="3"/>
      <c r="H99">
        <v>2018</v>
      </c>
      <c r="I99">
        <v>1</v>
      </c>
      <c r="J99" s="1">
        <v>9</v>
      </c>
      <c r="K99" s="1">
        <v>106.24000000000001</v>
      </c>
      <c r="L99" s="1">
        <v>461</v>
      </c>
      <c r="M99" s="1">
        <v>3536.6719999999996</v>
      </c>
    </row>
    <row r="100" spans="1:13" x14ac:dyDescent="0.35">
      <c r="A100">
        <v>2018</v>
      </c>
      <c r="B100">
        <v>3</v>
      </c>
      <c r="C100" s="1">
        <v>8</v>
      </c>
      <c r="D100" s="1">
        <v>100.55000000000001</v>
      </c>
      <c r="E100" s="1">
        <f>SUM($C$2:C100)</f>
        <v>479</v>
      </c>
      <c r="F100" s="1">
        <f>SUM($D$2:D100)</f>
        <v>3719.5919999999996</v>
      </c>
      <c r="G100" s="3"/>
      <c r="H100">
        <v>2018</v>
      </c>
      <c r="I100">
        <v>2</v>
      </c>
      <c r="J100" s="1">
        <v>10</v>
      </c>
      <c r="K100" s="1">
        <v>82.37</v>
      </c>
      <c r="L100" s="1">
        <v>471</v>
      </c>
      <c r="M100" s="1">
        <v>3619.0419999999995</v>
      </c>
    </row>
    <row r="101" spans="1:13" x14ac:dyDescent="0.35">
      <c r="A101">
        <v>2018</v>
      </c>
      <c r="B101">
        <v>4</v>
      </c>
      <c r="C101" s="1">
        <v>11</v>
      </c>
      <c r="D101" s="1">
        <v>74.339999999999989</v>
      </c>
      <c r="E101" s="1">
        <f>SUM($C$2:C101)</f>
        <v>490</v>
      </c>
      <c r="F101" s="1">
        <f>SUM($D$2:D101)</f>
        <v>3793.9319999999998</v>
      </c>
      <c r="G101" s="3"/>
      <c r="H101">
        <v>2018</v>
      </c>
      <c r="I101">
        <v>3</v>
      </c>
      <c r="J101" s="1">
        <v>8</v>
      </c>
      <c r="K101" s="1">
        <v>100.55000000000001</v>
      </c>
      <c r="L101" s="1">
        <v>479</v>
      </c>
      <c r="M101" s="1">
        <v>3719.5919999999996</v>
      </c>
    </row>
    <row r="102" spans="1:13" x14ac:dyDescent="0.35">
      <c r="A102">
        <v>2018</v>
      </c>
      <c r="B102">
        <v>5</v>
      </c>
      <c r="C102" s="1">
        <v>19</v>
      </c>
      <c r="D102" s="1">
        <v>254.27</v>
      </c>
      <c r="E102" s="1">
        <f>SUM($C$2:C102)</f>
        <v>509</v>
      </c>
      <c r="F102" s="1">
        <f>SUM($D$2:D102)</f>
        <v>4048.2019999999998</v>
      </c>
      <c r="G102" s="3"/>
      <c r="H102">
        <v>2018</v>
      </c>
      <c r="I102">
        <v>4</v>
      </c>
      <c r="J102" s="1">
        <v>11</v>
      </c>
      <c r="K102" s="1">
        <v>74.339999999999989</v>
      </c>
      <c r="L102" s="1">
        <v>490</v>
      </c>
      <c r="M102" s="1">
        <v>3793.9319999999998</v>
      </c>
    </row>
    <row r="103" spans="1:13" x14ac:dyDescent="0.35">
      <c r="A103">
        <v>2018</v>
      </c>
      <c r="B103">
        <v>6</v>
      </c>
      <c r="C103" s="1">
        <v>6</v>
      </c>
      <c r="D103" s="1">
        <v>94.77000000000001</v>
      </c>
      <c r="E103" s="1">
        <f>SUM($C$2:C103)</f>
        <v>515</v>
      </c>
      <c r="F103" s="1">
        <f>SUM($D$2:D103)</f>
        <v>4142.9719999999998</v>
      </c>
      <c r="G103" s="3"/>
      <c r="H103">
        <v>2018</v>
      </c>
      <c r="I103">
        <v>5</v>
      </c>
      <c r="J103" s="1">
        <v>19</v>
      </c>
      <c r="K103" s="1">
        <v>254.27</v>
      </c>
      <c r="L103" s="1">
        <v>509</v>
      </c>
      <c r="M103" s="1">
        <v>4048.2019999999998</v>
      </c>
    </row>
    <row r="104" spans="1:13" x14ac:dyDescent="0.35">
      <c r="A104">
        <v>2018</v>
      </c>
      <c r="B104">
        <v>7</v>
      </c>
      <c r="C104" s="1">
        <v>7</v>
      </c>
      <c r="D104" s="1">
        <v>114.36</v>
      </c>
      <c r="E104" s="1">
        <f>SUM($C$2:C104)</f>
        <v>522</v>
      </c>
      <c r="F104" s="1">
        <f>SUM($D$2:D104)</f>
        <v>4257.3319999999994</v>
      </c>
      <c r="G104" s="3"/>
      <c r="H104">
        <v>2018</v>
      </c>
      <c r="I104">
        <v>6</v>
      </c>
      <c r="J104" s="1">
        <v>6</v>
      </c>
      <c r="K104" s="1">
        <v>94.77000000000001</v>
      </c>
      <c r="L104" s="1">
        <v>515</v>
      </c>
      <c r="M104" s="1">
        <v>4142.9719999999998</v>
      </c>
    </row>
    <row r="105" spans="1:13" x14ac:dyDescent="0.35">
      <c r="A105">
        <v>2018</v>
      </c>
      <c r="B105">
        <v>8</v>
      </c>
      <c r="C105" s="1">
        <v>6</v>
      </c>
      <c r="D105" s="1">
        <v>54.199999999999996</v>
      </c>
      <c r="E105" s="1">
        <f>SUM($C$2:C105)</f>
        <v>528</v>
      </c>
      <c r="F105" s="1">
        <f>SUM($D$2:D105)</f>
        <v>4311.5319999999992</v>
      </c>
      <c r="G105" s="3"/>
      <c r="H105">
        <v>2018</v>
      </c>
      <c r="I105">
        <v>7</v>
      </c>
      <c r="J105" s="1">
        <v>7</v>
      </c>
      <c r="K105" s="1">
        <v>114.36</v>
      </c>
      <c r="L105" s="1">
        <v>522</v>
      </c>
      <c r="M105" s="1">
        <v>4257.3319999999994</v>
      </c>
    </row>
    <row r="106" spans="1:13" x14ac:dyDescent="0.35">
      <c r="A106">
        <v>2018</v>
      </c>
      <c r="B106">
        <v>9</v>
      </c>
      <c r="C106" s="1">
        <v>9</v>
      </c>
      <c r="D106" s="1">
        <v>43</v>
      </c>
      <c r="E106" s="1">
        <f>SUM($C$2:C106)</f>
        <v>537</v>
      </c>
      <c r="F106" s="1">
        <f>SUM($D$2:D106)</f>
        <v>4354.5319999999992</v>
      </c>
      <c r="G106" s="3"/>
      <c r="H106">
        <v>2018</v>
      </c>
      <c r="I106">
        <v>8</v>
      </c>
      <c r="J106" s="1">
        <v>6</v>
      </c>
      <c r="K106" s="1">
        <v>54.199999999999996</v>
      </c>
      <c r="L106" s="1">
        <v>528</v>
      </c>
      <c r="M106" s="1">
        <v>4311.5319999999992</v>
      </c>
    </row>
    <row r="107" spans="1:13" x14ac:dyDescent="0.35">
      <c r="A107">
        <v>2018</v>
      </c>
      <c r="B107">
        <v>10</v>
      </c>
      <c r="C107" s="1">
        <v>13</v>
      </c>
      <c r="D107" s="1">
        <v>135.35</v>
      </c>
      <c r="E107" s="1">
        <f>SUM($C$2:C107)</f>
        <v>550</v>
      </c>
      <c r="F107" s="1">
        <f>SUM($D$2:D107)</f>
        <v>4489.8819999999996</v>
      </c>
      <c r="G107" s="3"/>
      <c r="H107">
        <v>2018</v>
      </c>
      <c r="I107">
        <v>9</v>
      </c>
      <c r="J107" s="1">
        <v>9</v>
      </c>
      <c r="K107" s="1">
        <v>43</v>
      </c>
      <c r="L107" s="1">
        <v>537</v>
      </c>
      <c r="M107" s="1">
        <v>4354.5319999999992</v>
      </c>
    </row>
    <row r="108" spans="1:13" x14ac:dyDescent="0.35">
      <c r="A108">
        <v>2018</v>
      </c>
      <c r="B108">
        <v>11</v>
      </c>
      <c r="C108" s="1">
        <v>13</v>
      </c>
      <c r="D108" s="1">
        <v>156.35999999999999</v>
      </c>
      <c r="E108" s="1">
        <f>SUM($C$2:C108)</f>
        <v>563</v>
      </c>
      <c r="F108" s="1">
        <f>SUM($D$2:D108)</f>
        <v>4646.2419999999993</v>
      </c>
      <c r="G108" s="3"/>
      <c r="H108">
        <v>2018</v>
      </c>
      <c r="I108">
        <v>10</v>
      </c>
      <c r="J108" s="1">
        <v>13</v>
      </c>
      <c r="K108" s="1">
        <v>135.35</v>
      </c>
      <c r="L108" s="1">
        <v>550</v>
      </c>
      <c r="M108" s="1">
        <v>4489.8819999999996</v>
      </c>
    </row>
    <row r="109" spans="1:13" x14ac:dyDescent="0.35">
      <c r="A109">
        <v>2018</v>
      </c>
      <c r="B109">
        <v>12</v>
      </c>
      <c r="C109" s="1">
        <v>17</v>
      </c>
      <c r="D109" s="1">
        <v>183.7</v>
      </c>
      <c r="E109" s="1">
        <f>SUM($C$2:C109)</f>
        <v>580</v>
      </c>
      <c r="F109" s="1">
        <f>SUM($D$2:D109)</f>
        <v>4829.9419999999991</v>
      </c>
      <c r="G109" s="3"/>
      <c r="H109">
        <v>2018</v>
      </c>
      <c r="I109">
        <v>11</v>
      </c>
      <c r="J109" s="1">
        <v>13</v>
      </c>
      <c r="K109" s="1">
        <v>156.35999999999999</v>
      </c>
      <c r="L109" s="1">
        <v>563</v>
      </c>
      <c r="M109" s="1">
        <v>4646.2419999999993</v>
      </c>
    </row>
    <row r="110" spans="1:13" x14ac:dyDescent="0.35">
      <c r="A110">
        <v>2019</v>
      </c>
      <c r="B110">
        <v>1</v>
      </c>
      <c r="C110" s="1">
        <v>9</v>
      </c>
      <c r="D110" s="1">
        <v>111.33999999999999</v>
      </c>
      <c r="E110" s="1">
        <f>SUM($C$2:C110)</f>
        <v>589</v>
      </c>
      <c r="F110" s="1">
        <f>SUM($D$2:D110)</f>
        <v>4941.2819999999992</v>
      </c>
      <c r="G110" s="3"/>
      <c r="H110">
        <v>2018</v>
      </c>
      <c r="I110">
        <v>12</v>
      </c>
      <c r="J110" s="1">
        <v>17</v>
      </c>
      <c r="K110" s="1">
        <v>183.7</v>
      </c>
      <c r="L110" s="1">
        <v>580</v>
      </c>
      <c r="M110" s="1">
        <v>4829.9419999999991</v>
      </c>
    </row>
    <row r="111" spans="1:13" x14ac:dyDescent="0.35">
      <c r="A111">
        <v>2019</v>
      </c>
      <c r="B111">
        <v>2</v>
      </c>
      <c r="C111" s="1">
        <v>2</v>
      </c>
      <c r="D111" s="1">
        <v>8.2800000000000011</v>
      </c>
      <c r="E111" s="1">
        <f>SUM($C$2:C111)</f>
        <v>591</v>
      </c>
      <c r="F111" s="1">
        <f>SUM($D$2:D111)</f>
        <v>4949.561999999999</v>
      </c>
      <c r="G111" s="3"/>
      <c r="H111">
        <v>2019</v>
      </c>
      <c r="I111">
        <v>1</v>
      </c>
      <c r="J111" s="1">
        <v>9</v>
      </c>
      <c r="K111" s="1">
        <v>111.33999999999999</v>
      </c>
      <c r="L111" s="1">
        <v>589</v>
      </c>
      <c r="M111" s="1">
        <v>4941.2819999999992</v>
      </c>
    </row>
    <row r="112" spans="1:13" x14ac:dyDescent="0.35">
      <c r="A112">
        <v>2019</v>
      </c>
      <c r="B112">
        <v>3</v>
      </c>
      <c r="C112" s="1">
        <v>5</v>
      </c>
      <c r="D112" s="1">
        <v>39.86</v>
      </c>
      <c r="E112" s="1">
        <f>SUM($C$2:C112)</f>
        <v>596</v>
      </c>
      <c r="F112" s="1">
        <f>SUM($D$2:D112)</f>
        <v>4989.4219999999987</v>
      </c>
      <c r="G112" s="3"/>
      <c r="H112">
        <v>2019</v>
      </c>
      <c r="I112">
        <v>2</v>
      </c>
      <c r="J112" s="1">
        <v>2</v>
      </c>
      <c r="K112" s="1">
        <v>8.2800000000000011</v>
      </c>
      <c r="L112" s="1">
        <v>591</v>
      </c>
      <c r="M112" s="1">
        <v>4949.561999999999</v>
      </c>
    </row>
    <row r="113" spans="1:13" x14ac:dyDescent="0.35">
      <c r="A113">
        <v>2019</v>
      </c>
      <c r="B113">
        <v>4</v>
      </c>
      <c r="C113" s="1">
        <v>12</v>
      </c>
      <c r="D113" s="1">
        <v>184.24</v>
      </c>
      <c r="E113" s="1">
        <f>SUM($C$2:C113)</f>
        <v>608</v>
      </c>
      <c r="F113" s="1">
        <f>SUM($D$2:D113)</f>
        <v>5173.6619999999984</v>
      </c>
      <c r="G113" s="3"/>
      <c r="H113">
        <v>2019</v>
      </c>
      <c r="I113">
        <v>3</v>
      </c>
      <c r="J113" s="1">
        <v>5</v>
      </c>
      <c r="K113" s="1">
        <v>39.86</v>
      </c>
      <c r="L113" s="1">
        <v>596</v>
      </c>
      <c r="M113" s="1">
        <v>4989.4219999999987</v>
      </c>
    </row>
    <row r="114" spans="1:13" x14ac:dyDescent="0.35">
      <c r="A114">
        <v>2019</v>
      </c>
      <c r="B114">
        <v>5</v>
      </c>
      <c r="C114" s="1">
        <v>13</v>
      </c>
      <c r="D114" s="1">
        <v>158.6</v>
      </c>
      <c r="E114" s="1">
        <f>SUM($C$2:C114)</f>
        <v>621</v>
      </c>
      <c r="F114" s="1">
        <f>SUM($D$2:D114)</f>
        <v>5332.2619999999988</v>
      </c>
      <c r="G114" s="3"/>
      <c r="H114">
        <v>2019</v>
      </c>
      <c r="I114">
        <v>4</v>
      </c>
      <c r="J114" s="1">
        <v>12</v>
      </c>
      <c r="K114" s="1">
        <v>184.24</v>
      </c>
      <c r="L114" s="1">
        <v>608</v>
      </c>
      <c r="M114" s="1">
        <v>5173.6619999999984</v>
      </c>
    </row>
    <row r="115" spans="1:13" x14ac:dyDescent="0.35">
      <c r="A115">
        <v>2019</v>
      </c>
      <c r="B115">
        <v>6</v>
      </c>
      <c r="C115" s="1">
        <v>7</v>
      </c>
      <c r="D115" s="1">
        <v>52.01</v>
      </c>
      <c r="E115" s="1">
        <f>SUM($C$2:C115)</f>
        <v>628</v>
      </c>
      <c r="F115" s="1">
        <f>SUM($D$2:D115)</f>
        <v>5384.271999999999</v>
      </c>
      <c r="G115" s="3"/>
      <c r="H115">
        <v>2019</v>
      </c>
      <c r="I115">
        <v>5</v>
      </c>
      <c r="J115" s="1">
        <v>13</v>
      </c>
      <c r="K115" s="1">
        <v>158.6</v>
      </c>
      <c r="L115" s="1">
        <v>621</v>
      </c>
      <c r="M115" s="1">
        <v>5332.2619999999988</v>
      </c>
    </row>
    <row r="116" spans="1:13" x14ac:dyDescent="0.35">
      <c r="A116">
        <v>2019</v>
      </c>
      <c r="B116">
        <v>7</v>
      </c>
      <c r="C116" s="1">
        <v>21</v>
      </c>
      <c r="D116" s="1">
        <v>188.02</v>
      </c>
      <c r="E116" s="1">
        <f>SUM($C$2:C116)</f>
        <v>649</v>
      </c>
      <c r="F116" s="1">
        <f>SUM($D$2:D116)</f>
        <v>5572.2919999999995</v>
      </c>
      <c r="G116" s="3"/>
      <c r="H116">
        <v>2019</v>
      </c>
      <c r="I116">
        <v>6</v>
      </c>
      <c r="J116" s="1">
        <v>7</v>
      </c>
      <c r="K116" s="1">
        <v>52.01</v>
      </c>
      <c r="L116" s="1">
        <v>628</v>
      </c>
      <c r="M116" s="1">
        <v>5384.271999999999</v>
      </c>
    </row>
    <row r="117" spans="1:13" x14ac:dyDescent="0.35">
      <c r="A117">
        <v>2019</v>
      </c>
      <c r="B117">
        <v>8</v>
      </c>
      <c r="C117" s="1">
        <v>22</v>
      </c>
      <c r="D117" s="1">
        <v>216.08799999999997</v>
      </c>
      <c r="E117" s="1">
        <f>SUM($C$2:C117)</f>
        <v>671</v>
      </c>
      <c r="F117" s="1">
        <f>SUM($D$2:D117)</f>
        <v>5788.3799999999992</v>
      </c>
      <c r="G117" s="3"/>
      <c r="H117">
        <v>2019</v>
      </c>
      <c r="I117">
        <v>7</v>
      </c>
      <c r="J117" s="1">
        <v>21</v>
      </c>
      <c r="K117" s="1">
        <v>188.02</v>
      </c>
      <c r="L117" s="1">
        <v>649</v>
      </c>
      <c r="M117" s="1">
        <v>5572.2919999999995</v>
      </c>
    </row>
    <row r="118" spans="1:13" x14ac:dyDescent="0.35">
      <c r="A118">
        <v>2019</v>
      </c>
      <c r="B118">
        <v>9</v>
      </c>
      <c r="C118" s="1">
        <v>14</v>
      </c>
      <c r="D118" s="1">
        <v>170.05</v>
      </c>
      <c r="E118" s="1">
        <f>SUM($C$2:C118)</f>
        <v>685</v>
      </c>
      <c r="F118" s="1">
        <f>SUM($D$2:D118)</f>
        <v>5958.4299999999994</v>
      </c>
      <c r="G118" s="3"/>
      <c r="H118">
        <v>2019</v>
      </c>
      <c r="I118">
        <v>8</v>
      </c>
      <c r="J118" s="1">
        <v>22</v>
      </c>
      <c r="K118" s="1">
        <v>216.08799999999997</v>
      </c>
      <c r="L118" s="1">
        <v>671</v>
      </c>
      <c r="M118" s="1">
        <v>5788.3799999999992</v>
      </c>
    </row>
    <row r="119" spans="1:13" x14ac:dyDescent="0.35">
      <c r="A119">
        <v>2019</v>
      </c>
      <c r="B119">
        <v>10</v>
      </c>
      <c r="C119" s="1">
        <v>28</v>
      </c>
      <c r="D119" s="1">
        <v>369.92500000000001</v>
      </c>
      <c r="E119" s="1">
        <f>SUM($C$2:C119)</f>
        <v>713</v>
      </c>
      <c r="F119" s="1">
        <f>SUM($D$2:D119)</f>
        <v>6328.3549999999996</v>
      </c>
      <c r="G119" s="3"/>
      <c r="H119">
        <v>2019</v>
      </c>
      <c r="I119">
        <v>9</v>
      </c>
      <c r="J119" s="1">
        <v>14</v>
      </c>
      <c r="K119" s="1">
        <v>170.05</v>
      </c>
      <c r="L119" s="1">
        <v>685</v>
      </c>
      <c r="M119" s="1">
        <v>5958.4299999999994</v>
      </c>
    </row>
    <row r="120" spans="1:13" x14ac:dyDescent="0.35">
      <c r="A120">
        <v>2019</v>
      </c>
      <c r="B120">
        <v>11</v>
      </c>
      <c r="C120" s="1">
        <v>31</v>
      </c>
      <c r="D120" s="1">
        <v>330.03500000000003</v>
      </c>
      <c r="E120" s="1">
        <f>SUM($C$2:C120)</f>
        <v>744</v>
      </c>
      <c r="F120" s="1">
        <f>SUM($D$2:D120)</f>
        <v>6658.3899999999994</v>
      </c>
      <c r="G120" s="3"/>
      <c r="H120">
        <v>2019</v>
      </c>
      <c r="I120">
        <v>10</v>
      </c>
      <c r="J120" s="1">
        <v>28</v>
      </c>
      <c r="K120" s="1">
        <v>369.92500000000001</v>
      </c>
      <c r="L120" s="1">
        <v>713</v>
      </c>
      <c r="M120" s="1">
        <v>6328.3549999999996</v>
      </c>
    </row>
    <row r="121" spans="1:13" x14ac:dyDescent="0.35">
      <c r="A121">
        <v>2019</v>
      </c>
      <c r="B121">
        <v>12</v>
      </c>
      <c r="C121" s="1">
        <v>82</v>
      </c>
      <c r="D121" s="1">
        <v>860.28</v>
      </c>
      <c r="E121" s="1">
        <f>SUM($C$2:C121)</f>
        <v>826</v>
      </c>
      <c r="F121" s="1">
        <f>SUM($D$2:D121)</f>
        <v>7518.6699999999992</v>
      </c>
      <c r="G121" s="3"/>
      <c r="H121">
        <v>2019</v>
      </c>
      <c r="I121">
        <v>11</v>
      </c>
      <c r="J121" s="1">
        <v>31</v>
      </c>
      <c r="K121" s="1">
        <v>330.03500000000003</v>
      </c>
      <c r="L121" s="1">
        <v>744</v>
      </c>
      <c r="M121" s="1">
        <v>6658.3899999999994</v>
      </c>
    </row>
    <row r="122" spans="1:13" x14ac:dyDescent="0.35">
      <c r="A122">
        <v>2020</v>
      </c>
      <c r="B122">
        <v>1</v>
      </c>
      <c r="C122" s="1">
        <v>43</v>
      </c>
      <c r="D122" s="1">
        <v>328.34000000000003</v>
      </c>
      <c r="E122" s="1">
        <f>SUM($C$2:C122)</f>
        <v>869</v>
      </c>
      <c r="F122" s="1">
        <f>SUM($D$2:D122)</f>
        <v>7847.0099999999993</v>
      </c>
      <c r="G122" s="3"/>
      <c r="H122">
        <v>2019</v>
      </c>
      <c r="I122">
        <v>12</v>
      </c>
      <c r="J122" s="1">
        <v>82</v>
      </c>
      <c r="K122" s="1">
        <v>860.28</v>
      </c>
      <c r="L122" s="1">
        <v>826</v>
      </c>
      <c r="M122" s="1">
        <v>7518.6699999999992</v>
      </c>
    </row>
    <row r="123" spans="1:13" x14ac:dyDescent="0.35">
      <c r="A123">
        <v>2020</v>
      </c>
      <c r="B123">
        <v>2</v>
      </c>
      <c r="C123" s="1">
        <v>19</v>
      </c>
      <c r="D123" s="1">
        <v>223.29</v>
      </c>
      <c r="E123" s="1">
        <f>SUM($C$2:C123)</f>
        <v>888</v>
      </c>
      <c r="F123" s="1">
        <f>SUM($D$2:D123)</f>
        <v>8070.2999999999993</v>
      </c>
      <c r="G123" s="3"/>
      <c r="H123">
        <v>2020</v>
      </c>
      <c r="I123">
        <v>1</v>
      </c>
      <c r="J123" s="1">
        <v>43</v>
      </c>
      <c r="K123" s="1">
        <v>328.34000000000003</v>
      </c>
      <c r="L123" s="1">
        <v>869</v>
      </c>
      <c r="M123" s="1">
        <v>7847.0099999999993</v>
      </c>
    </row>
    <row r="124" spans="1:13" x14ac:dyDescent="0.35">
      <c r="A124">
        <v>2020</v>
      </c>
      <c r="B124">
        <v>3</v>
      </c>
      <c r="C124" s="1">
        <v>22</v>
      </c>
      <c r="D124" s="1">
        <v>199.69000000000003</v>
      </c>
      <c r="E124" s="1">
        <f>SUM($C$2:C124)</f>
        <v>910</v>
      </c>
      <c r="F124" s="1">
        <f>SUM($D$2:D124)</f>
        <v>8269.99</v>
      </c>
      <c r="G124" s="3"/>
      <c r="H124">
        <v>2020</v>
      </c>
      <c r="I124">
        <v>2</v>
      </c>
      <c r="J124" s="1">
        <v>19</v>
      </c>
      <c r="K124" s="1">
        <v>223.29</v>
      </c>
      <c r="L124" s="1">
        <v>888</v>
      </c>
      <c r="M124" s="1">
        <v>8070.2999999999993</v>
      </c>
    </row>
    <row r="125" spans="1:13" x14ac:dyDescent="0.35">
      <c r="A125">
        <v>2020</v>
      </c>
      <c r="B125">
        <v>4</v>
      </c>
      <c r="C125" s="1">
        <v>21</v>
      </c>
      <c r="D125" s="1">
        <v>210.92200000000003</v>
      </c>
      <c r="E125" s="1">
        <f>SUM($C$2:C125)</f>
        <v>931</v>
      </c>
      <c r="F125" s="1">
        <f>SUM($D$2:D125)</f>
        <v>8480.9120000000003</v>
      </c>
      <c r="G125" s="3"/>
      <c r="H125">
        <v>2020</v>
      </c>
      <c r="I125">
        <v>3</v>
      </c>
      <c r="J125" s="1">
        <v>22</v>
      </c>
      <c r="K125" s="1">
        <v>199.69000000000003</v>
      </c>
      <c r="L125" s="1">
        <v>910</v>
      </c>
      <c r="M125" s="1">
        <v>8269.99</v>
      </c>
    </row>
    <row r="126" spans="1:13" x14ac:dyDescent="0.35">
      <c r="A126">
        <v>2020</v>
      </c>
      <c r="B126">
        <v>5</v>
      </c>
      <c r="C126" s="1">
        <v>24</v>
      </c>
      <c r="D126" s="1">
        <v>190.18500000000003</v>
      </c>
      <c r="E126" s="1">
        <f>SUM($C$2:C126)</f>
        <v>955</v>
      </c>
      <c r="F126" s="1">
        <f>SUM($D$2:D126)</f>
        <v>8671.0969999999998</v>
      </c>
      <c r="G126" s="3"/>
      <c r="H126">
        <v>2020</v>
      </c>
      <c r="I126">
        <v>4</v>
      </c>
      <c r="J126" s="1">
        <v>21</v>
      </c>
      <c r="K126" s="1">
        <v>210.92200000000003</v>
      </c>
      <c r="L126" s="1">
        <v>931</v>
      </c>
      <c r="M126" s="1">
        <v>8480.9120000000003</v>
      </c>
    </row>
    <row r="127" spans="1:13" x14ac:dyDescent="0.35">
      <c r="A127">
        <v>2020</v>
      </c>
      <c r="B127">
        <v>6</v>
      </c>
      <c r="C127" s="1">
        <v>32</v>
      </c>
      <c r="D127" s="1">
        <v>290.26</v>
      </c>
      <c r="E127" s="1">
        <f>SUM($C$2:C127)</f>
        <v>987</v>
      </c>
      <c r="F127" s="1">
        <f>SUM($D$2:D127)</f>
        <v>8961.357</v>
      </c>
      <c r="G127" s="3"/>
      <c r="H127">
        <v>2020</v>
      </c>
      <c r="I127">
        <v>5</v>
      </c>
      <c r="J127" s="1">
        <v>24</v>
      </c>
      <c r="K127" s="1">
        <v>190.18500000000003</v>
      </c>
      <c r="L127" s="1">
        <v>955</v>
      </c>
      <c r="M127" s="1">
        <v>8671.0969999999998</v>
      </c>
    </row>
    <row r="128" spans="1:13" x14ac:dyDescent="0.35">
      <c r="A128">
        <v>2020</v>
      </c>
      <c r="B128">
        <v>7</v>
      </c>
      <c r="C128" s="1">
        <v>37</v>
      </c>
      <c r="D128" s="1">
        <v>307.57499999999999</v>
      </c>
      <c r="E128" s="1">
        <f>SUM($C$2:C128)</f>
        <v>1024</v>
      </c>
      <c r="F128" s="1">
        <f>SUM($D$2:D128)</f>
        <v>9268.9320000000007</v>
      </c>
      <c r="G128" s="3"/>
      <c r="H128">
        <v>2020</v>
      </c>
      <c r="I128">
        <v>6</v>
      </c>
      <c r="J128" s="1">
        <v>32</v>
      </c>
      <c r="K128" s="1">
        <v>290.26</v>
      </c>
      <c r="L128" s="1">
        <v>987</v>
      </c>
      <c r="M128" s="1">
        <v>8961.357</v>
      </c>
    </row>
    <row r="129" spans="1:13" x14ac:dyDescent="0.35">
      <c r="A129">
        <v>2020</v>
      </c>
      <c r="B129">
        <v>8</v>
      </c>
      <c r="C129" s="1">
        <v>32</v>
      </c>
      <c r="D129" s="1">
        <v>279.76</v>
      </c>
      <c r="E129" s="1">
        <f>SUM($C$2:C129)</f>
        <v>1056</v>
      </c>
      <c r="F129" s="1">
        <f>SUM($D$2:D129)</f>
        <v>9548.6920000000009</v>
      </c>
      <c r="G129" s="3"/>
      <c r="H129">
        <v>2020</v>
      </c>
      <c r="I129">
        <v>7</v>
      </c>
      <c r="J129" s="1">
        <v>37</v>
      </c>
      <c r="K129" s="1">
        <v>307.57499999999999</v>
      </c>
      <c r="L129" s="1">
        <v>1024</v>
      </c>
      <c r="M129" s="1">
        <v>9268.9320000000007</v>
      </c>
    </row>
    <row r="130" spans="1:13" x14ac:dyDescent="0.35">
      <c r="A130">
        <v>2020</v>
      </c>
      <c r="B130">
        <v>9</v>
      </c>
      <c r="C130" s="1">
        <v>27</v>
      </c>
      <c r="D130" s="1">
        <v>259.8</v>
      </c>
      <c r="E130" s="1">
        <f>SUM($C$2:C130)</f>
        <v>1083</v>
      </c>
      <c r="F130" s="1">
        <f>SUM($D$2:D130)</f>
        <v>9808.4920000000002</v>
      </c>
      <c r="G130" s="3"/>
      <c r="H130">
        <v>2020</v>
      </c>
      <c r="I130">
        <v>8</v>
      </c>
      <c r="J130" s="1">
        <v>32</v>
      </c>
      <c r="K130" s="1">
        <v>279.76</v>
      </c>
      <c r="L130" s="1">
        <v>1056</v>
      </c>
      <c r="M130" s="1">
        <v>9548.6920000000009</v>
      </c>
    </row>
    <row r="131" spans="1:13" x14ac:dyDescent="0.35">
      <c r="A131">
        <v>2020</v>
      </c>
      <c r="B131">
        <v>10</v>
      </c>
      <c r="C131" s="1">
        <v>42</v>
      </c>
      <c r="D131" s="1">
        <v>461.96999999999991</v>
      </c>
      <c r="E131" s="1">
        <f>SUM($C$2:C131)</f>
        <v>1125</v>
      </c>
      <c r="F131" s="1">
        <f>SUM($D$2:D131)</f>
        <v>10270.462</v>
      </c>
      <c r="G131" s="3"/>
      <c r="H131">
        <v>2020</v>
      </c>
      <c r="I131">
        <v>9</v>
      </c>
      <c r="J131" s="1">
        <v>27</v>
      </c>
      <c r="K131" s="1">
        <v>259.8</v>
      </c>
      <c r="L131" s="1">
        <v>1083</v>
      </c>
      <c r="M131" s="1">
        <v>9808.4920000000002</v>
      </c>
    </row>
    <row r="132" spans="1:13" x14ac:dyDescent="0.35">
      <c r="A132">
        <v>2020</v>
      </c>
      <c r="B132">
        <v>11</v>
      </c>
      <c r="C132" s="1">
        <v>32</v>
      </c>
      <c r="D132" s="1">
        <v>350.76000000000005</v>
      </c>
      <c r="E132" s="1">
        <f>SUM($C$2:C132)</f>
        <v>1157</v>
      </c>
      <c r="F132" s="1">
        <f>SUM($D$2:D132)</f>
        <v>10621.222</v>
      </c>
      <c r="G132" s="3"/>
      <c r="H132">
        <v>2020</v>
      </c>
      <c r="I132">
        <v>10</v>
      </c>
      <c r="J132" s="1">
        <v>42</v>
      </c>
      <c r="K132" s="1">
        <v>461.96999999999991</v>
      </c>
      <c r="L132" s="1">
        <v>1125</v>
      </c>
      <c r="M132" s="1">
        <v>10270.462</v>
      </c>
    </row>
    <row r="133" spans="1:13" x14ac:dyDescent="0.35">
      <c r="A133">
        <v>2020</v>
      </c>
      <c r="B133">
        <v>12</v>
      </c>
      <c r="C133" s="1">
        <v>59</v>
      </c>
      <c r="D133" s="1">
        <v>593.69999999999993</v>
      </c>
      <c r="E133" s="1">
        <f>SUM($C$2:C133)</f>
        <v>1216</v>
      </c>
      <c r="F133" s="1">
        <f>SUM($D$2:D133)</f>
        <v>11214.922</v>
      </c>
      <c r="G133" s="3"/>
      <c r="H133">
        <v>2020</v>
      </c>
      <c r="I133">
        <v>11</v>
      </c>
      <c r="J133" s="1">
        <v>32</v>
      </c>
      <c r="K133" s="1">
        <v>350.76000000000005</v>
      </c>
      <c r="L133" s="1">
        <v>1157</v>
      </c>
      <c r="M133" s="1">
        <v>10621.222</v>
      </c>
    </row>
    <row r="134" spans="1:13" x14ac:dyDescent="0.35">
      <c r="A134">
        <v>2021</v>
      </c>
      <c r="B134">
        <v>1</v>
      </c>
      <c r="C134" s="1">
        <v>36</v>
      </c>
      <c r="D134" s="1">
        <v>352.12</v>
      </c>
      <c r="E134" s="1">
        <f>SUM($C$2:C134)</f>
        <v>1252</v>
      </c>
      <c r="F134" s="1">
        <f>SUM($D$2:D134)</f>
        <v>11567.042000000001</v>
      </c>
      <c r="G134" s="3"/>
      <c r="H134">
        <v>2020</v>
      </c>
      <c r="I134">
        <v>12</v>
      </c>
      <c r="J134" s="1">
        <v>59</v>
      </c>
      <c r="K134" s="1">
        <v>593.69999999999993</v>
      </c>
      <c r="L134" s="1">
        <v>1216</v>
      </c>
      <c r="M134" s="1">
        <v>11214.922</v>
      </c>
    </row>
    <row r="135" spans="1:13" x14ac:dyDescent="0.35">
      <c r="A135">
        <v>2021</v>
      </c>
      <c r="B135">
        <v>2</v>
      </c>
      <c r="C135" s="1">
        <v>45</v>
      </c>
      <c r="D135" s="1">
        <v>392.89</v>
      </c>
      <c r="E135" s="1">
        <f>SUM($C$2:C135)</f>
        <v>1297</v>
      </c>
      <c r="F135" s="1">
        <f>SUM($D$2:D135)</f>
        <v>11959.932000000001</v>
      </c>
      <c r="G135" s="3"/>
      <c r="H135">
        <v>2021</v>
      </c>
      <c r="I135">
        <v>1</v>
      </c>
      <c r="J135" s="1">
        <v>36</v>
      </c>
      <c r="K135" s="1">
        <v>352.12</v>
      </c>
      <c r="L135" s="1">
        <v>1252</v>
      </c>
      <c r="M135" s="1">
        <v>11567.042000000001</v>
      </c>
    </row>
    <row r="136" spans="1:13" x14ac:dyDescent="0.35">
      <c r="A136">
        <v>2021</v>
      </c>
      <c r="B136">
        <v>3</v>
      </c>
      <c r="C136" s="1">
        <v>52</v>
      </c>
      <c r="D136" s="1">
        <v>583.04500000000007</v>
      </c>
      <c r="E136" s="1">
        <f>SUM($C$2:C136)</f>
        <v>1349</v>
      </c>
      <c r="F136" s="1">
        <f>SUM($D$2:D136)</f>
        <v>12542.977000000001</v>
      </c>
      <c r="G136" s="3"/>
      <c r="H136">
        <v>2021</v>
      </c>
      <c r="I136">
        <v>2</v>
      </c>
      <c r="J136" s="1">
        <v>45</v>
      </c>
      <c r="K136" s="1">
        <v>392.89</v>
      </c>
      <c r="L136" s="1">
        <v>1297</v>
      </c>
      <c r="M136" s="1">
        <v>11959.932000000001</v>
      </c>
    </row>
    <row r="137" spans="1:13" x14ac:dyDescent="0.35">
      <c r="A137">
        <v>2021</v>
      </c>
      <c r="B137">
        <v>4</v>
      </c>
      <c r="C137" s="1">
        <v>54</v>
      </c>
      <c r="D137" s="1">
        <v>538.63799999999992</v>
      </c>
      <c r="E137" s="1">
        <f>SUM($C$2:C137)</f>
        <v>1403</v>
      </c>
      <c r="F137" s="1">
        <f>SUM($D$2:D137)</f>
        <v>13081.615000000002</v>
      </c>
      <c r="G137" s="3"/>
      <c r="H137">
        <v>2021</v>
      </c>
      <c r="I137">
        <v>3</v>
      </c>
      <c r="J137" s="1">
        <v>52</v>
      </c>
      <c r="K137" s="1">
        <v>583.04500000000007</v>
      </c>
      <c r="L137" s="1">
        <v>1349</v>
      </c>
      <c r="M137" s="1">
        <v>12542.977000000001</v>
      </c>
    </row>
    <row r="138" spans="1:13" x14ac:dyDescent="0.35">
      <c r="A138">
        <v>2021</v>
      </c>
      <c r="B138">
        <v>5</v>
      </c>
      <c r="C138" s="1">
        <v>106</v>
      </c>
      <c r="D138" s="1">
        <v>958.26499999999987</v>
      </c>
      <c r="E138" s="1">
        <f>SUM($C$2:C138)</f>
        <v>1509</v>
      </c>
      <c r="F138" s="1">
        <f>SUM($D$2:D138)</f>
        <v>14039.880000000001</v>
      </c>
      <c r="G138" s="3"/>
      <c r="H138">
        <v>2021</v>
      </c>
      <c r="I138">
        <v>4</v>
      </c>
      <c r="J138" s="1">
        <v>54</v>
      </c>
      <c r="K138" s="1">
        <v>538.63799999999992</v>
      </c>
      <c r="L138" s="1">
        <v>1403</v>
      </c>
      <c r="M138" s="1">
        <v>13081.615000000002</v>
      </c>
    </row>
    <row r="139" spans="1:13" x14ac:dyDescent="0.35">
      <c r="A139">
        <v>2021</v>
      </c>
      <c r="B139">
        <v>6</v>
      </c>
      <c r="C139" s="1">
        <v>137</v>
      </c>
      <c r="D139" s="1">
        <v>1355.1499999999999</v>
      </c>
      <c r="E139" s="1">
        <f>SUM($C$2:C139)</f>
        <v>1646</v>
      </c>
      <c r="F139" s="1">
        <f>SUM($D$2:D139)</f>
        <v>15395.03</v>
      </c>
      <c r="G139" s="3"/>
      <c r="H139">
        <v>2021</v>
      </c>
      <c r="I139">
        <v>5</v>
      </c>
      <c r="J139" s="1">
        <v>106</v>
      </c>
      <c r="K139" s="1">
        <v>958.26499999999987</v>
      </c>
      <c r="L139" s="1">
        <v>1509</v>
      </c>
      <c r="M139" s="1">
        <v>14039.880000000001</v>
      </c>
    </row>
    <row r="140" spans="1:13" x14ac:dyDescent="0.35">
      <c r="A140">
        <v>2021</v>
      </c>
      <c r="B140">
        <v>7</v>
      </c>
      <c r="C140" s="1">
        <v>57</v>
      </c>
      <c r="D140" s="1">
        <v>663.58500000000004</v>
      </c>
      <c r="E140" s="1">
        <f>SUM($C$2:C140)</f>
        <v>1703</v>
      </c>
      <c r="F140" s="1">
        <f>SUM($D$2:D140)</f>
        <v>16058.615000000002</v>
      </c>
      <c r="G140" s="3"/>
      <c r="H140">
        <v>2021</v>
      </c>
      <c r="I140">
        <v>6</v>
      </c>
      <c r="J140" s="1">
        <v>137</v>
      </c>
      <c r="K140" s="1">
        <v>1355.1499999999999</v>
      </c>
      <c r="L140" s="1">
        <v>1646</v>
      </c>
      <c r="M140" s="1">
        <v>15395.03</v>
      </c>
    </row>
    <row r="141" spans="1:13" x14ac:dyDescent="0.35">
      <c r="A141">
        <v>2021</v>
      </c>
      <c r="B141">
        <v>8</v>
      </c>
      <c r="C141" s="1">
        <v>50</v>
      </c>
      <c r="D141" s="1">
        <v>410.07699999999988</v>
      </c>
      <c r="E141" s="1">
        <f>SUM($C$2:C141)</f>
        <v>1753</v>
      </c>
      <c r="F141" s="1">
        <f>SUM($D$2:D141)</f>
        <v>16468.692000000003</v>
      </c>
      <c r="G141" s="3"/>
      <c r="H141">
        <v>2021</v>
      </c>
      <c r="I141">
        <v>7</v>
      </c>
      <c r="J141" s="1">
        <v>57</v>
      </c>
      <c r="K141" s="1">
        <v>663.58500000000004</v>
      </c>
      <c r="L141" s="1">
        <v>1703</v>
      </c>
      <c r="M141" s="1">
        <v>16058.615000000002</v>
      </c>
    </row>
    <row r="142" spans="1:13" x14ac:dyDescent="0.35">
      <c r="A142">
        <v>2021</v>
      </c>
      <c r="B142">
        <v>9</v>
      </c>
      <c r="C142" s="1">
        <v>83</v>
      </c>
      <c r="D142" s="1">
        <v>868.41999999999985</v>
      </c>
      <c r="E142" s="1">
        <f>SUM($C$2:C142)</f>
        <v>1836</v>
      </c>
      <c r="F142" s="1">
        <f>SUM($D$2:D142)</f>
        <v>17337.112000000001</v>
      </c>
      <c r="G142" s="3"/>
      <c r="H142">
        <v>2021</v>
      </c>
      <c r="I142">
        <v>8</v>
      </c>
      <c r="J142" s="1">
        <v>50</v>
      </c>
      <c r="K142" s="1">
        <v>410.07699999999988</v>
      </c>
      <c r="L142" s="1">
        <v>1753</v>
      </c>
      <c r="M142" s="1">
        <v>16468.692000000003</v>
      </c>
    </row>
    <row r="143" spans="1:13" x14ac:dyDescent="0.35">
      <c r="A143">
        <v>2021</v>
      </c>
      <c r="B143">
        <v>10</v>
      </c>
      <c r="C143" s="1">
        <v>68</v>
      </c>
      <c r="D143" s="1">
        <v>571.05999999999995</v>
      </c>
      <c r="E143" s="1">
        <f>SUM($C$2:C143)</f>
        <v>1904</v>
      </c>
      <c r="F143" s="1">
        <f>SUM($D$2:D143)</f>
        <v>17908.172000000002</v>
      </c>
      <c r="G143" s="3"/>
      <c r="H143">
        <v>2021</v>
      </c>
      <c r="I143">
        <v>9</v>
      </c>
      <c r="J143" s="1">
        <v>83</v>
      </c>
      <c r="K143" s="1">
        <v>868.41999999999985</v>
      </c>
      <c r="L143" s="1">
        <v>1836</v>
      </c>
      <c r="M143" s="1">
        <v>17337.112000000001</v>
      </c>
    </row>
    <row r="144" spans="1:13" x14ac:dyDescent="0.35">
      <c r="A144">
        <v>2021</v>
      </c>
      <c r="B144">
        <v>11</v>
      </c>
      <c r="C144" s="1">
        <v>73</v>
      </c>
      <c r="D144" s="1">
        <v>665.44499999999994</v>
      </c>
      <c r="E144" s="1">
        <f>SUM($C$2:C144)</f>
        <v>1977</v>
      </c>
      <c r="F144" s="1">
        <f>SUM($D$2:D144)</f>
        <v>18573.617000000002</v>
      </c>
      <c r="G144" s="3"/>
      <c r="H144">
        <v>2021</v>
      </c>
      <c r="I144">
        <v>10</v>
      </c>
      <c r="J144" s="1">
        <v>68</v>
      </c>
      <c r="K144" s="1">
        <v>571.05999999999995</v>
      </c>
      <c r="L144" s="1">
        <v>1904</v>
      </c>
      <c r="M144" s="1">
        <v>17908.172000000002</v>
      </c>
    </row>
    <row r="145" spans="1:13" x14ac:dyDescent="0.35">
      <c r="A145">
        <v>2021</v>
      </c>
      <c r="B145">
        <v>12</v>
      </c>
      <c r="C145" s="1">
        <v>100</v>
      </c>
      <c r="D145" s="1">
        <v>861.78999999999985</v>
      </c>
      <c r="E145" s="1">
        <f>SUM($C$2:C145)</f>
        <v>2077</v>
      </c>
      <c r="F145" s="1">
        <f>SUM($D$2:D145)</f>
        <v>19435.407000000003</v>
      </c>
      <c r="G145" s="3"/>
      <c r="H145">
        <v>2021</v>
      </c>
      <c r="I145">
        <v>11</v>
      </c>
      <c r="J145" s="1">
        <v>73</v>
      </c>
      <c r="K145" s="1">
        <v>665.44499999999994</v>
      </c>
      <c r="L145" s="1">
        <v>1977</v>
      </c>
      <c r="M145" s="1">
        <v>18573.617000000002</v>
      </c>
    </row>
    <row r="146" spans="1:13" x14ac:dyDescent="0.35">
      <c r="A146">
        <v>2022</v>
      </c>
      <c r="B146">
        <v>1</v>
      </c>
      <c r="C146" s="1">
        <v>62</v>
      </c>
      <c r="D146" s="1">
        <v>553.48</v>
      </c>
      <c r="E146" s="1">
        <f>SUM($C$2:C146)</f>
        <v>2139</v>
      </c>
      <c r="F146" s="1">
        <f>SUM($D$2:D146)</f>
        <v>19988.887000000002</v>
      </c>
      <c r="G146" s="3"/>
      <c r="H146">
        <v>2021</v>
      </c>
      <c r="I146">
        <v>12</v>
      </c>
      <c r="J146" s="1">
        <v>100</v>
      </c>
      <c r="K146" s="1">
        <v>861.78999999999985</v>
      </c>
      <c r="L146" s="1">
        <v>2077</v>
      </c>
      <c r="M146" s="1">
        <v>19435.407000000003</v>
      </c>
    </row>
    <row r="147" spans="1:13" x14ac:dyDescent="0.35">
      <c r="A147">
        <v>2022</v>
      </c>
      <c r="B147">
        <v>2</v>
      </c>
      <c r="C147" s="1">
        <v>72</v>
      </c>
      <c r="D147" s="1">
        <v>720.06000000000006</v>
      </c>
      <c r="E147" s="1">
        <f>SUM($C$2:C147)</f>
        <v>2211</v>
      </c>
      <c r="F147" s="1">
        <f>SUM($D$2:D147)</f>
        <v>20708.947000000004</v>
      </c>
      <c r="G147" s="3"/>
      <c r="H147">
        <v>2022</v>
      </c>
      <c r="I147">
        <v>1</v>
      </c>
      <c r="J147" s="1">
        <v>62</v>
      </c>
      <c r="K147" s="1">
        <v>553.48</v>
      </c>
      <c r="L147" s="1">
        <v>2139</v>
      </c>
      <c r="M147" s="1">
        <v>19988.887000000002</v>
      </c>
    </row>
    <row r="148" spans="1:13" x14ac:dyDescent="0.35">
      <c r="A148">
        <v>2022</v>
      </c>
      <c r="B148">
        <v>3</v>
      </c>
      <c r="C148" s="1">
        <v>122</v>
      </c>
      <c r="D148" s="1">
        <v>990.64499999999998</v>
      </c>
      <c r="E148" s="1">
        <f>SUM($C$2:C148)</f>
        <v>2333</v>
      </c>
      <c r="F148" s="1">
        <f>SUM($D$2:D148)</f>
        <v>21699.592000000004</v>
      </c>
      <c r="G148" s="3"/>
      <c r="H148">
        <v>2022</v>
      </c>
      <c r="I148">
        <v>2</v>
      </c>
      <c r="J148" s="1">
        <v>72</v>
      </c>
      <c r="K148" s="1">
        <v>720.06000000000006</v>
      </c>
      <c r="L148" s="1">
        <v>2211</v>
      </c>
      <c r="M148" s="1">
        <v>20708.947000000004</v>
      </c>
    </row>
    <row r="149" spans="1:13" x14ac:dyDescent="0.35">
      <c r="A149">
        <v>2022</v>
      </c>
      <c r="B149">
        <v>4</v>
      </c>
      <c r="C149" s="1">
        <v>97</v>
      </c>
      <c r="D149" s="1">
        <v>834.73500000000001</v>
      </c>
      <c r="E149" s="1">
        <f>SUM($C$2:C149)</f>
        <v>2430</v>
      </c>
      <c r="F149" s="1">
        <f>SUM($D$2:D149)</f>
        <v>22534.327000000005</v>
      </c>
      <c r="G149" s="3"/>
      <c r="H149">
        <v>2022</v>
      </c>
      <c r="I149">
        <v>3</v>
      </c>
      <c r="J149" s="1">
        <v>122</v>
      </c>
      <c r="K149" s="1">
        <v>990.64499999999998</v>
      </c>
      <c r="L149" s="1">
        <v>2333</v>
      </c>
      <c r="M149" s="1">
        <v>21699.592000000004</v>
      </c>
    </row>
    <row r="150" spans="1:13" x14ac:dyDescent="0.35">
      <c r="A150">
        <v>2022</v>
      </c>
      <c r="B150">
        <v>5</v>
      </c>
      <c r="C150" s="1">
        <v>117</v>
      </c>
      <c r="D150" s="1">
        <v>1043.8800000000001</v>
      </c>
      <c r="E150" s="1">
        <f>SUM($C$2:C150)</f>
        <v>2547</v>
      </c>
      <c r="F150" s="1">
        <f>SUM($D$2:D150)</f>
        <v>23578.207000000006</v>
      </c>
      <c r="G150" s="3"/>
      <c r="H150">
        <v>2022</v>
      </c>
      <c r="I150">
        <v>4</v>
      </c>
      <c r="J150" s="1">
        <v>97</v>
      </c>
      <c r="K150" s="1">
        <v>834.73500000000001</v>
      </c>
      <c r="L150" s="1">
        <v>2430</v>
      </c>
      <c r="M150" s="1">
        <v>22534.327000000005</v>
      </c>
    </row>
    <row r="151" spans="1:13" x14ac:dyDescent="0.35">
      <c r="A151">
        <v>2022</v>
      </c>
      <c r="B151">
        <v>6</v>
      </c>
      <c r="C151" s="1">
        <v>96</v>
      </c>
      <c r="D151" s="1">
        <v>869.22699999999998</v>
      </c>
      <c r="E151" s="1">
        <f>SUM($C$2:C151)</f>
        <v>2643</v>
      </c>
      <c r="F151" s="1">
        <f>SUM($D$2:D151)</f>
        <v>24447.434000000005</v>
      </c>
      <c r="G151" s="3"/>
      <c r="H151">
        <v>2022</v>
      </c>
      <c r="I151">
        <v>5</v>
      </c>
      <c r="J151" s="1">
        <v>117</v>
      </c>
      <c r="K151" s="1">
        <v>1043.8800000000001</v>
      </c>
      <c r="L151" s="1">
        <v>2547</v>
      </c>
      <c r="M151" s="1">
        <v>23578.207000000006</v>
      </c>
    </row>
    <row r="152" spans="1:13" x14ac:dyDescent="0.35">
      <c r="A152">
        <v>2022</v>
      </c>
      <c r="B152">
        <v>7</v>
      </c>
      <c r="C152" s="1">
        <v>118</v>
      </c>
      <c r="D152" s="1">
        <v>1016.2249999999999</v>
      </c>
      <c r="E152" s="1">
        <f>SUM($C$2:C152)</f>
        <v>2761</v>
      </c>
      <c r="F152" s="1">
        <f>SUM($D$2:D152)</f>
        <v>25463.659000000003</v>
      </c>
      <c r="G152" s="3"/>
      <c r="H152">
        <v>2022</v>
      </c>
      <c r="I152">
        <v>6</v>
      </c>
      <c r="J152" s="1">
        <v>96</v>
      </c>
      <c r="K152" s="1">
        <v>869.22699999999998</v>
      </c>
      <c r="L152" s="1">
        <v>2643</v>
      </c>
      <c r="M152" s="1">
        <v>24447.434000000005</v>
      </c>
    </row>
    <row r="153" spans="1:13" x14ac:dyDescent="0.35">
      <c r="A153">
        <v>2022</v>
      </c>
      <c r="B153">
        <v>8</v>
      </c>
      <c r="C153" s="1">
        <v>177</v>
      </c>
      <c r="D153" s="1">
        <v>1371.98</v>
      </c>
      <c r="E153" s="1">
        <f>SUM($C$2:C153)</f>
        <v>2938</v>
      </c>
      <c r="F153" s="1">
        <f>SUM($D$2:D153)</f>
        <v>26835.639000000003</v>
      </c>
      <c r="G153" s="3"/>
      <c r="H153">
        <v>2022</v>
      </c>
      <c r="I153">
        <v>7</v>
      </c>
      <c r="J153" s="1">
        <v>118</v>
      </c>
      <c r="K153" s="1">
        <v>1016.2249999999999</v>
      </c>
      <c r="L153" s="1">
        <v>2761</v>
      </c>
      <c r="M153" s="1">
        <v>25463.659000000003</v>
      </c>
    </row>
    <row r="154" spans="1:13" x14ac:dyDescent="0.35">
      <c r="A154">
        <v>2022</v>
      </c>
      <c r="B154">
        <v>9</v>
      </c>
      <c r="C154" s="1">
        <v>120</v>
      </c>
      <c r="D154" s="1">
        <v>952.23500000000001</v>
      </c>
      <c r="E154" s="1">
        <f>SUM($C$2:C154)</f>
        <v>3058</v>
      </c>
      <c r="F154" s="1">
        <f>SUM($D$2:D154)</f>
        <v>27787.874000000003</v>
      </c>
      <c r="G154" s="3"/>
      <c r="H154">
        <v>2022</v>
      </c>
      <c r="I154">
        <v>8</v>
      </c>
      <c r="J154" s="1">
        <v>177</v>
      </c>
      <c r="K154" s="1">
        <v>1371.98</v>
      </c>
      <c r="L154" s="1">
        <v>2938</v>
      </c>
      <c r="M154" s="1">
        <v>26835.639000000003</v>
      </c>
    </row>
    <row r="155" spans="1:13" x14ac:dyDescent="0.35">
      <c r="A155">
        <f>A143+1</f>
        <v>2022</v>
      </c>
      <c r="B155">
        <f>B143</f>
        <v>10</v>
      </c>
      <c r="C155" s="4">
        <v>66.783042449999996</v>
      </c>
      <c r="D155" s="1">
        <f>C155*9</f>
        <v>601.04738205000001</v>
      </c>
      <c r="E155" s="4">
        <f>SUM($C$2:C155)</f>
        <v>3124.7830424499998</v>
      </c>
      <c r="F155" s="1">
        <f>SUM($D$2:D155)</f>
        <v>28388.921382050004</v>
      </c>
      <c r="H155">
        <v>2022</v>
      </c>
      <c r="I155">
        <v>9</v>
      </c>
      <c r="J155" s="1">
        <v>120</v>
      </c>
      <c r="K155" s="1">
        <v>952.23500000000001</v>
      </c>
      <c r="L155" s="1">
        <v>3058</v>
      </c>
      <c r="M155" s="1">
        <v>27787.874000000003</v>
      </c>
    </row>
    <row r="156" spans="1:13" x14ac:dyDescent="0.35">
      <c r="A156">
        <f t="shared" ref="A156:A219" si="0">A144+1</f>
        <v>2022</v>
      </c>
      <c r="B156">
        <f t="shared" ref="B156:B219" si="1">B144</f>
        <v>11</v>
      </c>
      <c r="C156" s="4">
        <v>67.283042449999996</v>
      </c>
      <c r="D156" s="1">
        <f t="shared" ref="D156:D199" si="2">C156*9</f>
        <v>605.54738205000001</v>
      </c>
      <c r="E156" s="4">
        <f>SUM($C$2:C156)</f>
        <v>3192.0660848999996</v>
      </c>
      <c r="F156" s="1">
        <f>SUM($D$2:D156)</f>
        <v>28994.468764100006</v>
      </c>
      <c r="H156">
        <v>2022</v>
      </c>
      <c r="I156">
        <v>10</v>
      </c>
      <c r="J156" s="4">
        <v>66.783042449999996</v>
      </c>
      <c r="K156" s="1">
        <v>601.04738205000001</v>
      </c>
      <c r="L156" s="1">
        <v>3124.7830424499998</v>
      </c>
      <c r="M156" s="1">
        <v>28388.921382050004</v>
      </c>
    </row>
    <row r="157" spans="1:13" x14ac:dyDescent="0.35">
      <c r="A157">
        <f t="shared" si="0"/>
        <v>2022</v>
      </c>
      <c r="B157">
        <f t="shared" si="1"/>
        <v>12</v>
      </c>
      <c r="C157" s="4">
        <v>76.708250750000005</v>
      </c>
      <c r="D157" s="1">
        <f t="shared" si="2"/>
        <v>690.37425675000009</v>
      </c>
      <c r="E157" s="4">
        <f>SUM($C$2:C157)</f>
        <v>3268.7743356499996</v>
      </c>
      <c r="F157" s="1">
        <f>SUM($D$2:D157)</f>
        <v>29684.843020850007</v>
      </c>
      <c r="H157">
        <v>2022</v>
      </c>
      <c r="I157">
        <v>11</v>
      </c>
      <c r="J157" s="4">
        <v>67.283042449999996</v>
      </c>
      <c r="K157" s="1">
        <v>605.54738205000001</v>
      </c>
      <c r="L157" s="1">
        <v>3192.0660848999996</v>
      </c>
      <c r="M157" s="1">
        <v>28994.468764100006</v>
      </c>
    </row>
    <row r="158" spans="1:13" x14ac:dyDescent="0.35">
      <c r="A158">
        <f t="shared" si="0"/>
        <v>2023</v>
      </c>
      <c r="B158">
        <f t="shared" si="1"/>
        <v>1</v>
      </c>
      <c r="C158" s="4">
        <v>75.755068050000006</v>
      </c>
      <c r="D158" s="1">
        <f t="shared" si="2"/>
        <v>681.79561245000002</v>
      </c>
      <c r="E158" s="4">
        <f>SUM($C$2:C158)</f>
        <v>3344.5294036999994</v>
      </c>
      <c r="F158" s="1">
        <f>SUM($D$2:D158)</f>
        <v>30366.638633300008</v>
      </c>
      <c r="H158">
        <v>2022</v>
      </c>
      <c r="I158">
        <v>12</v>
      </c>
      <c r="J158" s="4">
        <v>76.708250750000005</v>
      </c>
      <c r="K158" s="1">
        <v>690.37425675000009</v>
      </c>
      <c r="L158" s="1">
        <v>3268.7743356499996</v>
      </c>
      <c r="M158" s="1">
        <v>29684.843020850007</v>
      </c>
    </row>
    <row r="159" spans="1:13" x14ac:dyDescent="0.35">
      <c r="A159">
        <f t="shared" si="0"/>
        <v>2023</v>
      </c>
      <c r="B159">
        <f t="shared" si="1"/>
        <v>2</v>
      </c>
      <c r="C159" s="4">
        <v>74.831991130000006</v>
      </c>
      <c r="D159" s="1">
        <f t="shared" si="2"/>
        <v>673.48792017000005</v>
      </c>
      <c r="E159" s="4">
        <f>SUM($C$2:C159)</f>
        <v>3419.3613948299994</v>
      </c>
      <c r="F159" s="1">
        <f>SUM($D$2:D159)</f>
        <v>31040.126553470007</v>
      </c>
      <c r="H159">
        <v>2023</v>
      </c>
      <c r="I159">
        <v>1</v>
      </c>
      <c r="J159" s="4">
        <v>75.755068050000006</v>
      </c>
      <c r="K159" s="1">
        <v>681.79561245000002</v>
      </c>
      <c r="L159" s="1">
        <v>3344.5294036999994</v>
      </c>
      <c r="M159" s="1">
        <v>30366.638633300008</v>
      </c>
    </row>
    <row r="160" spans="1:13" x14ac:dyDescent="0.35">
      <c r="A160">
        <f t="shared" si="0"/>
        <v>2023</v>
      </c>
      <c r="B160">
        <f t="shared" si="1"/>
        <v>3</v>
      </c>
      <c r="C160" s="4">
        <v>79.447375750000006</v>
      </c>
      <c r="D160" s="1">
        <f t="shared" si="2"/>
        <v>715.02638175000004</v>
      </c>
      <c r="E160" s="4">
        <f>SUM($C$2:C160)</f>
        <v>3498.8087705799994</v>
      </c>
      <c r="F160" s="1">
        <f>SUM($D$2:D160)</f>
        <v>31755.152935220009</v>
      </c>
      <c r="H160">
        <v>2023</v>
      </c>
      <c r="I160">
        <v>2</v>
      </c>
      <c r="J160" s="4">
        <v>74.831991130000006</v>
      </c>
      <c r="K160" s="1">
        <v>673.48792017000005</v>
      </c>
      <c r="L160" s="1">
        <v>3419.3613948299994</v>
      </c>
      <c r="M160" s="1">
        <v>31040.126553470007</v>
      </c>
    </row>
    <row r="161" spans="1:13" x14ac:dyDescent="0.35">
      <c r="A161">
        <f t="shared" si="0"/>
        <v>2023</v>
      </c>
      <c r="B161">
        <f t="shared" si="1"/>
        <v>4</v>
      </c>
      <c r="C161" s="4">
        <v>80.964336439999997</v>
      </c>
      <c r="D161" s="1">
        <f t="shared" si="2"/>
        <v>728.67902795999998</v>
      </c>
      <c r="E161" s="4">
        <f>SUM($C$2:C161)</f>
        <v>3579.7731070199993</v>
      </c>
      <c r="F161" s="1">
        <f>SUM($D$2:D161)</f>
        <v>32483.831963180008</v>
      </c>
      <c r="H161">
        <v>2023</v>
      </c>
      <c r="I161">
        <v>3</v>
      </c>
      <c r="J161" s="4">
        <v>79.447375750000006</v>
      </c>
      <c r="K161" s="1">
        <v>715.02638175000004</v>
      </c>
      <c r="L161" s="1">
        <v>3498.8087705799994</v>
      </c>
      <c r="M161" s="1">
        <v>31755.152935220009</v>
      </c>
    </row>
    <row r="162" spans="1:13" x14ac:dyDescent="0.35">
      <c r="A162">
        <f t="shared" si="0"/>
        <v>2023</v>
      </c>
      <c r="B162">
        <f t="shared" si="1"/>
        <v>5</v>
      </c>
      <c r="C162" s="4">
        <v>87.887413359999996</v>
      </c>
      <c r="D162" s="1">
        <f t="shared" si="2"/>
        <v>790.98672023999995</v>
      </c>
      <c r="E162" s="4">
        <f>SUM($C$2:C162)</f>
        <v>3667.6605203799995</v>
      </c>
      <c r="F162" s="1">
        <f>SUM($D$2:D162)</f>
        <v>33274.81868342001</v>
      </c>
      <c r="H162">
        <v>2023</v>
      </c>
      <c r="I162">
        <v>4</v>
      </c>
      <c r="J162" s="4">
        <v>80.964336439999997</v>
      </c>
      <c r="K162" s="1">
        <v>728.67902795999998</v>
      </c>
      <c r="L162" s="1">
        <v>3579.7731070199993</v>
      </c>
      <c r="M162" s="1">
        <v>32483.831963180008</v>
      </c>
    </row>
    <row r="163" spans="1:13" x14ac:dyDescent="0.35">
      <c r="A163">
        <f t="shared" si="0"/>
        <v>2023</v>
      </c>
      <c r="B163">
        <f t="shared" si="1"/>
        <v>6</v>
      </c>
      <c r="C163" s="4">
        <v>87.502797979999997</v>
      </c>
      <c r="D163" s="1">
        <f t="shared" si="2"/>
        <v>787.52518181999994</v>
      </c>
      <c r="E163" s="4">
        <f>SUM($C$2:C163)</f>
        <v>3755.1633183599997</v>
      </c>
      <c r="F163" s="1">
        <f>SUM($D$2:D163)</f>
        <v>34062.343865240007</v>
      </c>
      <c r="H163">
        <v>2023</v>
      </c>
      <c r="I163">
        <v>5</v>
      </c>
      <c r="J163" s="4">
        <v>87.887413359999996</v>
      </c>
      <c r="K163" s="1">
        <v>790.98672023999995</v>
      </c>
      <c r="L163" s="1">
        <v>3667.6605203799995</v>
      </c>
      <c r="M163" s="1">
        <v>33274.81868342001</v>
      </c>
    </row>
    <row r="164" spans="1:13" x14ac:dyDescent="0.35">
      <c r="A164">
        <f t="shared" si="0"/>
        <v>2023</v>
      </c>
      <c r="B164">
        <f t="shared" si="1"/>
        <v>7</v>
      </c>
      <c r="C164" s="4">
        <v>89.033501439999995</v>
      </c>
      <c r="D164" s="1">
        <f t="shared" si="2"/>
        <v>801.30151295999997</v>
      </c>
      <c r="E164" s="4">
        <f>SUM($C$2:C164)</f>
        <v>3844.1968197999995</v>
      </c>
      <c r="F164" s="1">
        <f>SUM($D$2:D164)</f>
        <v>34863.64537820001</v>
      </c>
      <c r="H164">
        <v>2023</v>
      </c>
      <c r="I164">
        <v>6</v>
      </c>
      <c r="J164" s="4">
        <v>87.502797979999997</v>
      </c>
      <c r="K164" s="1">
        <v>787.52518181999994</v>
      </c>
      <c r="L164" s="1">
        <v>3755.1633183599997</v>
      </c>
      <c r="M164" s="1">
        <v>34062.343865240007</v>
      </c>
    </row>
    <row r="165" spans="1:13" x14ac:dyDescent="0.35">
      <c r="A165">
        <f t="shared" si="0"/>
        <v>2023</v>
      </c>
      <c r="B165">
        <f t="shared" si="1"/>
        <v>8</v>
      </c>
      <c r="C165" s="4">
        <v>92.418116830000002</v>
      </c>
      <c r="D165" s="1">
        <f t="shared" si="2"/>
        <v>831.76305147000005</v>
      </c>
      <c r="E165" s="4">
        <f>SUM($C$2:C165)</f>
        <v>3936.6149366299996</v>
      </c>
      <c r="F165" s="1">
        <f>SUM($D$2:D165)</f>
        <v>35695.408429670009</v>
      </c>
      <c r="H165">
        <v>2023</v>
      </c>
      <c r="I165">
        <v>7</v>
      </c>
      <c r="J165" s="4">
        <v>89.033501439999995</v>
      </c>
      <c r="K165" s="1">
        <v>801.30151295999997</v>
      </c>
      <c r="L165" s="1">
        <v>3844.1968197999995</v>
      </c>
      <c r="M165" s="1">
        <v>34863.64537820001</v>
      </c>
    </row>
    <row r="166" spans="1:13" x14ac:dyDescent="0.35">
      <c r="A166">
        <f t="shared" si="0"/>
        <v>2023</v>
      </c>
      <c r="B166">
        <f t="shared" si="1"/>
        <v>9</v>
      </c>
      <c r="C166" s="4">
        <v>90.571962979999995</v>
      </c>
      <c r="D166" s="1">
        <f t="shared" si="2"/>
        <v>815.14766681999993</v>
      </c>
      <c r="E166" s="4">
        <f>SUM($C$2:C166)</f>
        <v>4027.1868996099997</v>
      </c>
      <c r="F166" s="1">
        <f>SUM($D$2:D166)</f>
        <v>36510.556096490007</v>
      </c>
      <c r="H166">
        <v>2023</v>
      </c>
      <c r="I166">
        <v>8</v>
      </c>
      <c r="J166" s="4">
        <v>92.418116830000002</v>
      </c>
      <c r="K166" s="1">
        <v>831.76305147000005</v>
      </c>
      <c r="L166" s="1">
        <v>3936.6149366299996</v>
      </c>
      <c r="M166" s="1">
        <v>35695.408429670009</v>
      </c>
    </row>
    <row r="167" spans="1:13" x14ac:dyDescent="0.35">
      <c r="A167">
        <f t="shared" si="0"/>
        <v>2023</v>
      </c>
      <c r="B167">
        <f t="shared" si="1"/>
        <v>10</v>
      </c>
      <c r="C167" s="4">
        <v>90.911499210000002</v>
      </c>
      <c r="D167" s="1">
        <f t="shared" si="2"/>
        <v>818.20349289000001</v>
      </c>
      <c r="E167" s="4">
        <f>SUM($C$2:C167)</f>
        <v>4118.0983988199996</v>
      </c>
      <c r="F167" s="1">
        <f>SUM($D$2:D167)</f>
        <v>37328.75958938001</v>
      </c>
      <c r="H167">
        <v>2023</v>
      </c>
      <c r="I167">
        <v>9</v>
      </c>
      <c r="J167" s="4">
        <v>90.571962979999995</v>
      </c>
      <c r="K167" s="1">
        <v>815.14766681999993</v>
      </c>
      <c r="L167" s="1">
        <v>4027.1868996099997</v>
      </c>
      <c r="M167" s="1">
        <v>36510.556096490007</v>
      </c>
    </row>
    <row r="168" spans="1:13" x14ac:dyDescent="0.35">
      <c r="A168">
        <f t="shared" si="0"/>
        <v>2023</v>
      </c>
      <c r="B168">
        <f t="shared" si="1"/>
        <v>11</v>
      </c>
      <c r="C168" s="4">
        <v>91.411499210000002</v>
      </c>
      <c r="D168" s="1">
        <f t="shared" si="2"/>
        <v>822.70349289000001</v>
      </c>
      <c r="E168" s="4">
        <f>SUM($C$2:C168)</f>
        <v>4209.5098980299999</v>
      </c>
      <c r="F168" s="1">
        <f>SUM($D$2:D168)</f>
        <v>38151.463082270013</v>
      </c>
      <c r="H168">
        <v>2023</v>
      </c>
      <c r="I168">
        <v>10</v>
      </c>
      <c r="J168" s="4">
        <v>90.911499210000002</v>
      </c>
      <c r="K168" s="1">
        <v>818.20349289000001</v>
      </c>
      <c r="L168" s="1">
        <v>4118.0983988199996</v>
      </c>
      <c r="M168" s="1">
        <v>37328.75958938001</v>
      </c>
    </row>
    <row r="169" spans="1:13" x14ac:dyDescent="0.35">
      <c r="A169">
        <f t="shared" si="0"/>
        <v>2023</v>
      </c>
      <c r="B169">
        <f t="shared" si="1"/>
        <v>12</v>
      </c>
      <c r="C169" s="4">
        <v>100.8367075</v>
      </c>
      <c r="D169" s="1">
        <f t="shared" si="2"/>
        <v>907.53036750000001</v>
      </c>
      <c r="E169" s="4">
        <f>SUM($C$2:C169)</f>
        <v>4310.3466055299996</v>
      </c>
      <c r="F169" s="1">
        <f>SUM($D$2:D169)</f>
        <v>39058.993449770016</v>
      </c>
      <c r="H169">
        <v>2023</v>
      </c>
      <c r="I169">
        <v>11</v>
      </c>
      <c r="J169" s="4">
        <v>91.411499210000002</v>
      </c>
      <c r="K169" s="1">
        <v>822.70349289000001</v>
      </c>
      <c r="L169" s="1">
        <v>4209.5098980299999</v>
      </c>
      <c r="M169" s="1">
        <v>38151.463082270013</v>
      </c>
    </row>
    <row r="170" spans="1:13" x14ac:dyDescent="0.35">
      <c r="A170">
        <f t="shared" si="0"/>
        <v>2024</v>
      </c>
      <c r="B170">
        <f t="shared" si="1"/>
        <v>1</v>
      </c>
      <c r="C170" s="4">
        <v>90.453495009999997</v>
      </c>
      <c r="D170" s="1">
        <f t="shared" si="2"/>
        <v>814.08145508999996</v>
      </c>
      <c r="E170" s="4">
        <f>SUM($C$2:C170)</f>
        <v>4400.8001005399992</v>
      </c>
      <c r="F170" s="1">
        <f>SUM($D$2:D170)</f>
        <v>39873.074904860019</v>
      </c>
      <c r="H170">
        <v>2023</v>
      </c>
      <c r="I170">
        <v>12</v>
      </c>
      <c r="J170" s="4">
        <v>100.8367075</v>
      </c>
      <c r="K170" s="1">
        <v>907.53036750000001</v>
      </c>
      <c r="L170" s="1">
        <v>4310.3466055299996</v>
      </c>
      <c r="M170" s="1">
        <v>39058.993449770016</v>
      </c>
    </row>
    <row r="171" spans="1:13" x14ac:dyDescent="0.35">
      <c r="A171">
        <f t="shared" si="0"/>
        <v>2024</v>
      </c>
      <c r="B171">
        <f t="shared" si="1"/>
        <v>2</v>
      </c>
      <c r="C171" s="4">
        <v>89.530418089999998</v>
      </c>
      <c r="D171" s="1">
        <f t="shared" si="2"/>
        <v>805.77376280999999</v>
      </c>
      <c r="E171" s="4">
        <f>SUM($C$2:C171)</f>
        <v>4490.3305186299995</v>
      </c>
      <c r="F171" s="1">
        <f>SUM($D$2:D171)</f>
        <v>40678.848667670019</v>
      </c>
      <c r="H171">
        <v>2024</v>
      </c>
      <c r="I171">
        <v>1</v>
      </c>
      <c r="J171" s="4">
        <v>90.453495009999997</v>
      </c>
      <c r="K171" s="1">
        <v>814.08145508999996</v>
      </c>
      <c r="L171" s="1">
        <v>4400.8001005399992</v>
      </c>
      <c r="M171" s="1">
        <v>39873.074904860019</v>
      </c>
    </row>
    <row r="172" spans="1:13" x14ac:dyDescent="0.35">
      <c r="A172">
        <f t="shared" si="0"/>
        <v>2024</v>
      </c>
      <c r="B172">
        <f t="shared" si="1"/>
        <v>3</v>
      </c>
      <c r="C172" s="4">
        <v>94.145802700000004</v>
      </c>
      <c r="D172" s="1">
        <f t="shared" si="2"/>
        <v>847.31222430000003</v>
      </c>
      <c r="E172" s="4">
        <f>SUM($C$2:C172)</f>
        <v>4584.4763213299993</v>
      </c>
      <c r="F172" s="1">
        <f>SUM($D$2:D172)</f>
        <v>41526.160891970023</v>
      </c>
      <c r="H172">
        <v>2024</v>
      </c>
      <c r="I172">
        <v>2</v>
      </c>
      <c r="J172" s="4">
        <v>89.530418089999998</v>
      </c>
      <c r="K172" s="1">
        <v>805.77376280999999</v>
      </c>
      <c r="L172" s="1">
        <v>4490.3305186299995</v>
      </c>
      <c r="M172" s="1">
        <v>40678.848667670019</v>
      </c>
    </row>
    <row r="173" spans="1:13" x14ac:dyDescent="0.35">
      <c r="A173">
        <f t="shared" si="0"/>
        <v>2024</v>
      </c>
      <c r="B173">
        <f t="shared" si="1"/>
        <v>4</v>
      </c>
      <c r="C173" s="4">
        <v>95.038174150000003</v>
      </c>
      <c r="D173" s="1">
        <f t="shared" si="2"/>
        <v>855.34356735000006</v>
      </c>
      <c r="E173" s="4">
        <f>SUM($C$2:C173)</f>
        <v>4679.5144954799989</v>
      </c>
      <c r="F173" s="1">
        <f>SUM($D$2:D173)</f>
        <v>42381.504459320022</v>
      </c>
      <c r="H173">
        <v>2024</v>
      </c>
      <c r="I173">
        <v>3</v>
      </c>
      <c r="J173" s="4">
        <v>94.145802700000004</v>
      </c>
      <c r="K173" s="1">
        <v>847.31222430000003</v>
      </c>
      <c r="L173" s="1">
        <v>4584.4763213299993</v>
      </c>
      <c r="M173" s="1">
        <v>41526.160891970023</v>
      </c>
    </row>
    <row r="174" spans="1:13" x14ac:dyDescent="0.35">
      <c r="A174">
        <f t="shared" si="0"/>
        <v>2024</v>
      </c>
      <c r="B174">
        <f t="shared" si="1"/>
        <v>5</v>
      </c>
      <c r="C174" s="4">
        <v>101.9612511</v>
      </c>
      <c r="D174" s="1">
        <f t="shared" si="2"/>
        <v>917.65125990000001</v>
      </c>
      <c r="E174" s="4">
        <f>SUM($C$2:C174)</f>
        <v>4781.4757465799985</v>
      </c>
      <c r="F174" s="1">
        <f>SUM($D$2:D174)</f>
        <v>43299.15571922002</v>
      </c>
      <c r="H174">
        <v>2024</v>
      </c>
      <c r="I174">
        <v>4</v>
      </c>
      <c r="J174" s="4">
        <v>95.038174150000003</v>
      </c>
      <c r="K174" s="1">
        <v>855.34356735000006</v>
      </c>
      <c r="L174" s="1">
        <v>4679.5144954799989</v>
      </c>
      <c r="M174" s="1">
        <v>42381.504459320022</v>
      </c>
    </row>
    <row r="175" spans="1:13" x14ac:dyDescent="0.35">
      <c r="A175">
        <f t="shared" si="0"/>
        <v>2024</v>
      </c>
      <c r="B175">
        <f t="shared" si="1"/>
        <v>6</v>
      </c>
      <c r="C175" s="4">
        <v>101.5766357</v>
      </c>
      <c r="D175" s="1">
        <f t="shared" si="2"/>
        <v>914.18972129999997</v>
      </c>
      <c r="E175" s="4">
        <f>SUM($C$2:C175)</f>
        <v>4883.0523822799987</v>
      </c>
      <c r="F175" s="1">
        <f>SUM($D$2:D175)</f>
        <v>44213.345440520017</v>
      </c>
      <c r="H175">
        <v>2024</v>
      </c>
      <c r="I175">
        <v>5</v>
      </c>
      <c r="J175" s="4">
        <v>101.9612511</v>
      </c>
      <c r="K175" s="1">
        <v>917.65125990000001</v>
      </c>
      <c r="L175" s="1">
        <v>4781.4757465799985</v>
      </c>
      <c r="M175" s="1">
        <v>43299.15571922002</v>
      </c>
    </row>
    <row r="176" spans="1:13" x14ac:dyDescent="0.35">
      <c r="A176">
        <f t="shared" si="0"/>
        <v>2024</v>
      </c>
      <c r="B176">
        <f t="shared" si="1"/>
        <v>7</v>
      </c>
      <c r="C176" s="4">
        <v>102.30979550000001</v>
      </c>
      <c r="D176" s="1">
        <f t="shared" si="2"/>
        <v>920.78815950000012</v>
      </c>
      <c r="E176" s="4">
        <f>SUM($C$2:C176)</f>
        <v>4985.362177779999</v>
      </c>
      <c r="F176" s="1">
        <f>SUM($D$2:D176)</f>
        <v>45134.133600020017</v>
      </c>
      <c r="H176">
        <v>2024</v>
      </c>
      <c r="I176">
        <v>6</v>
      </c>
      <c r="J176" s="4">
        <v>101.5766357</v>
      </c>
      <c r="K176" s="1">
        <v>914.18972129999997</v>
      </c>
      <c r="L176" s="1">
        <v>4883.0523822799987</v>
      </c>
      <c r="M176" s="1">
        <v>44213.345440520017</v>
      </c>
    </row>
    <row r="177" spans="1:13" x14ac:dyDescent="0.35">
      <c r="A177">
        <f t="shared" si="0"/>
        <v>2024</v>
      </c>
      <c r="B177">
        <f t="shared" si="1"/>
        <v>8</v>
      </c>
      <c r="C177" s="4">
        <v>105.69441089999999</v>
      </c>
      <c r="D177" s="1">
        <f t="shared" si="2"/>
        <v>951.24969809999993</v>
      </c>
      <c r="E177" s="4">
        <f>SUM($C$2:C177)</f>
        <v>5091.0565886799986</v>
      </c>
      <c r="F177" s="1">
        <f>SUM($D$2:D177)</f>
        <v>46085.383298120018</v>
      </c>
      <c r="H177">
        <v>2024</v>
      </c>
      <c r="I177">
        <v>7</v>
      </c>
      <c r="J177" s="4">
        <v>102.30979550000001</v>
      </c>
      <c r="K177" s="1">
        <v>920.78815950000012</v>
      </c>
      <c r="L177" s="1">
        <v>4985.362177779999</v>
      </c>
      <c r="M177" s="1">
        <v>45134.133600020017</v>
      </c>
    </row>
    <row r="178" spans="1:13" x14ac:dyDescent="0.35">
      <c r="A178">
        <f t="shared" si="0"/>
        <v>2024</v>
      </c>
      <c r="B178">
        <f t="shared" si="1"/>
        <v>9</v>
      </c>
      <c r="C178" s="4">
        <v>103.848257</v>
      </c>
      <c r="D178" s="1">
        <f t="shared" si="2"/>
        <v>934.63431300000002</v>
      </c>
      <c r="E178" s="4">
        <f>SUM($C$2:C178)</f>
        <v>5194.9048456799983</v>
      </c>
      <c r="F178" s="1">
        <f>SUM($D$2:D178)</f>
        <v>47020.01761112002</v>
      </c>
      <c r="H178">
        <v>2024</v>
      </c>
      <c r="I178">
        <v>8</v>
      </c>
      <c r="J178" s="4">
        <v>105.69441089999999</v>
      </c>
      <c r="K178" s="1">
        <v>951.24969809999993</v>
      </c>
      <c r="L178" s="1">
        <v>5091.0565886799986</v>
      </c>
      <c r="M178" s="1">
        <v>46085.383298120018</v>
      </c>
    </row>
    <row r="179" spans="1:13" x14ac:dyDescent="0.35">
      <c r="A179">
        <f t="shared" si="0"/>
        <v>2024</v>
      </c>
      <c r="B179">
        <f t="shared" si="1"/>
        <v>10</v>
      </c>
      <c r="C179" s="4">
        <v>103.2414847</v>
      </c>
      <c r="D179" s="1">
        <f t="shared" si="2"/>
        <v>929.17336230000001</v>
      </c>
      <c r="E179" s="4">
        <f>SUM($C$2:C179)</f>
        <v>5298.1463303799983</v>
      </c>
      <c r="F179" s="1">
        <f>SUM($D$2:D179)</f>
        <v>47949.190973420016</v>
      </c>
      <c r="H179">
        <v>2024</v>
      </c>
      <c r="I179">
        <v>9</v>
      </c>
      <c r="J179" s="4">
        <v>103.848257</v>
      </c>
      <c r="K179" s="1">
        <v>934.63431300000002</v>
      </c>
      <c r="L179" s="1">
        <v>5194.9048456799983</v>
      </c>
      <c r="M179" s="1">
        <v>47020.01761112002</v>
      </c>
    </row>
    <row r="180" spans="1:13" x14ac:dyDescent="0.35">
      <c r="A180">
        <f t="shared" si="0"/>
        <v>2024</v>
      </c>
      <c r="B180">
        <f t="shared" si="1"/>
        <v>11</v>
      </c>
      <c r="C180" s="4">
        <v>103.7414847</v>
      </c>
      <c r="D180" s="1">
        <f t="shared" si="2"/>
        <v>933.67336230000001</v>
      </c>
      <c r="E180" s="4">
        <f>SUM($C$2:C180)</f>
        <v>5401.8878150799983</v>
      </c>
      <c r="F180" s="1">
        <f>SUM($D$2:D180)</f>
        <v>48882.86433572002</v>
      </c>
      <c r="H180">
        <v>2024</v>
      </c>
      <c r="I180">
        <v>10</v>
      </c>
      <c r="J180" s="4">
        <v>103.2414847</v>
      </c>
      <c r="K180" s="1">
        <v>929.17336230000001</v>
      </c>
      <c r="L180" s="1">
        <v>5298.1463303799983</v>
      </c>
      <c r="M180" s="1">
        <v>47949.190973420016</v>
      </c>
    </row>
    <row r="181" spans="1:13" x14ac:dyDescent="0.35">
      <c r="A181">
        <f t="shared" si="0"/>
        <v>2024</v>
      </c>
      <c r="B181">
        <f t="shared" si="1"/>
        <v>12</v>
      </c>
      <c r="C181" s="4">
        <v>113.166693</v>
      </c>
      <c r="D181" s="1">
        <f t="shared" si="2"/>
        <v>1018.500237</v>
      </c>
      <c r="E181" s="4">
        <f>SUM($C$2:C181)</f>
        <v>5515.0545080799984</v>
      </c>
      <c r="F181" s="1">
        <f>SUM($D$2:D181)</f>
        <v>49901.36457272002</v>
      </c>
      <c r="H181">
        <v>2024</v>
      </c>
      <c r="I181">
        <v>11</v>
      </c>
      <c r="J181" s="4">
        <v>103.7414847</v>
      </c>
      <c r="K181" s="1">
        <v>933.67336230000001</v>
      </c>
      <c r="L181" s="1">
        <v>5401.8878150799983</v>
      </c>
      <c r="M181" s="1">
        <v>48882.86433572002</v>
      </c>
    </row>
    <row r="182" spans="1:13" x14ac:dyDescent="0.35">
      <c r="A182">
        <f t="shared" si="0"/>
        <v>2025</v>
      </c>
      <c r="B182">
        <f t="shared" si="1"/>
        <v>1</v>
      </c>
      <c r="C182" s="4">
        <v>101.4554929</v>
      </c>
      <c r="D182" s="1">
        <f t="shared" si="2"/>
        <v>913.09943609999993</v>
      </c>
      <c r="E182" s="4">
        <f>SUM($C$2:C182)</f>
        <v>5616.510000979998</v>
      </c>
      <c r="F182" s="1">
        <f>SUM($D$2:D182)</f>
        <v>50814.464008820018</v>
      </c>
      <c r="H182">
        <v>2024</v>
      </c>
      <c r="I182">
        <v>12</v>
      </c>
      <c r="J182" s="4">
        <v>113.166693</v>
      </c>
      <c r="K182" s="1">
        <v>1018.500237</v>
      </c>
      <c r="L182" s="1">
        <v>5515.0545080799984</v>
      </c>
      <c r="M182" s="1">
        <v>49901.36457272002</v>
      </c>
    </row>
    <row r="183" spans="1:13" x14ac:dyDescent="0.35">
      <c r="A183">
        <f t="shared" si="0"/>
        <v>2025</v>
      </c>
      <c r="B183">
        <f t="shared" si="1"/>
        <v>2</v>
      </c>
      <c r="C183" s="4">
        <v>100.532416</v>
      </c>
      <c r="D183" s="1">
        <f t="shared" si="2"/>
        <v>904.79174399999999</v>
      </c>
      <c r="E183" s="4">
        <f>SUM($C$2:C183)</f>
        <v>5717.0424169799981</v>
      </c>
      <c r="F183" s="1">
        <f>SUM($D$2:D183)</f>
        <v>51719.25575282002</v>
      </c>
      <c r="H183">
        <v>2025</v>
      </c>
      <c r="I183">
        <v>1</v>
      </c>
      <c r="J183" s="4">
        <v>101.4554929</v>
      </c>
      <c r="K183" s="1">
        <v>913.09943609999993</v>
      </c>
      <c r="L183" s="1">
        <v>5616.510000979998</v>
      </c>
      <c r="M183" s="1">
        <v>50814.464008820018</v>
      </c>
    </row>
    <row r="184" spans="1:13" x14ac:dyDescent="0.35">
      <c r="A184">
        <f t="shared" si="0"/>
        <v>2025</v>
      </c>
      <c r="B184">
        <f t="shared" si="1"/>
        <v>3</v>
      </c>
      <c r="C184" s="4">
        <v>105.1478006</v>
      </c>
      <c r="D184" s="1">
        <f t="shared" si="2"/>
        <v>946.33020539999995</v>
      </c>
      <c r="E184" s="4">
        <f>SUM($C$2:C184)</f>
        <v>5822.1902175799978</v>
      </c>
      <c r="F184" s="1">
        <f>SUM($D$2:D184)</f>
        <v>52665.585958220021</v>
      </c>
      <c r="H184">
        <v>2025</v>
      </c>
      <c r="I184">
        <v>2</v>
      </c>
      <c r="J184" s="4">
        <v>100.532416</v>
      </c>
      <c r="K184" s="1">
        <v>904.79174399999999</v>
      </c>
      <c r="L184" s="1">
        <v>5717.0424169799981</v>
      </c>
      <c r="M184" s="1">
        <v>51719.25575282002</v>
      </c>
    </row>
    <row r="185" spans="1:13" x14ac:dyDescent="0.35">
      <c r="A185">
        <f t="shared" si="0"/>
        <v>2025</v>
      </c>
      <c r="B185">
        <f t="shared" si="1"/>
        <v>4</v>
      </c>
      <c r="C185" s="4">
        <v>105.8420964</v>
      </c>
      <c r="D185" s="1">
        <f t="shared" si="2"/>
        <v>952.57886759999997</v>
      </c>
      <c r="E185" s="4">
        <f>SUM($C$2:C185)</f>
        <v>5928.0323139799975</v>
      </c>
      <c r="F185" s="1">
        <f>SUM($D$2:D185)</f>
        <v>53618.164825820022</v>
      </c>
      <c r="H185">
        <v>2025</v>
      </c>
      <c r="I185">
        <v>3</v>
      </c>
      <c r="J185" s="4">
        <v>105.1478006</v>
      </c>
      <c r="K185" s="1">
        <v>946.33020539999995</v>
      </c>
      <c r="L185" s="1">
        <v>5822.1902175799978</v>
      </c>
      <c r="M185" s="1">
        <v>52665.585958220021</v>
      </c>
    </row>
    <row r="186" spans="1:13" x14ac:dyDescent="0.35">
      <c r="A186">
        <f t="shared" si="0"/>
        <v>2025</v>
      </c>
      <c r="B186">
        <f t="shared" si="1"/>
        <v>5</v>
      </c>
      <c r="C186" s="4">
        <v>112.7651733</v>
      </c>
      <c r="D186" s="1">
        <f t="shared" si="2"/>
        <v>1014.8865597</v>
      </c>
      <c r="E186" s="4">
        <f>SUM($C$2:C186)</f>
        <v>6040.7974872799978</v>
      </c>
      <c r="F186" s="1">
        <f>SUM($D$2:D186)</f>
        <v>54633.051385520019</v>
      </c>
      <c r="H186">
        <v>2025</v>
      </c>
      <c r="I186">
        <v>4</v>
      </c>
      <c r="J186" s="4">
        <v>105.8420964</v>
      </c>
      <c r="K186" s="1">
        <v>952.57886759999997</v>
      </c>
      <c r="L186" s="1">
        <v>5928.0323139799975</v>
      </c>
      <c r="M186" s="1">
        <v>53618.164825820022</v>
      </c>
    </row>
    <row r="187" spans="1:13" x14ac:dyDescent="0.35">
      <c r="A187">
        <f t="shared" si="0"/>
        <v>2025</v>
      </c>
      <c r="B187">
        <f t="shared" si="1"/>
        <v>6</v>
      </c>
      <c r="C187" s="4">
        <v>112.3805579</v>
      </c>
      <c r="D187" s="1">
        <f t="shared" si="2"/>
        <v>1011.4250211</v>
      </c>
      <c r="E187" s="4">
        <f>SUM($C$2:C187)</f>
        <v>6153.1780451799978</v>
      </c>
      <c r="F187" s="1">
        <f>SUM($D$2:D187)</f>
        <v>55644.476406620022</v>
      </c>
      <c r="H187">
        <v>2025</v>
      </c>
      <c r="I187">
        <v>5</v>
      </c>
      <c r="J187" s="4">
        <v>112.7651733</v>
      </c>
      <c r="K187" s="1">
        <v>1014.8865597</v>
      </c>
      <c r="L187" s="1">
        <v>6040.7974872799978</v>
      </c>
      <c r="M187" s="1">
        <v>54633.051385520019</v>
      </c>
    </row>
    <row r="188" spans="1:13" x14ac:dyDescent="0.35">
      <c r="A188">
        <f t="shared" si="0"/>
        <v>2025</v>
      </c>
      <c r="B188">
        <f t="shared" si="1"/>
        <v>7</v>
      </c>
      <c r="C188" s="4">
        <v>112.7566606</v>
      </c>
      <c r="D188" s="1">
        <f t="shared" si="2"/>
        <v>1014.8099454000001</v>
      </c>
      <c r="E188" s="4">
        <f>SUM($C$2:C188)</f>
        <v>6265.9347057799978</v>
      </c>
      <c r="F188" s="1">
        <f>SUM($D$2:D188)</f>
        <v>56659.286352020019</v>
      </c>
      <c r="H188">
        <v>2025</v>
      </c>
      <c r="I188">
        <v>6</v>
      </c>
      <c r="J188" s="4">
        <v>112.3805579</v>
      </c>
      <c r="K188" s="1">
        <v>1011.4250211</v>
      </c>
      <c r="L188" s="1">
        <v>6153.1780451799978</v>
      </c>
      <c r="M188" s="1">
        <v>55644.476406620022</v>
      </c>
    </row>
    <row r="189" spans="1:13" x14ac:dyDescent="0.35">
      <c r="A189">
        <f t="shared" si="0"/>
        <v>2025</v>
      </c>
      <c r="B189">
        <f t="shared" si="1"/>
        <v>8</v>
      </c>
      <c r="C189" s="4">
        <v>116.1412759</v>
      </c>
      <c r="D189" s="1">
        <f t="shared" si="2"/>
        <v>1045.2714831000001</v>
      </c>
      <c r="E189" s="4">
        <f>SUM($C$2:C189)</f>
        <v>6382.0759816799982</v>
      </c>
      <c r="F189" s="1">
        <f>SUM($D$2:D189)</f>
        <v>57704.557835120017</v>
      </c>
      <c r="H189">
        <v>2025</v>
      </c>
      <c r="I189">
        <v>7</v>
      </c>
      <c r="J189" s="4">
        <v>112.7566606</v>
      </c>
      <c r="K189" s="1">
        <v>1014.8099454000001</v>
      </c>
      <c r="L189" s="1">
        <v>6265.9347057799978</v>
      </c>
      <c r="M189" s="1">
        <v>56659.286352020019</v>
      </c>
    </row>
    <row r="190" spans="1:13" x14ac:dyDescent="0.35">
      <c r="A190">
        <f t="shared" si="0"/>
        <v>2025</v>
      </c>
      <c r="B190">
        <f t="shared" si="1"/>
        <v>9</v>
      </c>
      <c r="C190" s="4">
        <v>114.2951221</v>
      </c>
      <c r="D190" s="1">
        <f t="shared" si="2"/>
        <v>1028.6560989</v>
      </c>
      <c r="E190" s="4">
        <f>SUM($C$2:C190)</f>
        <v>6496.3711037799985</v>
      </c>
      <c r="F190" s="1">
        <f>SUM($D$2:D190)</f>
        <v>58733.213934020016</v>
      </c>
      <c r="H190">
        <v>2025</v>
      </c>
      <c r="I190">
        <v>8</v>
      </c>
      <c r="J190" s="4">
        <v>116.1412759</v>
      </c>
      <c r="K190" s="1">
        <v>1045.2714831000001</v>
      </c>
      <c r="L190" s="1">
        <v>6382.0759816799982</v>
      </c>
      <c r="M190" s="1">
        <v>57704.557835120017</v>
      </c>
    </row>
    <row r="191" spans="1:13" x14ac:dyDescent="0.35">
      <c r="A191">
        <f t="shared" si="0"/>
        <v>2025</v>
      </c>
      <c r="B191">
        <f t="shared" si="1"/>
        <v>10</v>
      </c>
      <c r="C191" s="4">
        <v>113.6532072</v>
      </c>
      <c r="D191" s="1">
        <f t="shared" si="2"/>
        <v>1022.8788648</v>
      </c>
      <c r="E191" s="4">
        <f>SUM($C$2:C191)</f>
        <v>6610.0243109799985</v>
      </c>
      <c r="F191" s="1">
        <f>SUM($D$2:D191)</f>
        <v>59756.092798820013</v>
      </c>
      <c r="H191">
        <v>2025</v>
      </c>
      <c r="I191">
        <v>9</v>
      </c>
      <c r="J191" s="4">
        <v>114.2951221</v>
      </c>
      <c r="K191" s="1">
        <v>1028.6560989</v>
      </c>
      <c r="L191" s="1">
        <v>6496.3711037799985</v>
      </c>
      <c r="M191" s="1">
        <v>58733.213934020016</v>
      </c>
    </row>
    <row r="192" spans="1:13" x14ac:dyDescent="0.35">
      <c r="A192">
        <f t="shared" si="0"/>
        <v>2025</v>
      </c>
      <c r="B192">
        <f t="shared" si="1"/>
        <v>11</v>
      </c>
      <c r="C192" s="4">
        <v>114.1532072</v>
      </c>
      <c r="D192" s="1">
        <f t="shared" si="2"/>
        <v>1027.3788648</v>
      </c>
      <c r="E192" s="4">
        <f>SUM($C$2:C192)</f>
        <v>6724.1775181799985</v>
      </c>
      <c r="F192" s="1">
        <f>SUM($D$2:D192)</f>
        <v>60783.47166362001</v>
      </c>
      <c r="H192">
        <v>2025</v>
      </c>
      <c r="I192">
        <v>10</v>
      </c>
      <c r="J192" s="4">
        <v>113.6532072</v>
      </c>
      <c r="K192" s="1">
        <v>1022.8788648</v>
      </c>
      <c r="L192" s="1">
        <v>6610.0243109799985</v>
      </c>
      <c r="M192" s="1">
        <v>59756.092798820013</v>
      </c>
    </row>
    <row r="193" spans="1:13" x14ac:dyDescent="0.35">
      <c r="A193">
        <f t="shared" si="0"/>
        <v>2025</v>
      </c>
      <c r="B193">
        <f t="shared" si="1"/>
        <v>12</v>
      </c>
      <c r="C193" s="4">
        <v>123.57841550000001</v>
      </c>
      <c r="D193" s="1">
        <f t="shared" si="2"/>
        <v>1112.2057395000002</v>
      </c>
      <c r="E193" s="4">
        <f>SUM($C$2:C193)</f>
        <v>6847.7559336799986</v>
      </c>
      <c r="F193" s="1">
        <f>SUM($D$2:D193)</f>
        <v>61895.677403120011</v>
      </c>
      <c r="H193">
        <v>2025</v>
      </c>
      <c r="I193">
        <v>11</v>
      </c>
      <c r="J193" s="4">
        <v>114.1532072</v>
      </c>
      <c r="K193" s="1">
        <v>1027.3788648</v>
      </c>
      <c r="L193" s="1">
        <v>6724.1775181799985</v>
      </c>
      <c r="M193" s="1">
        <v>60783.47166362001</v>
      </c>
    </row>
    <row r="194" spans="1:13" x14ac:dyDescent="0.35">
      <c r="A194">
        <f t="shared" si="0"/>
        <v>2026</v>
      </c>
      <c r="B194">
        <f t="shared" si="1"/>
        <v>1</v>
      </c>
      <c r="C194" s="5">
        <v>110.4499174</v>
      </c>
      <c r="D194" s="1">
        <f t="shared" si="2"/>
        <v>994.04925660000004</v>
      </c>
      <c r="E194" s="6">
        <f>E193+C194</f>
        <v>6958.2058510799989</v>
      </c>
      <c r="F194" s="1">
        <f>SUM($D$2:D194)</f>
        <v>62889.726659720014</v>
      </c>
      <c r="G194" s="2"/>
      <c r="H194">
        <v>2025</v>
      </c>
      <c r="I194">
        <v>12</v>
      </c>
      <c r="J194" s="4">
        <v>123.57841550000001</v>
      </c>
      <c r="K194" s="1">
        <v>1112.2057395000002</v>
      </c>
      <c r="L194" s="1">
        <v>6847.7559336799986</v>
      </c>
      <c r="M194" s="1">
        <v>61895.677403120011</v>
      </c>
    </row>
    <row r="195" spans="1:13" x14ac:dyDescent="0.35">
      <c r="A195">
        <f t="shared" si="0"/>
        <v>2026</v>
      </c>
      <c r="B195">
        <f t="shared" si="1"/>
        <v>2</v>
      </c>
      <c r="C195" s="13">
        <v>109.52684050000001</v>
      </c>
      <c r="D195" s="1">
        <f t="shared" si="2"/>
        <v>985.74156450000009</v>
      </c>
      <c r="E195" s="6">
        <f t="shared" ref="E195:E258" si="3">E194+C195</f>
        <v>7067.7326915799986</v>
      </c>
      <c r="F195" s="1">
        <f>SUM($D$2:D195)</f>
        <v>63875.468224220014</v>
      </c>
      <c r="G195" s="2"/>
      <c r="H195">
        <v>2026</v>
      </c>
      <c r="I195">
        <v>1</v>
      </c>
      <c r="J195" s="5">
        <v>110.4499174</v>
      </c>
      <c r="K195" s="1">
        <v>994.04925660000004</v>
      </c>
      <c r="L195" s="1">
        <v>6958.2058510799989</v>
      </c>
      <c r="M195" s="1">
        <v>62889.726659720014</v>
      </c>
    </row>
    <row r="196" spans="1:13" x14ac:dyDescent="0.35">
      <c r="A196">
        <f t="shared" si="0"/>
        <v>2026</v>
      </c>
      <c r="B196">
        <f t="shared" si="1"/>
        <v>3</v>
      </c>
      <c r="C196" s="13">
        <v>114.1422251</v>
      </c>
      <c r="D196" s="1">
        <f t="shared" si="2"/>
        <v>1027.2800259000001</v>
      </c>
      <c r="E196" s="6">
        <f t="shared" si="3"/>
        <v>7181.8749166799989</v>
      </c>
      <c r="F196" s="1">
        <f>SUM($D$2:D196)</f>
        <v>64902.748250120014</v>
      </c>
      <c r="G196" s="2"/>
      <c r="H196">
        <v>2026</v>
      </c>
      <c r="I196">
        <v>2</v>
      </c>
      <c r="J196" s="13">
        <v>109.52684050000001</v>
      </c>
      <c r="K196" s="1">
        <v>985.74156450000009</v>
      </c>
      <c r="L196" s="1">
        <v>7067.7326915799986</v>
      </c>
      <c r="M196" s="1">
        <v>63875.468224220014</v>
      </c>
    </row>
    <row r="197" spans="1:13" x14ac:dyDescent="0.35">
      <c r="A197">
        <f t="shared" si="0"/>
        <v>2026</v>
      </c>
      <c r="B197">
        <f t="shared" si="1"/>
        <v>4</v>
      </c>
      <c r="C197" s="13">
        <v>115.3593577</v>
      </c>
      <c r="D197" s="1">
        <f t="shared" si="2"/>
        <v>1038.2342192999999</v>
      </c>
      <c r="E197" s="6">
        <f t="shared" si="3"/>
        <v>7297.2342743799991</v>
      </c>
      <c r="F197" s="1">
        <f>SUM($D$2:D197)</f>
        <v>65940.982469420007</v>
      </c>
      <c r="G197" s="2"/>
      <c r="H197">
        <v>2026</v>
      </c>
      <c r="I197">
        <v>3</v>
      </c>
      <c r="J197" s="13">
        <v>114.1422251</v>
      </c>
      <c r="K197" s="1">
        <v>1027.2800259000001</v>
      </c>
      <c r="L197" s="1">
        <v>7181.8749166799989</v>
      </c>
      <c r="M197" s="1">
        <v>64902.748250120014</v>
      </c>
    </row>
    <row r="198" spans="1:13" x14ac:dyDescent="0.35">
      <c r="A198">
        <f t="shared" si="0"/>
        <v>2026</v>
      </c>
      <c r="B198">
        <f t="shared" si="1"/>
        <v>5</v>
      </c>
      <c r="C198" s="13">
        <v>122.2824347</v>
      </c>
      <c r="D198" s="1">
        <f t="shared" si="2"/>
        <v>1100.5419122999999</v>
      </c>
      <c r="E198" s="6">
        <f t="shared" si="3"/>
        <v>7419.5167090799987</v>
      </c>
      <c r="F198" s="1">
        <f>SUM($D$2:D198)</f>
        <v>67041.52438172001</v>
      </c>
      <c r="G198" s="2"/>
      <c r="H198">
        <v>2026</v>
      </c>
      <c r="I198">
        <v>4</v>
      </c>
      <c r="J198" s="13">
        <v>115.3593577</v>
      </c>
      <c r="K198" s="1">
        <v>1038.2342192999999</v>
      </c>
      <c r="L198" s="1">
        <v>7297.2342743799991</v>
      </c>
      <c r="M198" s="1">
        <v>65940.982469420007</v>
      </c>
    </row>
    <row r="199" spans="1:13" x14ac:dyDescent="0.35">
      <c r="A199">
        <f t="shared" si="0"/>
        <v>2026</v>
      </c>
      <c r="B199">
        <f t="shared" si="1"/>
        <v>6</v>
      </c>
      <c r="C199" s="13">
        <v>121.89781929999999</v>
      </c>
      <c r="D199" s="1">
        <f t="shared" si="2"/>
        <v>1097.0803736999999</v>
      </c>
      <c r="E199" s="6">
        <f t="shared" si="3"/>
        <v>7541.414528379999</v>
      </c>
      <c r="F199" s="1">
        <f>SUM($D$2:D199)</f>
        <v>68138.604755420005</v>
      </c>
      <c r="G199" s="2"/>
      <c r="H199">
        <v>2026</v>
      </c>
      <c r="I199">
        <v>5</v>
      </c>
      <c r="J199" s="13">
        <v>122.2824347</v>
      </c>
      <c r="K199" s="1">
        <v>1100.5419122999999</v>
      </c>
      <c r="L199" s="1">
        <v>7419.5167090799987</v>
      </c>
      <c r="M199" s="1">
        <v>67041.52438172001</v>
      </c>
    </row>
    <row r="200" spans="1:13" x14ac:dyDescent="0.35">
      <c r="A200">
        <f t="shared" si="0"/>
        <v>2026</v>
      </c>
      <c r="B200">
        <f t="shared" si="1"/>
        <v>7</v>
      </c>
      <c r="C200" s="14">
        <v>123.0000665</v>
      </c>
      <c r="D200" s="14">
        <f>9*C200</f>
        <v>1107.0005985</v>
      </c>
      <c r="E200" s="6">
        <f t="shared" si="3"/>
        <v>7664.4145948799987</v>
      </c>
      <c r="F200" s="1">
        <f>SUM($D$2:D200)</f>
        <v>69245.605353920007</v>
      </c>
      <c r="G200" s="5"/>
      <c r="H200">
        <v>2026</v>
      </c>
      <c r="I200">
        <v>6</v>
      </c>
      <c r="J200" s="13">
        <v>121.89781929999999</v>
      </c>
      <c r="K200" s="1">
        <v>1097.0803736999999</v>
      </c>
      <c r="L200" s="1">
        <v>7541.414528379999</v>
      </c>
      <c r="M200" s="1">
        <v>68138.604755420005</v>
      </c>
    </row>
    <row r="201" spans="1:13" x14ac:dyDescent="0.35">
      <c r="A201">
        <f t="shared" si="0"/>
        <v>2026</v>
      </c>
      <c r="B201">
        <f t="shared" si="1"/>
        <v>8</v>
      </c>
      <c r="C201" s="6">
        <v>126.3846818</v>
      </c>
      <c r="D201" s="14">
        <f t="shared" ref="D201:D264" si="4">9*C201</f>
        <v>1137.4621362</v>
      </c>
      <c r="E201" s="6">
        <f t="shared" si="3"/>
        <v>7790.7992766799989</v>
      </c>
      <c r="F201" s="1">
        <f>SUM($D$2:D201)</f>
        <v>70383.067490120011</v>
      </c>
      <c r="G201" s="2"/>
      <c r="H201">
        <v>2026</v>
      </c>
      <c r="I201">
        <v>7</v>
      </c>
      <c r="J201" s="14">
        <v>123.0000665</v>
      </c>
      <c r="K201" s="14">
        <v>1107.0005985</v>
      </c>
      <c r="L201" s="1">
        <v>7664.4145948799987</v>
      </c>
      <c r="M201" s="1">
        <v>69245.605353920007</v>
      </c>
    </row>
    <row r="202" spans="1:13" x14ac:dyDescent="0.35">
      <c r="A202">
        <f t="shared" si="0"/>
        <v>2026</v>
      </c>
      <c r="B202">
        <f t="shared" si="1"/>
        <v>9</v>
      </c>
      <c r="C202" s="6">
        <v>124.538528</v>
      </c>
      <c r="D202" s="14">
        <f t="shared" si="4"/>
        <v>1120.8467519999999</v>
      </c>
      <c r="E202" s="6">
        <f t="shared" si="3"/>
        <v>7915.337804679999</v>
      </c>
      <c r="F202" s="1">
        <f>SUM($D$2:D202)</f>
        <v>71503.914242120009</v>
      </c>
      <c r="G202" s="2"/>
      <c r="H202">
        <v>2026</v>
      </c>
      <c r="I202">
        <v>8</v>
      </c>
      <c r="J202" s="6">
        <v>126.3846818</v>
      </c>
      <c r="K202" s="14">
        <v>1137.4621362</v>
      </c>
      <c r="L202" s="1">
        <v>7790.7992766799989</v>
      </c>
      <c r="M202" s="1">
        <v>70383.067490120011</v>
      </c>
    </row>
    <row r="203" spans="1:13" x14ac:dyDescent="0.35">
      <c r="A203">
        <f t="shared" si="0"/>
        <v>2026</v>
      </c>
      <c r="B203">
        <f t="shared" si="1"/>
        <v>10</v>
      </c>
      <c r="C203" s="6">
        <v>124.28610140000001</v>
      </c>
      <c r="D203" s="14">
        <f t="shared" si="4"/>
        <v>1118.5749126000001</v>
      </c>
      <c r="E203" s="6">
        <f t="shared" si="3"/>
        <v>8039.623906079999</v>
      </c>
      <c r="F203" s="1">
        <f>SUM($D$2:D203)</f>
        <v>72622.48915472001</v>
      </c>
      <c r="G203" s="2"/>
      <c r="H203">
        <v>2026</v>
      </c>
      <c r="I203">
        <v>9</v>
      </c>
      <c r="J203" s="6">
        <v>124.538528</v>
      </c>
      <c r="K203" s="14">
        <v>1120.8467519999999</v>
      </c>
      <c r="L203" s="1">
        <v>7915.337804679999</v>
      </c>
      <c r="M203" s="1">
        <v>71503.914242120009</v>
      </c>
    </row>
    <row r="204" spans="1:13" x14ac:dyDescent="0.35">
      <c r="A204">
        <f t="shared" si="0"/>
        <v>2026</v>
      </c>
      <c r="B204">
        <f t="shared" si="1"/>
        <v>11</v>
      </c>
      <c r="C204" s="6">
        <v>124.78610140000001</v>
      </c>
      <c r="D204" s="14">
        <f t="shared" si="4"/>
        <v>1123.0749126000001</v>
      </c>
      <c r="E204" s="6">
        <f t="shared" si="3"/>
        <v>8164.410007479999</v>
      </c>
      <c r="F204" s="1">
        <f>SUM($D$2:D204)</f>
        <v>73745.564067320011</v>
      </c>
      <c r="G204" s="2"/>
      <c r="H204">
        <v>2026</v>
      </c>
      <c r="I204">
        <v>10</v>
      </c>
      <c r="J204" s="6">
        <v>124.28610140000001</v>
      </c>
      <c r="K204" s="14">
        <v>1118.5749126000001</v>
      </c>
      <c r="L204" s="1">
        <v>8039.623906079999</v>
      </c>
      <c r="M204" s="1">
        <v>72622.48915472001</v>
      </c>
    </row>
    <row r="205" spans="1:13" x14ac:dyDescent="0.35">
      <c r="A205">
        <f t="shared" si="0"/>
        <v>2026</v>
      </c>
      <c r="B205">
        <f t="shared" si="1"/>
        <v>12</v>
      </c>
      <c r="C205" s="6">
        <v>134.21130969999999</v>
      </c>
      <c r="D205" s="14">
        <f t="shared" si="4"/>
        <v>1207.9017872999998</v>
      </c>
      <c r="E205" s="6">
        <f t="shared" si="3"/>
        <v>8298.6213171799991</v>
      </c>
      <c r="F205" s="1">
        <f>SUM($D$2:D205)</f>
        <v>74953.465854620008</v>
      </c>
      <c r="G205" s="2"/>
      <c r="H205">
        <v>2026</v>
      </c>
      <c r="I205">
        <v>11</v>
      </c>
      <c r="J205" s="6">
        <v>124.78610140000001</v>
      </c>
      <c r="K205" s="14">
        <v>1123.0749126000001</v>
      </c>
      <c r="L205" s="1">
        <v>8164.410007479999</v>
      </c>
      <c r="M205" s="1">
        <v>73745.564067320011</v>
      </c>
    </row>
    <row r="206" spans="1:13" x14ac:dyDescent="0.35">
      <c r="A206">
        <f t="shared" si="0"/>
        <v>2027</v>
      </c>
      <c r="B206">
        <f t="shared" si="1"/>
        <v>1</v>
      </c>
      <c r="C206" s="6">
        <v>120.487056</v>
      </c>
      <c r="D206" s="14">
        <f t="shared" si="4"/>
        <v>1084.3835039999999</v>
      </c>
      <c r="E206" s="6">
        <f t="shared" si="3"/>
        <v>8419.108373179999</v>
      </c>
      <c r="F206" s="1">
        <f>SUM($D$2:D206)</f>
        <v>76037.849358620006</v>
      </c>
      <c r="G206" s="2"/>
      <c r="H206">
        <v>2026</v>
      </c>
      <c r="I206">
        <v>12</v>
      </c>
      <c r="J206" s="6">
        <v>134.21130969999999</v>
      </c>
      <c r="K206" s="14">
        <v>1207.9017872999998</v>
      </c>
      <c r="L206" s="1">
        <v>8298.6213171799991</v>
      </c>
      <c r="M206" s="1">
        <v>74953.465854620008</v>
      </c>
    </row>
    <row r="207" spans="1:13" x14ac:dyDescent="0.35">
      <c r="A207">
        <f t="shared" si="0"/>
        <v>2027</v>
      </c>
      <c r="B207">
        <f t="shared" si="1"/>
        <v>2</v>
      </c>
      <c r="C207" s="6">
        <v>119.563979</v>
      </c>
      <c r="D207" s="14">
        <f t="shared" si="4"/>
        <v>1076.0758109999999</v>
      </c>
      <c r="E207" s="6">
        <f t="shared" si="3"/>
        <v>8538.6723521799995</v>
      </c>
      <c r="F207" s="1">
        <f>SUM($D$2:D207)</f>
        <v>77113.925169620008</v>
      </c>
      <c r="G207" s="2"/>
      <c r="H207">
        <v>2027</v>
      </c>
      <c r="I207">
        <v>1</v>
      </c>
      <c r="J207" s="6">
        <v>120.487056</v>
      </c>
      <c r="K207" s="14">
        <v>1084.3835039999999</v>
      </c>
      <c r="L207" s="1">
        <v>8419.108373179999</v>
      </c>
      <c r="M207" s="1">
        <v>76037.849358620006</v>
      </c>
    </row>
    <row r="208" spans="1:13" x14ac:dyDescent="0.35">
      <c r="A208">
        <f t="shared" si="0"/>
        <v>2027</v>
      </c>
      <c r="B208">
        <f t="shared" si="1"/>
        <v>3</v>
      </c>
      <c r="C208" s="6">
        <v>124.1793637</v>
      </c>
      <c r="D208" s="14">
        <f t="shared" si="4"/>
        <v>1117.6142732999999</v>
      </c>
      <c r="E208" s="6">
        <f t="shared" si="3"/>
        <v>8662.8517158799987</v>
      </c>
      <c r="F208" s="1">
        <f>SUM($D$2:D208)</f>
        <v>78231.53944292001</v>
      </c>
      <c r="G208" s="2"/>
      <c r="H208">
        <v>2027</v>
      </c>
      <c r="I208">
        <v>2</v>
      </c>
      <c r="J208" s="6">
        <v>119.563979</v>
      </c>
      <c r="K208" s="14">
        <v>1076.0758109999999</v>
      </c>
      <c r="L208" s="1">
        <v>8538.6723521799995</v>
      </c>
      <c r="M208" s="1">
        <v>77113.925169620008</v>
      </c>
    </row>
    <row r="209" spans="1:13" x14ac:dyDescent="0.35">
      <c r="A209">
        <f t="shared" si="0"/>
        <v>2027</v>
      </c>
      <c r="B209">
        <f t="shared" si="1"/>
        <v>4</v>
      </c>
      <c r="C209" s="6">
        <v>125.5457124</v>
      </c>
      <c r="D209" s="14">
        <f t="shared" si="4"/>
        <v>1129.9114116000001</v>
      </c>
      <c r="E209" s="6">
        <f t="shared" si="3"/>
        <v>8788.3974282799991</v>
      </c>
      <c r="F209" s="1">
        <f>SUM($D$2:D209)</f>
        <v>79361.450854520008</v>
      </c>
      <c r="G209" s="2"/>
      <c r="H209">
        <v>2027</v>
      </c>
      <c r="I209">
        <v>3</v>
      </c>
      <c r="J209" s="6">
        <v>124.1793637</v>
      </c>
      <c r="K209" s="14">
        <v>1117.6142732999999</v>
      </c>
      <c r="L209" s="1">
        <v>8662.8517158799987</v>
      </c>
      <c r="M209" s="1">
        <v>78231.53944292001</v>
      </c>
    </row>
    <row r="210" spans="1:13" x14ac:dyDescent="0.35">
      <c r="A210">
        <f t="shared" si="0"/>
        <v>2027</v>
      </c>
      <c r="B210">
        <f t="shared" si="1"/>
        <v>5</v>
      </c>
      <c r="C210" s="6">
        <v>132.4687893</v>
      </c>
      <c r="D210" s="14">
        <f t="shared" si="4"/>
        <v>1192.2191037</v>
      </c>
      <c r="E210" s="6">
        <f t="shared" si="3"/>
        <v>8920.8662175799982</v>
      </c>
      <c r="F210" s="1">
        <f>SUM($D$2:D210)</f>
        <v>80553.669958220009</v>
      </c>
      <c r="G210" s="2"/>
      <c r="H210">
        <v>2027</v>
      </c>
      <c r="I210">
        <v>4</v>
      </c>
      <c r="J210" s="6">
        <v>125.5457124</v>
      </c>
      <c r="K210" s="14">
        <v>1129.9114116000001</v>
      </c>
      <c r="L210" s="1">
        <v>8788.3974282799991</v>
      </c>
      <c r="M210" s="1">
        <v>79361.450854520008</v>
      </c>
    </row>
    <row r="211" spans="1:13" x14ac:dyDescent="0.35">
      <c r="A211">
        <f t="shared" si="0"/>
        <v>2027</v>
      </c>
      <c r="B211">
        <f t="shared" si="1"/>
        <v>6</v>
      </c>
      <c r="C211" s="6">
        <v>132.0841739</v>
      </c>
      <c r="D211" s="14">
        <f t="shared" si="4"/>
        <v>1188.7575651</v>
      </c>
      <c r="E211" s="6">
        <f t="shared" si="3"/>
        <v>9052.9503914799989</v>
      </c>
      <c r="F211" s="1">
        <f>SUM($D$2:D211)</f>
        <v>81742.427523320002</v>
      </c>
      <c r="G211" s="2"/>
      <c r="H211">
        <v>2027</v>
      </c>
      <c r="I211">
        <v>5</v>
      </c>
      <c r="J211" s="6">
        <v>132.4687893</v>
      </c>
      <c r="K211" s="14">
        <v>1192.2191037</v>
      </c>
      <c r="L211" s="1">
        <v>8920.8662175799982</v>
      </c>
      <c r="M211" s="1">
        <v>80553.669958220009</v>
      </c>
    </row>
    <row r="212" spans="1:13" x14ac:dyDescent="0.35">
      <c r="A212">
        <f t="shared" si="0"/>
        <v>2027</v>
      </c>
      <c r="B212">
        <f t="shared" si="1"/>
        <v>7</v>
      </c>
      <c r="C212" s="6">
        <v>133.29745969999999</v>
      </c>
      <c r="D212" s="14">
        <f t="shared" si="4"/>
        <v>1199.6771372999999</v>
      </c>
      <c r="E212" s="6">
        <f t="shared" si="3"/>
        <v>9186.2478511799982</v>
      </c>
      <c r="F212" s="1">
        <f>SUM($D$2:D212)</f>
        <v>82942.104660619996</v>
      </c>
      <c r="G212" s="2"/>
      <c r="H212">
        <v>2027</v>
      </c>
      <c r="I212">
        <v>6</v>
      </c>
      <c r="J212" s="6">
        <v>132.0841739</v>
      </c>
      <c r="K212" s="14">
        <v>1188.7575651</v>
      </c>
      <c r="L212" s="1">
        <v>9052.9503914799989</v>
      </c>
      <c r="M212" s="1">
        <v>81742.427523320002</v>
      </c>
    </row>
    <row r="213" spans="1:13" x14ac:dyDescent="0.35">
      <c r="A213">
        <f t="shared" si="0"/>
        <v>2027</v>
      </c>
      <c r="B213">
        <f t="shared" si="1"/>
        <v>8</v>
      </c>
      <c r="C213" s="6">
        <v>136.68207509999999</v>
      </c>
      <c r="D213" s="14">
        <f t="shared" si="4"/>
        <v>1230.1386759</v>
      </c>
      <c r="E213" s="6">
        <f t="shared" si="3"/>
        <v>9322.9299262799977</v>
      </c>
      <c r="F213" s="1">
        <f>SUM($D$2:D213)</f>
        <v>84172.243336519998</v>
      </c>
      <c r="G213" s="2"/>
      <c r="H213">
        <v>2027</v>
      </c>
      <c r="I213">
        <v>7</v>
      </c>
      <c r="J213" s="6">
        <v>133.29745969999999</v>
      </c>
      <c r="K213" s="14">
        <v>1199.6771372999999</v>
      </c>
      <c r="L213" s="1">
        <v>9186.2478511799982</v>
      </c>
      <c r="M213" s="1">
        <v>82942.104660619996</v>
      </c>
    </row>
    <row r="214" spans="1:13" x14ac:dyDescent="0.35">
      <c r="A214">
        <f t="shared" si="0"/>
        <v>2027</v>
      </c>
      <c r="B214">
        <f t="shared" si="1"/>
        <v>9</v>
      </c>
      <c r="C214" s="6">
        <v>134.8359213</v>
      </c>
      <c r="D214" s="14">
        <f t="shared" si="4"/>
        <v>1213.5232916999998</v>
      </c>
      <c r="E214" s="6">
        <f t="shared" si="3"/>
        <v>9457.7658475799981</v>
      </c>
      <c r="F214" s="1">
        <f>SUM($D$2:D214)</f>
        <v>85385.766628219993</v>
      </c>
      <c r="G214" s="2"/>
      <c r="H214">
        <v>2027</v>
      </c>
      <c r="I214">
        <v>8</v>
      </c>
      <c r="J214" s="6">
        <v>136.68207509999999</v>
      </c>
      <c r="K214" s="14">
        <v>1230.1386759</v>
      </c>
      <c r="L214" s="1">
        <v>9322.9299262799977</v>
      </c>
      <c r="M214" s="1">
        <v>84172.243336519998</v>
      </c>
    </row>
    <row r="215" spans="1:13" x14ac:dyDescent="0.35">
      <c r="A215">
        <f t="shared" si="0"/>
        <v>2027</v>
      </c>
      <c r="B215">
        <f t="shared" si="1"/>
        <v>10</v>
      </c>
      <c r="C215" s="6">
        <v>134.71285449999999</v>
      </c>
      <c r="D215" s="14">
        <f t="shared" si="4"/>
        <v>1212.4156905</v>
      </c>
      <c r="E215" s="6">
        <f t="shared" si="3"/>
        <v>9592.4787020799977</v>
      </c>
      <c r="F215" s="1">
        <f>SUM($D$2:D215)</f>
        <v>86598.182318719992</v>
      </c>
      <c r="G215" s="2"/>
      <c r="H215">
        <v>2027</v>
      </c>
      <c r="I215">
        <v>9</v>
      </c>
      <c r="J215" s="6">
        <v>134.8359213</v>
      </c>
      <c r="K215" s="14">
        <v>1213.5232916999998</v>
      </c>
      <c r="L215" s="1">
        <v>9457.7658475799981</v>
      </c>
      <c r="M215" s="1">
        <v>85385.766628219993</v>
      </c>
    </row>
    <row r="216" spans="1:13" x14ac:dyDescent="0.35">
      <c r="A216">
        <f t="shared" si="0"/>
        <v>2027</v>
      </c>
      <c r="B216">
        <f t="shared" si="1"/>
        <v>11</v>
      </c>
      <c r="C216" s="6">
        <v>135.21285449999999</v>
      </c>
      <c r="D216" s="14">
        <f t="shared" si="4"/>
        <v>1216.9156905</v>
      </c>
      <c r="E216" s="6">
        <f t="shared" si="3"/>
        <v>9727.6915565799973</v>
      </c>
      <c r="F216" s="1">
        <f>SUM($D$2:D216)</f>
        <v>87815.09800921999</v>
      </c>
      <c r="G216" s="2"/>
      <c r="H216">
        <v>2027</v>
      </c>
      <c r="I216">
        <v>10</v>
      </c>
      <c r="J216" s="6">
        <v>134.71285449999999</v>
      </c>
      <c r="K216" s="14">
        <v>1212.4156905</v>
      </c>
      <c r="L216" s="1">
        <v>9592.4787020799977</v>
      </c>
      <c r="M216" s="1">
        <v>86598.182318719992</v>
      </c>
    </row>
    <row r="217" spans="1:13" x14ac:dyDescent="0.35">
      <c r="A217">
        <f t="shared" si="0"/>
        <v>2027</v>
      </c>
      <c r="B217">
        <f t="shared" si="1"/>
        <v>12</v>
      </c>
      <c r="C217" s="6">
        <v>144.6380628</v>
      </c>
      <c r="D217" s="14">
        <f t="shared" si="4"/>
        <v>1301.7425651999999</v>
      </c>
      <c r="E217" s="6">
        <f t="shared" si="3"/>
        <v>9872.3296193799979</v>
      </c>
      <c r="F217" s="1">
        <f>SUM($D$2:D217)</f>
        <v>89116.840574419984</v>
      </c>
      <c r="G217" s="2"/>
      <c r="H217">
        <v>2027</v>
      </c>
      <c r="I217">
        <v>11</v>
      </c>
      <c r="J217" s="6">
        <v>135.21285449999999</v>
      </c>
      <c r="K217" s="14">
        <v>1216.9156905</v>
      </c>
      <c r="L217" s="1">
        <v>9727.6915565799973</v>
      </c>
      <c r="M217" s="1">
        <v>87815.09800921999</v>
      </c>
    </row>
    <row r="218" spans="1:13" x14ac:dyDescent="0.35">
      <c r="A218">
        <f t="shared" si="0"/>
        <v>2028</v>
      </c>
      <c r="B218">
        <f t="shared" si="1"/>
        <v>1</v>
      </c>
      <c r="C218" s="6">
        <v>130.2875234</v>
      </c>
      <c r="D218" s="14">
        <f t="shared" si="4"/>
        <v>1172.5877106</v>
      </c>
      <c r="E218" s="6">
        <f t="shared" si="3"/>
        <v>10002.617142779998</v>
      </c>
      <c r="F218" s="1">
        <f>SUM($D$2:D218)</f>
        <v>90289.428285019982</v>
      </c>
      <c r="G218" s="2"/>
      <c r="H218">
        <v>2027</v>
      </c>
      <c r="I218">
        <v>12</v>
      </c>
      <c r="J218" s="6">
        <v>144.6380628</v>
      </c>
      <c r="K218" s="14">
        <v>1301.7425651999999</v>
      </c>
      <c r="L218" s="1">
        <v>9872.3296193799979</v>
      </c>
      <c r="M218" s="1">
        <v>89116.840574419984</v>
      </c>
    </row>
    <row r="219" spans="1:13" x14ac:dyDescent="0.35">
      <c r="A219">
        <f t="shared" si="0"/>
        <v>2028</v>
      </c>
      <c r="B219">
        <f t="shared" si="1"/>
        <v>2</v>
      </c>
      <c r="C219" s="6">
        <v>129.36444650000001</v>
      </c>
      <c r="D219" s="14">
        <f t="shared" si="4"/>
        <v>1164.2800185000001</v>
      </c>
      <c r="E219" s="6">
        <f t="shared" si="3"/>
        <v>10131.981589279998</v>
      </c>
      <c r="F219" s="1">
        <f>SUM($D$2:D219)</f>
        <v>91453.708303519976</v>
      </c>
      <c r="G219" s="2"/>
      <c r="H219">
        <v>2028</v>
      </c>
      <c r="I219">
        <v>1</v>
      </c>
      <c r="J219" s="6">
        <v>130.2875234</v>
      </c>
      <c r="K219" s="14">
        <v>1172.5877106</v>
      </c>
      <c r="L219" s="1">
        <v>10002.617142779998</v>
      </c>
      <c r="M219" s="1">
        <v>90289.428285019982</v>
      </c>
    </row>
    <row r="220" spans="1:13" x14ac:dyDescent="0.35">
      <c r="A220">
        <f t="shared" ref="A220:A283" si="5">A208+1</f>
        <v>2028</v>
      </c>
      <c r="B220">
        <f t="shared" ref="B220:B283" si="6">B208</f>
        <v>3</v>
      </c>
      <c r="C220" s="6">
        <v>133.97983110000001</v>
      </c>
      <c r="D220" s="14">
        <f t="shared" si="4"/>
        <v>1205.8184799000001</v>
      </c>
      <c r="E220" s="6">
        <f t="shared" si="3"/>
        <v>10265.961420379997</v>
      </c>
      <c r="F220" s="1">
        <f>SUM($D$2:D220)</f>
        <v>92659.526783419977</v>
      </c>
      <c r="G220" s="2"/>
      <c r="H220">
        <v>2028</v>
      </c>
      <c r="I220">
        <v>2</v>
      </c>
      <c r="J220" s="6">
        <v>129.36444650000001</v>
      </c>
      <c r="K220" s="14">
        <v>1164.2800185000001</v>
      </c>
      <c r="L220" s="1">
        <v>10131.981589279998</v>
      </c>
      <c r="M220" s="1">
        <v>91453.708303519976</v>
      </c>
    </row>
    <row r="221" spans="1:13" x14ac:dyDescent="0.35">
      <c r="A221">
        <f t="shared" si="5"/>
        <v>2028</v>
      </c>
      <c r="B221">
        <f t="shared" si="6"/>
        <v>4</v>
      </c>
      <c r="C221" s="6">
        <v>135.40648870000001</v>
      </c>
      <c r="D221" s="14">
        <f t="shared" si="4"/>
        <v>1218.6583983</v>
      </c>
      <c r="E221" s="6">
        <f t="shared" si="3"/>
        <v>10401.367909079998</v>
      </c>
      <c r="F221" s="1">
        <f>SUM($D$2:D221)</f>
        <v>93878.185181719979</v>
      </c>
      <c r="G221" s="2"/>
      <c r="H221">
        <v>2028</v>
      </c>
      <c r="I221">
        <v>3</v>
      </c>
      <c r="J221" s="6">
        <v>133.97983110000001</v>
      </c>
      <c r="K221" s="14">
        <v>1205.8184799000001</v>
      </c>
      <c r="L221" s="1">
        <v>10265.961420379997</v>
      </c>
      <c r="M221" s="1">
        <v>92659.526783419977</v>
      </c>
    </row>
    <row r="222" spans="1:13" x14ac:dyDescent="0.35">
      <c r="A222">
        <f t="shared" si="5"/>
        <v>2028</v>
      </c>
      <c r="B222">
        <f t="shared" si="6"/>
        <v>5</v>
      </c>
      <c r="C222" s="6">
        <v>142.3295656</v>
      </c>
      <c r="D222" s="14">
        <f t="shared" si="4"/>
        <v>1280.9660904</v>
      </c>
      <c r="E222" s="6">
        <f t="shared" si="3"/>
        <v>10543.697474679997</v>
      </c>
      <c r="F222" s="1">
        <f>SUM($D$2:D222)</f>
        <v>95159.151272119983</v>
      </c>
      <c r="G222" s="2"/>
      <c r="H222">
        <v>2028</v>
      </c>
      <c r="I222">
        <v>4</v>
      </c>
      <c r="J222" s="6">
        <v>135.40648870000001</v>
      </c>
      <c r="K222" s="14">
        <v>1218.6583983</v>
      </c>
      <c r="L222" s="1">
        <v>10401.367909079998</v>
      </c>
      <c r="M222" s="1">
        <v>93878.185181719979</v>
      </c>
    </row>
    <row r="223" spans="1:13" x14ac:dyDescent="0.35">
      <c r="A223">
        <f t="shared" si="5"/>
        <v>2028</v>
      </c>
      <c r="B223">
        <f t="shared" si="6"/>
        <v>6</v>
      </c>
      <c r="C223" s="6">
        <v>141.94495019999999</v>
      </c>
      <c r="D223" s="14">
        <f t="shared" si="4"/>
        <v>1277.5045517999999</v>
      </c>
      <c r="E223" s="6">
        <f t="shared" si="3"/>
        <v>10685.642424879998</v>
      </c>
      <c r="F223" s="1">
        <f>SUM($D$2:D223)</f>
        <v>96436.65582391998</v>
      </c>
      <c r="G223" s="2"/>
      <c r="H223">
        <v>2028</v>
      </c>
      <c r="I223">
        <v>5</v>
      </c>
      <c r="J223" s="6">
        <v>142.3295656</v>
      </c>
      <c r="K223" s="14">
        <v>1280.9660904</v>
      </c>
      <c r="L223" s="1">
        <v>10543.697474679997</v>
      </c>
      <c r="M223" s="1">
        <v>95159.151272119983</v>
      </c>
    </row>
    <row r="224" spans="1:13" x14ac:dyDescent="0.35">
      <c r="A224">
        <f t="shared" si="5"/>
        <v>2028</v>
      </c>
      <c r="B224">
        <f t="shared" si="6"/>
        <v>7</v>
      </c>
      <c r="C224" s="6">
        <v>143.17522769999999</v>
      </c>
      <c r="D224" s="14">
        <f t="shared" si="4"/>
        <v>1288.5770493</v>
      </c>
      <c r="E224" s="6">
        <f t="shared" si="3"/>
        <v>10828.817652579997</v>
      </c>
      <c r="F224" s="1">
        <f>SUM($D$2:D224)</f>
        <v>97725.232873219982</v>
      </c>
      <c r="G224" s="2"/>
      <c r="H224">
        <v>2028</v>
      </c>
      <c r="I224">
        <v>6</v>
      </c>
      <c r="J224" s="6">
        <v>141.94495019999999</v>
      </c>
      <c r="K224" s="14">
        <v>1277.5045517999999</v>
      </c>
      <c r="L224" s="1">
        <v>10685.642424879998</v>
      </c>
      <c r="M224" s="1">
        <v>96436.65582391998</v>
      </c>
    </row>
    <row r="225" spans="1:13" x14ac:dyDescent="0.35">
      <c r="A225">
        <f t="shared" si="5"/>
        <v>2028</v>
      </c>
      <c r="B225">
        <f t="shared" si="6"/>
        <v>8</v>
      </c>
      <c r="C225" s="6">
        <v>146.55984309999999</v>
      </c>
      <c r="D225" s="14">
        <f t="shared" si="4"/>
        <v>1319.0385879</v>
      </c>
      <c r="E225" s="6">
        <f t="shared" si="3"/>
        <v>10975.377495679997</v>
      </c>
      <c r="F225" s="1">
        <f>SUM($D$2:D225)</f>
        <v>99044.271461119977</v>
      </c>
      <c r="G225" s="2"/>
      <c r="H225">
        <v>2028</v>
      </c>
      <c r="I225">
        <v>7</v>
      </c>
      <c r="J225" s="6">
        <v>143.17522769999999</v>
      </c>
      <c r="K225" s="14">
        <v>1288.5770493</v>
      </c>
      <c r="L225" s="1">
        <v>10828.817652579997</v>
      </c>
      <c r="M225" s="1">
        <v>97725.232873219982</v>
      </c>
    </row>
    <row r="226" spans="1:13" x14ac:dyDescent="0.35">
      <c r="A226">
        <f t="shared" si="5"/>
        <v>2028</v>
      </c>
      <c r="B226">
        <f t="shared" si="6"/>
        <v>9</v>
      </c>
      <c r="C226" s="6">
        <v>144.7136892</v>
      </c>
      <c r="D226" s="14">
        <f t="shared" si="4"/>
        <v>1302.4232028000001</v>
      </c>
      <c r="E226" s="6">
        <f t="shared" si="3"/>
        <v>11120.091184879997</v>
      </c>
      <c r="F226" s="1">
        <f>SUM($D$2:D226)</f>
        <v>100346.69466391997</v>
      </c>
      <c r="G226" s="2"/>
      <c r="H226">
        <v>2028</v>
      </c>
      <c r="I226">
        <v>8</v>
      </c>
      <c r="J226" s="6">
        <v>146.55984309999999</v>
      </c>
      <c r="K226" s="14">
        <v>1319.0385879</v>
      </c>
      <c r="L226" s="1">
        <v>10975.377495679997</v>
      </c>
      <c r="M226" s="1">
        <v>99044.271461119977</v>
      </c>
    </row>
    <row r="227" spans="1:13" x14ac:dyDescent="0.35">
      <c r="A227">
        <f t="shared" si="5"/>
        <v>2028</v>
      </c>
      <c r="B227">
        <f t="shared" si="6"/>
        <v>10</v>
      </c>
      <c r="C227" s="6">
        <v>144.5404527</v>
      </c>
      <c r="D227" s="14">
        <f t="shared" si="4"/>
        <v>1300.8640743000001</v>
      </c>
      <c r="E227" s="6">
        <f t="shared" si="3"/>
        <v>11264.631637579996</v>
      </c>
      <c r="F227" s="1">
        <f>SUM($D$2:D227)</f>
        <v>101647.55873821997</v>
      </c>
      <c r="G227" s="2"/>
      <c r="H227">
        <v>2028</v>
      </c>
      <c r="I227">
        <v>9</v>
      </c>
      <c r="J227" s="6">
        <v>144.7136892</v>
      </c>
      <c r="K227" s="14">
        <v>1302.4232028000001</v>
      </c>
      <c r="L227" s="1">
        <v>11120.091184879997</v>
      </c>
      <c r="M227" s="1">
        <v>100346.69466391997</v>
      </c>
    </row>
    <row r="228" spans="1:13" x14ac:dyDescent="0.35">
      <c r="A228">
        <f t="shared" si="5"/>
        <v>2028</v>
      </c>
      <c r="B228">
        <f t="shared" si="6"/>
        <v>11</v>
      </c>
      <c r="C228" s="6">
        <v>145.0404527</v>
      </c>
      <c r="D228" s="14">
        <f t="shared" si="4"/>
        <v>1305.3640743000001</v>
      </c>
      <c r="E228" s="6">
        <f t="shared" si="3"/>
        <v>11409.672090279995</v>
      </c>
      <c r="F228" s="1">
        <f>SUM($D$2:D228)</f>
        <v>102952.92281251997</v>
      </c>
      <c r="G228" s="2"/>
      <c r="H228">
        <v>2028</v>
      </c>
      <c r="I228">
        <v>10</v>
      </c>
      <c r="J228" s="6">
        <v>144.5404527</v>
      </c>
      <c r="K228" s="14">
        <v>1300.8640743000001</v>
      </c>
      <c r="L228" s="1">
        <v>11264.631637579996</v>
      </c>
      <c r="M228" s="1">
        <v>101647.55873821997</v>
      </c>
    </row>
    <row r="229" spans="1:13" x14ac:dyDescent="0.35">
      <c r="A229">
        <f t="shared" si="5"/>
        <v>2028</v>
      </c>
      <c r="B229">
        <f t="shared" si="6"/>
        <v>12</v>
      </c>
      <c r="C229" s="6">
        <v>154.46566089999999</v>
      </c>
      <c r="D229" s="14">
        <f t="shared" si="4"/>
        <v>1390.1909480999998</v>
      </c>
      <c r="E229" s="6">
        <f t="shared" si="3"/>
        <v>11564.137751179995</v>
      </c>
      <c r="F229" s="1">
        <f>SUM($D$2:D229)</f>
        <v>104343.11376061998</v>
      </c>
      <c r="G229" s="2"/>
      <c r="H229">
        <v>2028</v>
      </c>
      <c r="I229">
        <v>11</v>
      </c>
      <c r="J229" s="6">
        <v>145.0404527</v>
      </c>
      <c r="K229" s="14">
        <v>1305.3640743000001</v>
      </c>
      <c r="L229" s="1">
        <v>11409.672090279995</v>
      </c>
      <c r="M229" s="1">
        <v>102952.92281251997</v>
      </c>
    </row>
    <row r="230" spans="1:13" x14ac:dyDescent="0.35">
      <c r="A230">
        <f t="shared" si="5"/>
        <v>2029</v>
      </c>
      <c r="B230">
        <f t="shared" si="6"/>
        <v>1</v>
      </c>
      <c r="C230" s="6">
        <v>137.0019461</v>
      </c>
      <c r="D230" s="14">
        <f t="shared" si="4"/>
        <v>1233.0175148999999</v>
      </c>
      <c r="E230" s="6">
        <f t="shared" si="3"/>
        <v>11701.139697279994</v>
      </c>
      <c r="F230" s="1">
        <f>SUM($D$2:D230)</f>
        <v>105576.13127551998</v>
      </c>
      <c r="G230" s="2"/>
      <c r="H230">
        <v>2028</v>
      </c>
      <c r="I230">
        <v>12</v>
      </c>
      <c r="J230" s="6">
        <v>154.46566089999999</v>
      </c>
      <c r="K230" s="14">
        <v>1390.1909480999998</v>
      </c>
      <c r="L230" s="1">
        <v>11564.137751179995</v>
      </c>
      <c r="M230" s="1">
        <v>104343.11376061998</v>
      </c>
    </row>
    <row r="231" spans="1:13" x14ac:dyDescent="0.35">
      <c r="A231">
        <f t="shared" si="5"/>
        <v>2029</v>
      </c>
      <c r="B231">
        <f t="shared" si="6"/>
        <v>2</v>
      </c>
      <c r="C231" s="6">
        <v>136.07886909999999</v>
      </c>
      <c r="D231" s="14">
        <f t="shared" si="4"/>
        <v>1224.7098219</v>
      </c>
      <c r="E231" s="6">
        <f t="shared" si="3"/>
        <v>11837.218566379994</v>
      </c>
      <c r="F231" s="1">
        <f>SUM($D$2:D231)</f>
        <v>106800.84109741998</v>
      </c>
      <c r="G231" s="2"/>
      <c r="H231">
        <v>2029</v>
      </c>
      <c r="I231">
        <v>1</v>
      </c>
      <c r="J231" s="6">
        <v>137.0019461</v>
      </c>
      <c r="K231" s="14">
        <v>1233.0175148999999</v>
      </c>
      <c r="L231" s="1">
        <v>11701.139697279994</v>
      </c>
      <c r="M231" s="1">
        <v>105576.13127551998</v>
      </c>
    </row>
    <row r="232" spans="1:13" x14ac:dyDescent="0.35">
      <c r="A232">
        <f t="shared" si="5"/>
        <v>2029</v>
      </c>
      <c r="B232">
        <f t="shared" si="6"/>
        <v>3</v>
      </c>
      <c r="C232" s="6">
        <v>140.69425380000001</v>
      </c>
      <c r="D232" s="14">
        <f t="shared" si="4"/>
        <v>1266.2482842000002</v>
      </c>
      <c r="E232" s="6">
        <f t="shared" si="3"/>
        <v>11977.912820179994</v>
      </c>
      <c r="F232" s="1">
        <f>SUM($D$2:D232)</f>
        <v>108067.08938161998</v>
      </c>
      <c r="G232" s="2"/>
      <c r="H232">
        <v>2029</v>
      </c>
      <c r="I232">
        <v>2</v>
      </c>
      <c r="J232" s="6">
        <v>136.07886909999999</v>
      </c>
      <c r="K232" s="14">
        <v>1224.7098219</v>
      </c>
      <c r="L232" s="1">
        <v>11837.218566379994</v>
      </c>
      <c r="M232" s="1">
        <v>106800.84109741998</v>
      </c>
    </row>
    <row r="233" spans="1:13" x14ac:dyDescent="0.35">
      <c r="A233">
        <f t="shared" si="5"/>
        <v>2029</v>
      </c>
      <c r="B233">
        <f t="shared" si="6"/>
        <v>4</v>
      </c>
      <c r="C233" s="6">
        <v>142.0786196</v>
      </c>
      <c r="D233" s="14">
        <f t="shared" si="4"/>
        <v>1278.7075763999999</v>
      </c>
      <c r="E233" s="6">
        <f t="shared" si="3"/>
        <v>12119.991439779995</v>
      </c>
      <c r="F233" s="1">
        <f>SUM($D$2:D233)</f>
        <v>109345.79695801999</v>
      </c>
      <c r="G233" s="2"/>
      <c r="H233">
        <v>2029</v>
      </c>
      <c r="I233">
        <v>3</v>
      </c>
      <c r="J233" s="6">
        <v>140.69425380000001</v>
      </c>
      <c r="K233" s="14">
        <v>1266.2482842000002</v>
      </c>
      <c r="L233" s="1">
        <v>11977.912820179994</v>
      </c>
      <c r="M233" s="1">
        <v>108067.08938161998</v>
      </c>
    </row>
    <row r="234" spans="1:13" x14ac:dyDescent="0.35">
      <c r="A234">
        <f t="shared" si="5"/>
        <v>2029</v>
      </c>
      <c r="B234">
        <f t="shared" si="6"/>
        <v>5</v>
      </c>
      <c r="C234" s="6">
        <v>149.00169650000001</v>
      </c>
      <c r="D234" s="14">
        <f t="shared" si="4"/>
        <v>1341.0152685</v>
      </c>
      <c r="E234" s="6">
        <f t="shared" si="3"/>
        <v>12268.993136279994</v>
      </c>
      <c r="F234" s="1">
        <f>SUM($D$2:D234)</f>
        <v>110686.81222651999</v>
      </c>
      <c r="G234" s="2"/>
      <c r="H234">
        <v>2029</v>
      </c>
      <c r="I234">
        <v>4</v>
      </c>
      <c r="J234" s="6">
        <v>142.0786196</v>
      </c>
      <c r="K234" s="14">
        <v>1278.7075763999999</v>
      </c>
      <c r="L234" s="1">
        <v>12119.991439779995</v>
      </c>
      <c r="M234" s="1">
        <v>109345.79695801999</v>
      </c>
    </row>
    <row r="235" spans="1:13" x14ac:dyDescent="0.35">
      <c r="A235">
        <f t="shared" si="5"/>
        <v>2029</v>
      </c>
      <c r="B235">
        <f t="shared" si="6"/>
        <v>6</v>
      </c>
      <c r="C235" s="6">
        <v>148.61708110000001</v>
      </c>
      <c r="D235" s="14">
        <f t="shared" si="4"/>
        <v>1337.5537299</v>
      </c>
      <c r="E235" s="6">
        <f t="shared" si="3"/>
        <v>12417.610217379994</v>
      </c>
      <c r="F235" s="1">
        <f>SUM($D$2:D235)</f>
        <v>112024.36595641999</v>
      </c>
      <c r="G235" s="2"/>
      <c r="H235">
        <v>2029</v>
      </c>
      <c r="I235">
        <v>5</v>
      </c>
      <c r="J235" s="6">
        <v>149.00169650000001</v>
      </c>
      <c r="K235" s="14">
        <v>1341.0152685</v>
      </c>
      <c r="L235" s="1">
        <v>12268.993136279994</v>
      </c>
      <c r="M235" s="1">
        <v>110686.81222651999</v>
      </c>
    </row>
    <row r="236" spans="1:13" x14ac:dyDescent="0.35">
      <c r="A236">
        <f t="shared" si="5"/>
        <v>2029</v>
      </c>
      <c r="B236">
        <f t="shared" si="6"/>
        <v>7</v>
      </c>
      <c r="C236" s="6">
        <v>149.740666</v>
      </c>
      <c r="D236" s="14">
        <f t="shared" si="4"/>
        <v>1347.665994</v>
      </c>
      <c r="E236" s="6">
        <f t="shared" si="3"/>
        <v>12567.350883379993</v>
      </c>
      <c r="F236" s="1">
        <f>SUM($D$2:D236)</f>
        <v>113372.03195041999</v>
      </c>
      <c r="G236" s="2"/>
      <c r="H236">
        <v>2029</v>
      </c>
      <c r="I236">
        <v>6</v>
      </c>
      <c r="J236" s="6">
        <v>148.61708110000001</v>
      </c>
      <c r="K236" s="14">
        <v>1337.5537299</v>
      </c>
      <c r="L236" s="1">
        <v>12417.610217379994</v>
      </c>
      <c r="M236" s="1">
        <v>112024.36595641999</v>
      </c>
    </row>
    <row r="237" spans="1:13" x14ac:dyDescent="0.35">
      <c r="A237">
        <f t="shared" si="5"/>
        <v>2029</v>
      </c>
      <c r="B237">
        <f t="shared" si="6"/>
        <v>8</v>
      </c>
      <c r="C237" s="6">
        <v>153.12528140000001</v>
      </c>
      <c r="D237" s="14">
        <f t="shared" si="4"/>
        <v>1378.1275326</v>
      </c>
      <c r="E237" s="6">
        <f t="shared" si="3"/>
        <v>12720.476164779993</v>
      </c>
      <c r="F237" s="1">
        <f>SUM($D$2:D237)</f>
        <v>114750.15948301999</v>
      </c>
      <c r="G237" s="2"/>
      <c r="H237">
        <v>2029</v>
      </c>
      <c r="I237">
        <v>7</v>
      </c>
      <c r="J237" s="6">
        <v>149.740666</v>
      </c>
      <c r="K237" s="14">
        <v>1347.665994</v>
      </c>
      <c r="L237" s="1">
        <v>12567.350883379993</v>
      </c>
      <c r="M237" s="1">
        <v>113372.03195041999</v>
      </c>
    </row>
    <row r="238" spans="1:13" x14ac:dyDescent="0.35">
      <c r="A238">
        <f t="shared" si="5"/>
        <v>2029</v>
      </c>
      <c r="B238">
        <f t="shared" si="6"/>
        <v>9</v>
      </c>
      <c r="C238" s="6">
        <v>151.27912749999999</v>
      </c>
      <c r="D238" s="14">
        <f t="shared" si="4"/>
        <v>1361.5121474999999</v>
      </c>
      <c r="E238" s="6">
        <f t="shared" si="3"/>
        <v>12871.755292279993</v>
      </c>
      <c r="F238" s="1">
        <f>SUM($D$2:D238)</f>
        <v>116111.67163052</v>
      </c>
      <c r="G238" s="2"/>
      <c r="H238">
        <v>2029</v>
      </c>
      <c r="I238">
        <v>8</v>
      </c>
      <c r="J238" s="6">
        <v>153.12528140000001</v>
      </c>
      <c r="K238" s="14">
        <v>1378.1275326</v>
      </c>
      <c r="L238" s="1">
        <v>12720.476164779993</v>
      </c>
      <c r="M238" s="1">
        <v>114750.15948301999</v>
      </c>
    </row>
    <row r="239" spans="1:13" x14ac:dyDescent="0.35">
      <c r="A239">
        <f t="shared" si="5"/>
        <v>2029</v>
      </c>
      <c r="B239">
        <f t="shared" si="6"/>
        <v>10</v>
      </c>
      <c r="C239" s="6">
        <v>151.1339754</v>
      </c>
      <c r="D239" s="14">
        <f t="shared" si="4"/>
        <v>1360.2057786</v>
      </c>
      <c r="E239" s="6">
        <f t="shared" si="3"/>
        <v>13022.889267679993</v>
      </c>
      <c r="F239" s="1">
        <f>SUM($D$2:D239)</f>
        <v>117471.87740911999</v>
      </c>
      <c r="G239" s="2"/>
      <c r="H239">
        <v>2029</v>
      </c>
      <c r="I239">
        <v>9</v>
      </c>
      <c r="J239" s="6">
        <v>151.27912749999999</v>
      </c>
      <c r="K239" s="14">
        <v>1361.5121474999999</v>
      </c>
      <c r="L239" s="1">
        <v>12871.755292279993</v>
      </c>
      <c r="M239" s="1">
        <v>116111.67163052</v>
      </c>
    </row>
    <row r="240" spans="1:13" x14ac:dyDescent="0.35">
      <c r="A240">
        <f t="shared" si="5"/>
        <v>2029</v>
      </c>
      <c r="B240">
        <f t="shared" si="6"/>
        <v>11</v>
      </c>
      <c r="C240" s="6">
        <v>151.6339754</v>
      </c>
      <c r="D240" s="14">
        <f t="shared" si="4"/>
        <v>1364.7057786</v>
      </c>
      <c r="E240" s="6">
        <f t="shared" si="3"/>
        <v>13174.523243079993</v>
      </c>
      <c r="F240" s="1">
        <f>SUM($D$2:D240)</f>
        <v>118836.58318771998</v>
      </c>
      <c r="G240" s="2"/>
      <c r="H240">
        <v>2029</v>
      </c>
      <c r="I240">
        <v>10</v>
      </c>
      <c r="J240" s="6">
        <v>151.1339754</v>
      </c>
      <c r="K240" s="14">
        <v>1360.2057786</v>
      </c>
      <c r="L240" s="1">
        <v>13022.889267679993</v>
      </c>
      <c r="M240" s="1">
        <v>117471.87740911999</v>
      </c>
    </row>
    <row r="241" spans="1:13" x14ac:dyDescent="0.35">
      <c r="A241">
        <f t="shared" si="5"/>
        <v>2029</v>
      </c>
      <c r="B241">
        <f t="shared" si="6"/>
        <v>12</v>
      </c>
      <c r="C241" s="6">
        <v>161.05918370000001</v>
      </c>
      <c r="D241" s="14">
        <f t="shared" si="4"/>
        <v>1449.5326533</v>
      </c>
      <c r="E241" s="6">
        <f t="shared" si="3"/>
        <v>13335.582426779993</v>
      </c>
      <c r="F241" s="1">
        <f>SUM($D$2:D241)</f>
        <v>120286.11584101999</v>
      </c>
      <c r="G241" s="2"/>
      <c r="H241">
        <v>2029</v>
      </c>
      <c r="I241">
        <v>11</v>
      </c>
      <c r="J241" s="6">
        <v>151.6339754</v>
      </c>
      <c r="K241" s="14">
        <v>1364.7057786</v>
      </c>
      <c r="L241" s="1">
        <v>13174.523243079993</v>
      </c>
      <c r="M241" s="1">
        <v>118836.58318771998</v>
      </c>
    </row>
    <row r="242" spans="1:13" x14ac:dyDescent="0.35">
      <c r="A242">
        <f t="shared" si="5"/>
        <v>2030</v>
      </c>
      <c r="B242">
        <f t="shared" si="6"/>
        <v>1</v>
      </c>
      <c r="C242" s="6">
        <v>140.22530399999999</v>
      </c>
      <c r="D242" s="14">
        <f t="shared" si="4"/>
        <v>1262.027736</v>
      </c>
      <c r="E242" s="6">
        <f t="shared" si="3"/>
        <v>13475.807730779992</v>
      </c>
      <c r="F242" s="1">
        <f>SUM($D$2:D242)</f>
        <v>121548.14357701999</v>
      </c>
      <c r="G242" s="2"/>
      <c r="H242">
        <v>2029</v>
      </c>
      <c r="I242">
        <v>12</v>
      </c>
      <c r="J242" s="6">
        <v>161.05918370000001</v>
      </c>
      <c r="K242" s="14">
        <v>1449.5326533</v>
      </c>
      <c r="L242" s="1">
        <v>13335.582426779993</v>
      </c>
      <c r="M242" s="1">
        <v>120286.11584101999</v>
      </c>
    </row>
    <row r="243" spans="1:13" x14ac:dyDescent="0.35">
      <c r="A243">
        <f t="shared" si="5"/>
        <v>2030</v>
      </c>
      <c r="B243">
        <f t="shared" si="6"/>
        <v>2</v>
      </c>
      <c r="C243" s="6">
        <v>139.30222710000001</v>
      </c>
      <c r="D243" s="14">
        <f t="shared" si="4"/>
        <v>1253.7200439000001</v>
      </c>
      <c r="E243" s="6">
        <f t="shared" si="3"/>
        <v>13615.109957879993</v>
      </c>
      <c r="F243" s="1">
        <f>SUM($D$2:D243)</f>
        <v>122801.86362091999</v>
      </c>
      <c r="G243" s="2"/>
      <c r="H243">
        <v>2030</v>
      </c>
      <c r="I243">
        <v>1</v>
      </c>
      <c r="J243" s="6">
        <v>140.22530399999999</v>
      </c>
      <c r="K243" s="14">
        <v>1262.027736</v>
      </c>
      <c r="L243" s="1">
        <v>13475.807730779992</v>
      </c>
      <c r="M243" s="1">
        <v>121548.14357701999</v>
      </c>
    </row>
    <row r="244" spans="1:13" x14ac:dyDescent="0.35">
      <c r="A244">
        <f t="shared" si="5"/>
        <v>2030</v>
      </c>
      <c r="B244">
        <f t="shared" si="6"/>
        <v>3</v>
      </c>
      <c r="C244" s="6">
        <v>143.91761170000001</v>
      </c>
      <c r="D244" s="14">
        <f t="shared" si="4"/>
        <v>1295.2585053</v>
      </c>
      <c r="E244" s="6">
        <f t="shared" si="3"/>
        <v>13759.027569579994</v>
      </c>
      <c r="F244" s="1">
        <f>SUM($D$2:D244)</f>
        <v>124097.12212621998</v>
      </c>
      <c r="G244" s="2"/>
      <c r="H244">
        <v>2030</v>
      </c>
      <c r="I244">
        <v>2</v>
      </c>
      <c r="J244" s="6">
        <v>139.30222710000001</v>
      </c>
      <c r="K244" s="14">
        <v>1253.7200439000001</v>
      </c>
      <c r="L244" s="1">
        <v>13615.109957879993</v>
      </c>
      <c r="M244" s="1">
        <v>122801.86362091999</v>
      </c>
    </row>
    <row r="245" spans="1:13" x14ac:dyDescent="0.35">
      <c r="A245">
        <f t="shared" si="5"/>
        <v>2030</v>
      </c>
      <c r="B245">
        <f t="shared" si="6"/>
        <v>4</v>
      </c>
      <c r="C245" s="6">
        <v>145.60950589999999</v>
      </c>
      <c r="D245" s="14">
        <f t="shared" si="4"/>
        <v>1310.4855530999998</v>
      </c>
      <c r="E245" s="6">
        <f t="shared" si="3"/>
        <v>13904.637075479994</v>
      </c>
      <c r="F245" s="1">
        <f>SUM($D$2:D245)</f>
        <v>125407.60767931999</v>
      </c>
      <c r="G245" s="2"/>
      <c r="H245">
        <v>2030</v>
      </c>
      <c r="I245">
        <v>3</v>
      </c>
      <c r="J245" s="6">
        <v>143.91761170000001</v>
      </c>
      <c r="K245" s="14">
        <v>1295.2585053</v>
      </c>
      <c r="L245" s="1">
        <v>13759.027569579994</v>
      </c>
      <c r="M245" s="1">
        <v>124097.12212621998</v>
      </c>
    </row>
    <row r="246" spans="1:13" x14ac:dyDescent="0.35">
      <c r="A246">
        <f t="shared" si="5"/>
        <v>2030</v>
      </c>
      <c r="B246">
        <f t="shared" si="6"/>
        <v>5</v>
      </c>
      <c r="C246" s="6">
        <v>152.5325828</v>
      </c>
      <c r="D246" s="14">
        <f t="shared" si="4"/>
        <v>1372.7932452</v>
      </c>
      <c r="E246" s="6">
        <f t="shared" si="3"/>
        <v>14057.169658279994</v>
      </c>
      <c r="F246" s="1">
        <f>SUM($D$2:D246)</f>
        <v>126780.40092451998</v>
      </c>
      <c r="G246" s="2"/>
      <c r="H246">
        <v>2030</v>
      </c>
      <c r="I246">
        <v>4</v>
      </c>
      <c r="J246" s="6">
        <v>145.60950589999999</v>
      </c>
      <c r="K246" s="14">
        <v>1310.4855530999998</v>
      </c>
      <c r="L246" s="1">
        <v>13904.637075479994</v>
      </c>
      <c r="M246" s="1">
        <v>125407.60767931999</v>
      </c>
    </row>
    <row r="247" spans="1:13" x14ac:dyDescent="0.35">
      <c r="A247">
        <f t="shared" si="5"/>
        <v>2030</v>
      </c>
      <c r="B247">
        <f t="shared" si="6"/>
        <v>6</v>
      </c>
      <c r="C247" s="6">
        <v>152.1479674</v>
      </c>
      <c r="D247" s="14">
        <f t="shared" si="4"/>
        <v>1369.3317066</v>
      </c>
      <c r="E247" s="6">
        <f t="shared" si="3"/>
        <v>14209.317625679994</v>
      </c>
      <c r="F247" s="1">
        <f>SUM($D$2:D247)</f>
        <v>128149.73263111999</v>
      </c>
      <c r="G247" s="2"/>
      <c r="H247">
        <v>2030</v>
      </c>
      <c r="I247">
        <v>5</v>
      </c>
      <c r="J247" s="6">
        <v>152.5325828</v>
      </c>
      <c r="K247" s="14">
        <v>1372.7932452</v>
      </c>
      <c r="L247" s="1">
        <v>14057.169658279994</v>
      </c>
      <c r="M247" s="1">
        <v>126780.40092451998</v>
      </c>
    </row>
    <row r="248" spans="1:13" x14ac:dyDescent="0.35">
      <c r="A248">
        <f t="shared" si="5"/>
        <v>2030</v>
      </c>
      <c r="B248">
        <f t="shared" si="6"/>
        <v>7</v>
      </c>
      <c r="C248" s="6">
        <v>153.55082590000001</v>
      </c>
      <c r="D248" s="14">
        <f t="shared" si="4"/>
        <v>1381.9574331000001</v>
      </c>
      <c r="E248" s="6">
        <f t="shared" si="3"/>
        <v>14362.868451579994</v>
      </c>
      <c r="F248" s="1">
        <f>SUM($D$2:D248)</f>
        <v>129531.69006421999</v>
      </c>
      <c r="G248" s="2"/>
      <c r="H248">
        <v>2030</v>
      </c>
      <c r="I248">
        <v>6</v>
      </c>
      <c r="J248" s="6">
        <v>152.1479674</v>
      </c>
      <c r="K248" s="14">
        <v>1369.3317066</v>
      </c>
      <c r="L248" s="1">
        <v>14209.317625679994</v>
      </c>
      <c r="M248" s="1">
        <v>128149.73263111999</v>
      </c>
    </row>
    <row r="249" spans="1:13" x14ac:dyDescent="0.35">
      <c r="A249">
        <f t="shared" si="5"/>
        <v>2030</v>
      </c>
      <c r="B249">
        <f t="shared" si="6"/>
        <v>8</v>
      </c>
      <c r="C249" s="6">
        <v>156.93544120000001</v>
      </c>
      <c r="D249" s="14">
        <f t="shared" si="4"/>
        <v>1412.4189708000001</v>
      </c>
      <c r="E249" s="6">
        <f t="shared" si="3"/>
        <v>14519.803892779993</v>
      </c>
      <c r="F249" s="1">
        <f>SUM($D$2:D249)</f>
        <v>130944.10903502</v>
      </c>
      <c r="G249" s="2"/>
      <c r="H249">
        <v>2030</v>
      </c>
      <c r="I249">
        <v>7</v>
      </c>
      <c r="J249" s="6">
        <v>153.55082590000001</v>
      </c>
      <c r="K249" s="14">
        <v>1381.9574331000001</v>
      </c>
      <c r="L249" s="1">
        <v>14362.868451579994</v>
      </c>
      <c r="M249" s="1">
        <v>129531.69006421999</v>
      </c>
    </row>
    <row r="250" spans="1:13" x14ac:dyDescent="0.35">
      <c r="A250">
        <f t="shared" si="5"/>
        <v>2030</v>
      </c>
      <c r="B250">
        <f t="shared" si="6"/>
        <v>9</v>
      </c>
      <c r="C250" s="6">
        <v>155.08928739999999</v>
      </c>
      <c r="D250" s="14">
        <f t="shared" si="4"/>
        <v>1395.8035866</v>
      </c>
      <c r="E250" s="6">
        <f t="shared" si="3"/>
        <v>14674.893180179994</v>
      </c>
      <c r="F250" s="1">
        <f>SUM($D$2:D250)</f>
        <v>132339.91262161999</v>
      </c>
      <c r="G250" s="2"/>
      <c r="H250">
        <v>2030</v>
      </c>
      <c r="I250">
        <v>8</v>
      </c>
      <c r="J250" s="6">
        <v>156.93544120000001</v>
      </c>
      <c r="K250" s="14">
        <v>1412.4189708000001</v>
      </c>
      <c r="L250" s="1">
        <v>14519.803892779993</v>
      </c>
      <c r="M250" s="1">
        <v>130944.10903502</v>
      </c>
    </row>
    <row r="251" spans="1:13" x14ac:dyDescent="0.35">
      <c r="A251">
        <f t="shared" si="5"/>
        <v>2030</v>
      </c>
      <c r="B251">
        <f t="shared" si="6"/>
        <v>10</v>
      </c>
      <c r="C251" s="6">
        <v>155.2719055</v>
      </c>
      <c r="D251" s="14">
        <f t="shared" si="4"/>
        <v>1397.4471495</v>
      </c>
      <c r="E251" s="6">
        <f t="shared" si="3"/>
        <v>14830.165085679993</v>
      </c>
      <c r="F251" s="1">
        <f>SUM($D$2:D251)</f>
        <v>133737.35977111998</v>
      </c>
      <c r="G251" s="2"/>
      <c r="H251">
        <v>2030</v>
      </c>
      <c r="I251">
        <v>9</v>
      </c>
      <c r="J251" s="6">
        <v>155.08928739999999</v>
      </c>
      <c r="K251" s="14">
        <v>1395.8035866</v>
      </c>
      <c r="L251" s="1">
        <v>14674.893180179994</v>
      </c>
      <c r="M251" s="1">
        <v>132339.91262161999</v>
      </c>
    </row>
    <row r="252" spans="1:13" x14ac:dyDescent="0.35">
      <c r="A252">
        <f t="shared" si="5"/>
        <v>2030</v>
      </c>
      <c r="B252">
        <f t="shared" si="6"/>
        <v>11</v>
      </c>
      <c r="C252" s="6">
        <v>155.7719055</v>
      </c>
      <c r="D252" s="14">
        <f t="shared" si="4"/>
        <v>1401.9471495</v>
      </c>
      <c r="E252" s="6">
        <f t="shared" si="3"/>
        <v>14985.936991179993</v>
      </c>
      <c r="F252" s="1">
        <f>SUM($D$2:D252)</f>
        <v>135139.30692061997</v>
      </c>
      <c r="G252" s="2"/>
      <c r="H252">
        <v>2030</v>
      </c>
      <c r="I252">
        <v>10</v>
      </c>
      <c r="J252" s="6">
        <v>155.2719055</v>
      </c>
      <c r="K252" s="14">
        <v>1397.4471495</v>
      </c>
      <c r="L252" s="1">
        <v>14830.165085679993</v>
      </c>
      <c r="M252" s="1">
        <v>133737.35977111998</v>
      </c>
    </row>
    <row r="253" spans="1:13" x14ac:dyDescent="0.35">
      <c r="A253">
        <f t="shared" si="5"/>
        <v>2030</v>
      </c>
      <c r="B253">
        <f t="shared" si="6"/>
        <v>12</v>
      </c>
      <c r="C253" s="6">
        <v>165.19711380000001</v>
      </c>
      <c r="D253" s="14">
        <f t="shared" si="4"/>
        <v>1486.7740242</v>
      </c>
      <c r="E253" s="6">
        <f t="shared" si="3"/>
        <v>15151.134104979994</v>
      </c>
      <c r="F253" s="1">
        <f>SUM($D$2:D253)</f>
        <v>136626.08094481996</v>
      </c>
      <c r="G253" s="2"/>
      <c r="H253">
        <v>2030</v>
      </c>
      <c r="I253">
        <v>11</v>
      </c>
      <c r="J253" s="6">
        <v>155.7719055</v>
      </c>
      <c r="K253" s="14">
        <v>1401.9471495</v>
      </c>
      <c r="L253" s="1">
        <v>14985.936991179993</v>
      </c>
      <c r="M253" s="1">
        <v>135139.30692061997</v>
      </c>
    </row>
    <row r="254" spans="1:13" x14ac:dyDescent="0.35">
      <c r="A254">
        <f t="shared" si="5"/>
        <v>2031</v>
      </c>
      <c r="B254">
        <f t="shared" si="6"/>
        <v>1</v>
      </c>
      <c r="C254" s="6">
        <v>156.82912830000001</v>
      </c>
      <c r="D254" s="14">
        <f t="shared" si="4"/>
        <v>1411.4621547000002</v>
      </c>
      <c r="E254" s="6">
        <f t="shared" si="3"/>
        <v>15307.963233279994</v>
      </c>
      <c r="F254" s="1">
        <f>SUM($D$2:D254)</f>
        <v>138037.54309951997</v>
      </c>
      <c r="G254" s="2"/>
      <c r="H254">
        <v>2030</v>
      </c>
      <c r="I254">
        <v>12</v>
      </c>
      <c r="J254" s="6">
        <v>165.19711380000001</v>
      </c>
      <c r="K254" s="14">
        <v>1486.7740242</v>
      </c>
      <c r="L254" s="1">
        <v>15151.134104979994</v>
      </c>
      <c r="M254" s="1">
        <v>136626.08094481996</v>
      </c>
    </row>
    <row r="255" spans="1:13" x14ac:dyDescent="0.35">
      <c r="A255">
        <f t="shared" si="5"/>
        <v>2031</v>
      </c>
      <c r="B255">
        <f t="shared" si="6"/>
        <v>2</v>
      </c>
      <c r="C255" s="6">
        <v>155.9060514</v>
      </c>
      <c r="D255" s="14">
        <f t="shared" si="4"/>
        <v>1403.1544626</v>
      </c>
      <c r="E255" s="6">
        <f t="shared" si="3"/>
        <v>15463.869284679993</v>
      </c>
      <c r="F255" s="1">
        <f>SUM($D$2:D255)</f>
        <v>139440.69756211998</v>
      </c>
      <c r="G255" s="2"/>
      <c r="H255">
        <v>2031</v>
      </c>
      <c r="I255">
        <v>1</v>
      </c>
      <c r="J255" s="6">
        <v>156.82912830000001</v>
      </c>
      <c r="K255" s="14">
        <v>1411.4621547000002</v>
      </c>
      <c r="L255" s="1">
        <v>15307.963233279994</v>
      </c>
      <c r="M255" s="1">
        <v>138037.54309951997</v>
      </c>
    </row>
    <row r="256" spans="1:13" x14ac:dyDescent="0.35">
      <c r="A256">
        <f t="shared" si="5"/>
        <v>2031</v>
      </c>
      <c r="B256">
        <f t="shared" si="6"/>
        <v>3</v>
      </c>
      <c r="C256" s="6">
        <v>160.52143599999999</v>
      </c>
      <c r="D256" s="14">
        <f t="shared" si="4"/>
        <v>1444.6929239999999</v>
      </c>
      <c r="E256" s="6">
        <f t="shared" si="3"/>
        <v>15624.390720679992</v>
      </c>
      <c r="F256" s="1">
        <f>SUM($D$2:D256)</f>
        <v>140885.39048611998</v>
      </c>
      <c r="G256" s="2"/>
      <c r="H256">
        <v>2031</v>
      </c>
      <c r="I256">
        <v>2</v>
      </c>
      <c r="J256" s="6">
        <v>155.9060514</v>
      </c>
      <c r="K256" s="14">
        <v>1403.1544626</v>
      </c>
      <c r="L256" s="1">
        <v>15463.869284679993</v>
      </c>
      <c r="M256" s="1">
        <v>139440.69756211998</v>
      </c>
    </row>
    <row r="257" spans="1:13" x14ac:dyDescent="0.35">
      <c r="A257">
        <f t="shared" si="5"/>
        <v>2031</v>
      </c>
      <c r="B257">
        <f t="shared" si="6"/>
        <v>4</v>
      </c>
      <c r="C257" s="6">
        <v>162.25853459999999</v>
      </c>
      <c r="D257" s="14">
        <f t="shared" si="4"/>
        <v>1460.3268114</v>
      </c>
      <c r="E257" s="6">
        <f t="shared" si="3"/>
        <v>15786.649255279992</v>
      </c>
      <c r="F257" s="1">
        <f>SUM($D$2:D257)</f>
        <v>142345.71729751999</v>
      </c>
      <c r="G257" s="2"/>
      <c r="H257">
        <v>2031</v>
      </c>
      <c r="I257">
        <v>3</v>
      </c>
      <c r="J257" s="6">
        <v>160.52143599999999</v>
      </c>
      <c r="K257" s="14">
        <v>1444.6929239999999</v>
      </c>
      <c r="L257" s="1">
        <v>15624.390720679992</v>
      </c>
      <c r="M257" s="1">
        <v>140885.39048611998</v>
      </c>
    </row>
    <row r="258" spans="1:13" x14ac:dyDescent="0.35">
      <c r="A258">
        <f t="shared" si="5"/>
        <v>2031</v>
      </c>
      <c r="B258">
        <f t="shared" si="6"/>
        <v>5</v>
      </c>
      <c r="C258" s="6">
        <v>169.1816115</v>
      </c>
      <c r="D258" s="14">
        <f t="shared" si="4"/>
        <v>1522.6345034999999</v>
      </c>
      <c r="E258" s="6">
        <f t="shared" si="3"/>
        <v>15955.830866779992</v>
      </c>
      <c r="F258" s="1">
        <f>SUM($D$2:D258)</f>
        <v>143868.35180102001</v>
      </c>
      <c r="G258" s="2"/>
      <c r="H258">
        <v>2031</v>
      </c>
      <c r="I258">
        <v>4</v>
      </c>
      <c r="J258" s="6">
        <v>162.25853459999999</v>
      </c>
      <c r="K258" s="14">
        <v>1460.3268114</v>
      </c>
      <c r="L258" s="1">
        <v>15786.649255279992</v>
      </c>
      <c r="M258" s="1">
        <v>142345.71729751999</v>
      </c>
    </row>
    <row r="259" spans="1:13" x14ac:dyDescent="0.35">
      <c r="A259">
        <f t="shared" si="5"/>
        <v>2031</v>
      </c>
      <c r="B259">
        <f t="shared" si="6"/>
        <v>6</v>
      </c>
      <c r="C259" s="6">
        <v>168.7969961</v>
      </c>
      <c r="D259" s="14">
        <f t="shared" si="4"/>
        <v>1519.1729648999999</v>
      </c>
      <c r="E259" s="6">
        <f t="shared" ref="E259:E322" si="7">E258+C259</f>
        <v>16124.627862879992</v>
      </c>
      <c r="F259" s="1">
        <f>SUM($D$2:D259)</f>
        <v>145387.52476592001</v>
      </c>
      <c r="G259" s="2"/>
      <c r="H259">
        <v>2031</v>
      </c>
      <c r="I259">
        <v>5</v>
      </c>
      <c r="J259" s="6">
        <v>169.1816115</v>
      </c>
      <c r="K259" s="14">
        <v>1522.6345034999999</v>
      </c>
      <c r="L259" s="1">
        <v>15955.830866779992</v>
      </c>
      <c r="M259" s="1">
        <v>143868.35180102001</v>
      </c>
    </row>
    <row r="260" spans="1:13" x14ac:dyDescent="0.35">
      <c r="A260">
        <f t="shared" si="5"/>
        <v>2031</v>
      </c>
      <c r="B260">
        <f t="shared" si="6"/>
        <v>7</v>
      </c>
      <c r="C260" s="6">
        <v>170.3317734</v>
      </c>
      <c r="D260" s="14">
        <f t="shared" si="4"/>
        <v>1532.9859606</v>
      </c>
      <c r="E260" s="6">
        <f t="shared" si="7"/>
        <v>16294.959636279991</v>
      </c>
      <c r="F260" s="1">
        <f>SUM($D$2:D260)</f>
        <v>146920.51072652001</v>
      </c>
      <c r="G260" s="2"/>
      <c r="H260">
        <v>2031</v>
      </c>
      <c r="I260">
        <v>6</v>
      </c>
      <c r="J260" s="6">
        <v>168.7969961</v>
      </c>
      <c r="K260" s="14">
        <v>1519.1729648999999</v>
      </c>
      <c r="L260" s="1">
        <v>16124.627862879992</v>
      </c>
      <c r="M260" s="1">
        <v>145387.52476592001</v>
      </c>
    </row>
    <row r="261" spans="1:13" x14ac:dyDescent="0.35">
      <c r="A261">
        <f t="shared" si="5"/>
        <v>2031</v>
      </c>
      <c r="B261">
        <f t="shared" si="6"/>
        <v>8</v>
      </c>
      <c r="C261" s="6">
        <v>173.7163888</v>
      </c>
      <c r="D261" s="14">
        <f t="shared" si="4"/>
        <v>1563.4474992</v>
      </c>
      <c r="E261" s="6">
        <f t="shared" si="7"/>
        <v>16468.676025079993</v>
      </c>
      <c r="F261" s="1">
        <f>SUM($D$2:D261)</f>
        <v>148483.95822572001</v>
      </c>
      <c r="G261" s="2"/>
      <c r="H261">
        <v>2031</v>
      </c>
      <c r="I261">
        <v>7</v>
      </c>
      <c r="J261" s="6">
        <v>170.3317734</v>
      </c>
      <c r="K261" s="14">
        <v>1532.9859606</v>
      </c>
      <c r="L261" s="1">
        <v>16294.959636279991</v>
      </c>
      <c r="M261" s="1">
        <v>146920.51072652001</v>
      </c>
    </row>
    <row r="262" spans="1:13" x14ac:dyDescent="0.35">
      <c r="A262">
        <f t="shared" si="5"/>
        <v>2031</v>
      </c>
      <c r="B262">
        <f t="shared" si="6"/>
        <v>9</v>
      </c>
      <c r="C262" s="6">
        <v>171.87023500000001</v>
      </c>
      <c r="D262" s="14">
        <f t="shared" si="4"/>
        <v>1546.8321150000002</v>
      </c>
      <c r="E262" s="6">
        <f t="shared" si="7"/>
        <v>16640.546260079991</v>
      </c>
      <c r="F262" s="1">
        <f>SUM($D$2:D262)</f>
        <v>150030.79034072001</v>
      </c>
      <c r="G262" s="2"/>
      <c r="H262">
        <v>2031</v>
      </c>
      <c r="I262">
        <v>8</v>
      </c>
      <c r="J262" s="6">
        <v>173.7163888</v>
      </c>
      <c r="K262" s="14">
        <v>1563.4474992</v>
      </c>
      <c r="L262" s="1">
        <v>16468.676025079993</v>
      </c>
      <c r="M262" s="1">
        <v>148483.95822572001</v>
      </c>
    </row>
    <row r="263" spans="1:13" x14ac:dyDescent="0.35">
      <c r="A263">
        <f t="shared" si="5"/>
        <v>2031</v>
      </c>
      <c r="B263">
        <f t="shared" si="6"/>
        <v>10</v>
      </c>
      <c r="C263" s="6">
        <v>172.0807302</v>
      </c>
      <c r="D263" s="14">
        <f t="shared" si="4"/>
        <v>1548.7265718000001</v>
      </c>
      <c r="E263" s="6">
        <f t="shared" si="7"/>
        <v>16812.62699027999</v>
      </c>
      <c r="F263" s="1">
        <f>SUM($D$2:D263)</f>
        <v>151579.51691252002</v>
      </c>
      <c r="G263" s="2"/>
      <c r="H263">
        <v>2031</v>
      </c>
      <c r="I263">
        <v>9</v>
      </c>
      <c r="J263" s="6">
        <v>171.87023500000001</v>
      </c>
      <c r="K263" s="14">
        <v>1546.8321150000002</v>
      </c>
      <c r="L263" s="1">
        <v>16640.546260079991</v>
      </c>
      <c r="M263" s="1">
        <v>150030.79034072001</v>
      </c>
    </row>
    <row r="264" spans="1:13" x14ac:dyDescent="0.35">
      <c r="A264">
        <f t="shared" si="5"/>
        <v>2031</v>
      </c>
      <c r="B264">
        <f t="shared" si="6"/>
        <v>11</v>
      </c>
      <c r="C264" s="6">
        <v>172.5807302</v>
      </c>
      <c r="D264" s="14">
        <f t="shared" si="4"/>
        <v>1553.2265718000001</v>
      </c>
      <c r="E264" s="6">
        <f t="shared" si="7"/>
        <v>16985.20772047999</v>
      </c>
      <c r="F264" s="1">
        <f>SUM($D$2:D264)</f>
        <v>153132.74348432003</v>
      </c>
      <c r="G264" s="2"/>
      <c r="H264">
        <v>2031</v>
      </c>
      <c r="I264">
        <v>10</v>
      </c>
      <c r="J264" s="6">
        <v>172.0807302</v>
      </c>
      <c r="K264" s="14">
        <v>1548.7265718000001</v>
      </c>
      <c r="L264" s="1">
        <v>16812.62699027999</v>
      </c>
      <c r="M264" s="1">
        <v>151579.51691252002</v>
      </c>
    </row>
    <row r="265" spans="1:13" x14ac:dyDescent="0.35">
      <c r="A265">
        <f t="shared" si="5"/>
        <v>2031</v>
      </c>
      <c r="B265">
        <f t="shared" si="6"/>
        <v>12</v>
      </c>
      <c r="C265" s="6">
        <v>182.00593850000001</v>
      </c>
      <c r="D265" s="14">
        <f t="shared" ref="D265:D301" si="8">9*C265</f>
        <v>1638.0534465000001</v>
      </c>
      <c r="E265" s="6">
        <f t="shared" si="7"/>
        <v>17167.213658979988</v>
      </c>
      <c r="F265" s="1">
        <f>SUM($D$2:D265)</f>
        <v>154770.79693082004</v>
      </c>
      <c r="G265" s="2"/>
      <c r="H265">
        <v>2031</v>
      </c>
      <c r="I265">
        <v>11</v>
      </c>
      <c r="J265" s="6">
        <v>172.5807302</v>
      </c>
      <c r="K265" s="14">
        <v>1553.2265718000001</v>
      </c>
      <c r="L265" s="1">
        <v>16985.20772047999</v>
      </c>
      <c r="M265" s="1">
        <v>153132.74348432003</v>
      </c>
    </row>
    <row r="266" spans="1:13" x14ac:dyDescent="0.35">
      <c r="A266">
        <f t="shared" si="5"/>
        <v>2032</v>
      </c>
      <c r="B266">
        <f t="shared" si="6"/>
        <v>1</v>
      </c>
      <c r="C266" s="6">
        <v>174.46848890000001</v>
      </c>
      <c r="D266" s="14">
        <f t="shared" si="8"/>
        <v>1570.2164001000001</v>
      </c>
      <c r="E266" s="6">
        <f t="shared" si="7"/>
        <v>17341.68214787999</v>
      </c>
      <c r="F266" s="1">
        <f>SUM($D$2:D266)</f>
        <v>156341.01333092005</v>
      </c>
      <c r="G266" s="2"/>
      <c r="H266">
        <v>2031</v>
      </c>
      <c r="I266">
        <v>12</v>
      </c>
      <c r="J266" s="6">
        <v>182.00593850000001</v>
      </c>
      <c r="K266" s="14">
        <v>1638.0534465000001</v>
      </c>
      <c r="L266" s="1">
        <v>17167.213658979988</v>
      </c>
      <c r="M266" s="1">
        <v>154770.79693082004</v>
      </c>
    </row>
    <row r="267" spans="1:13" x14ac:dyDescent="0.35">
      <c r="A267">
        <f t="shared" si="5"/>
        <v>2032</v>
      </c>
      <c r="B267">
        <f t="shared" si="6"/>
        <v>2</v>
      </c>
      <c r="C267" s="6">
        <v>173.545412</v>
      </c>
      <c r="D267" s="14">
        <f t="shared" si="8"/>
        <v>1561.9087079999999</v>
      </c>
      <c r="E267" s="6">
        <f t="shared" si="7"/>
        <v>17515.22755987999</v>
      </c>
      <c r="F267" s="1">
        <f>SUM($D$2:D267)</f>
        <v>157902.92203892005</v>
      </c>
      <c r="G267" s="2"/>
      <c r="H267">
        <v>2032</v>
      </c>
      <c r="I267">
        <v>1</v>
      </c>
      <c r="J267" s="6">
        <v>174.46848890000001</v>
      </c>
      <c r="K267" s="14">
        <v>1570.2164001000001</v>
      </c>
      <c r="L267" s="1">
        <v>17341.68214787999</v>
      </c>
      <c r="M267" s="1">
        <v>156341.01333092005</v>
      </c>
    </row>
    <row r="268" spans="1:13" x14ac:dyDescent="0.35">
      <c r="A268">
        <f t="shared" si="5"/>
        <v>2032</v>
      </c>
      <c r="B268">
        <f t="shared" si="6"/>
        <v>3</v>
      </c>
      <c r="C268" s="6">
        <v>178.1607966</v>
      </c>
      <c r="D268" s="14">
        <f t="shared" si="8"/>
        <v>1603.4471693999999</v>
      </c>
      <c r="E268" s="6">
        <f t="shared" si="7"/>
        <v>17693.388356479991</v>
      </c>
      <c r="F268" s="1">
        <f>SUM($D$2:D268)</f>
        <v>159506.36920832004</v>
      </c>
      <c r="G268" s="2"/>
      <c r="H268">
        <v>2032</v>
      </c>
      <c r="I268">
        <v>2</v>
      </c>
      <c r="J268" s="6">
        <v>173.545412</v>
      </c>
      <c r="K268" s="14">
        <v>1561.9087079999999</v>
      </c>
      <c r="L268" s="1">
        <v>17515.22755987999</v>
      </c>
      <c r="M268" s="1">
        <v>157902.92203892005</v>
      </c>
    </row>
    <row r="269" spans="1:13" x14ac:dyDescent="0.35">
      <c r="A269">
        <f t="shared" si="5"/>
        <v>2032</v>
      </c>
      <c r="B269">
        <f t="shared" si="6"/>
        <v>4</v>
      </c>
      <c r="C269" s="6">
        <v>179.9740616</v>
      </c>
      <c r="D269" s="14">
        <f t="shared" si="8"/>
        <v>1619.7665543999999</v>
      </c>
      <c r="E269" s="6">
        <f t="shared" si="7"/>
        <v>17873.362418079992</v>
      </c>
      <c r="F269" s="1">
        <f>SUM($D$2:D269)</f>
        <v>161126.13576272005</v>
      </c>
      <c r="G269" s="2"/>
      <c r="H269">
        <v>2032</v>
      </c>
      <c r="I269">
        <v>3</v>
      </c>
      <c r="J269" s="6">
        <v>178.1607966</v>
      </c>
      <c r="K269" s="14">
        <v>1603.4471693999999</v>
      </c>
      <c r="L269" s="1">
        <v>17693.388356479991</v>
      </c>
      <c r="M269" s="1">
        <v>159506.36920832004</v>
      </c>
    </row>
    <row r="270" spans="1:13" x14ac:dyDescent="0.35">
      <c r="A270">
        <f t="shared" si="5"/>
        <v>2032</v>
      </c>
      <c r="B270">
        <f t="shared" si="6"/>
        <v>5</v>
      </c>
      <c r="C270" s="6">
        <v>186.89713860000001</v>
      </c>
      <c r="D270" s="14">
        <f t="shared" si="8"/>
        <v>1682.0742474000001</v>
      </c>
      <c r="E270" s="6">
        <f t="shared" si="7"/>
        <v>18060.259556679994</v>
      </c>
      <c r="F270" s="1">
        <f>SUM($D$2:D270)</f>
        <v>162808.21001012006</v>
      </c>
      <c r="G270" s="2"/>
      <c r="H270">
        <v>2032</v>
      </c>
      <c r="I270">
        <v>4</v>
      </c>
      <c r="J270" s="6">
        <v>179.9740616</v>
      </c>
      <c r="K270" s="14">
        <v>1619.7665543999999</v>
      </c>
      <c r="L270" s="1">
        <v>17873.362418079992</v>
      </c>
      <c r="M270" s="1">
        <v>161126.13576272005</v>
      </c>
    </row>
    <row r="271" spans="1:13" x14ac:dyDescent="0.35">
      <c r="A271">
        <f t="shared" si="5"/>
        <v>2032</v>
      </c>
      <c r="B271">
        <f t="shared" si="6"/>
        <v>6</v>
      </c>
      <c r="C271" s="6">
        <v>186.5125232</v>
      </c>
      <c r="D271" s="14">
        <f t="shared" si="8"/>
        <v>1678.6127088000001</v>
      </c>
      <c r="E271" s="6">
        <f t="shared" si="7"/>
        <v>18246.772079879993</v>
      </c>
      <c r="F271" s="1">
        <f>SUM($D$2:D271)</f>
        <v>164486.82271892007</v>
      </c>
      <c r="G271" s="2"/>
      <c r="H271">
        <v>2032</v>
      </c>
      <c r="I271">
        <v>5</v>
      </c>
      <c r="J271" s="6">
        <v>186.89713860000001</v>
      </c>
      <c r="K271" s="14">
        <v>1682.0742474000001</v>
      </c>
      <c r="L271" s="1">
        <v>18060.259556679994</v>
      </c>
      <c r="M271" s="1">
        <v>162808.21001012006</v>
      </c>
    </row>
    <row r="272" spans="1:13" x14ac:dyDescent="0.35">
      <c r="A272">
        <f t="shared" si="5"/>
        <v>2032</v>
      </c>
      <c r="B272">
        <f t="shared" si="6"/>
        <v>7</v>
      </c>
      <c r="C272" s="6">
        <v>188.15686339999999</v>
      </c>
      <c r="D272" s="14">
        <f t="shared" si="8"/>
        <v>1693.4117706</v>
      </c>
      <c r="E272" s="6">
        <f t="shared" si="7"/>
        <v>18434.928943279992</v>
      </c>
      <c r="F272" s="1">
        <f>SUM($D$2:D272)</f>
        <v>166180.23448952008</v>
      </c>
      <c r="G272" s="2"/>
      <c r="H272">
        <v>2032</v>
      </c>
      <c r="I272">
        <v>6</v>
      </c>
      <c r="J272" s="6">
        <v>186.5125232</v>
      </c>
      <c r="K272" s="14">
        <v>1678.6127088000001</v>
      </c>
      <c r="L272" s="1">
        <v>18246.772079879993</v>
      </c>
      <c r="M272" s="1">
        <v>164486.82271892007</v>
      </c>
    </row>
    <row r="273" spans="1:13" x14ac:dyDescent="0.35">
      <c r="A273">
        <f t="shared" si="5"/>
        <v>2032</v>
      </c>
      <c r="B273">
        <f t="shared" si="6"/>
        <v>8</v>
      </c>
      <c r="C273" s="6">
        <v>191.5414787</v>
      </c>
      <c r="D273" s="14">
        <f t="shared" si="8"/>
        <v>1723.8733083</v>
      </c>
      <c r="E273" s="6">
        <f t="shared" si="7"/>
        <v>18626.470421979993</v>
      </c>
      <c r="F273" s="1">
        <f>SUM($D$2:D273)</f>
        <v>167904.10779782009</v>
      </c>
      <c r="G273" s="2"/>
      <c r="H273">
        <v>2032</v>
      </c>
      <c r="I273">
        <v>7</v>
      </c>
      <c r="J273" s="6">
        <v>188.15686339999999</v>
      </c>
      <c r="K273" s="14">
        <v>1693.4117706</v>
      </c>
      <c r="L273" s="1">
        <v>18434.928943279992</v>
      </c>
      <c r="M273" s="1">
        <v>166180.23448952008</v>
      </c>
    </row>
    <row r="274" spans="1:13" x14ac:dyDescent="0.35">
      <c r="A274">
        <f t="shared" si="5"/>
        <v>2032</v>
      </c>
      <c r="B274">
        <f t="shared" si="6"/>
        <v>9</v>
      </c>
      <c r="C274" s="6">
        <v>189.6953249</v>
      </c>
      <c r="D274" s="14">
        <f t="shared" si="8"/>
        <v>1707.2579241000001</v>
      </c>
      <c r="E274" s="6">
        <f t="shared" si="7"/>
        <v>18816.165746879993</v>
      </c>
      <c r="F274" s="1">
        <f>SUM($D$2:D274)</f>
        <v>169611.3657219201</v>
      </c>
      <c r="G274" s="2"/>
      <c r="H274">
        <v>2032</v>
      </c>
      <c r="I274">
        <v>8</v>
      </c>
      <c r="J274" s="6">
        <v>191.5414787</v>
      </c>
      <c r="K274" s="14">
        <v>1723.8733083</v>
      </c>
      <c r="L274" s="1">
        <v>18626.470421979993</v>
      </c>
      <c r="M274" s="1">
        <v>167904.10779782009</v>
      </c>
    </row>
    <row r="275" spans="1:13" x14ac:dyDescent="0.35">
      <c r="A275">
        <f t="shared" si="5"/>
        <v>2032</v>
      </c>
      <c r="B275">
        <f t="shared" si="6"/>
        <v>10</v>
      </c>
      <c r="C275" s="6">
        <v>190.08314709999999</v>
      </c>
      <c r="D275" s="14">
        <f t="shared" si="8"/>
        <v>1710.7483238999998</v>
      </c>
      <c r="E275" s="6">
        <f t="shared" si="7"/>
        <v>19006.248893979991</v>
      </c>
      <c r="F275" s="1">
        <f>SUM($D$2:D275)</f>
        <v>171322.11404582011</v>
      </c>
      <c r="G275" s="2"/>
      <c r="H275">
        <v>2032</v>
      </c>
      <c r="I275">
        <v>9</v>
      </c>
      <c r="J275" s="6">
        <v>189.6953249</v>
      </c>
      <c r="K275" s="14">
        <v>1707.2579241000001</v>
      </c>
      <c r="L275" s="1">
        <v>18816.165746879993</v>
      </c>
      <c r="M275" s="1">
        <v>169611.3657219201</v>
      </c>
    </row>
    <row r="276" spans="1:13" x14ac:dyDescent="0.35">
      <c r="A276">
        <f t="shared" si="5"/>
        <v>2032</v>
      </c>
      <c r="B276">
        <f t="shared" si="6"/>
        <v>11</v>
      </c>
      <c r="C276" s="6">
        <v>190.58314709999999</v>
      </c>
      <c r="D276" s="14">
        <f t="shared" si="8"/>
        <v>1715.2483238999998</v>
      </c>
      <c r="E276" s="6">
        <f t="shared" si="7"/>
        <v>19196.83204107999</v>
      </c>
      <c r="F276" s="1">
        <f>SUM($D$2:D276)</f>
        <v>173037.36236972013</v>
      </c>
      <c r="G276" s="2"/>
      <c r="H276">
        <v>2032</v>
      </c>
      <c r="I276">
        <v>10</v>
      </c>
      <c r="J276" s="6">
        <v>190.08314709999999</v>
      </c>
      <c r="K276" s="14">
        <v>1710.7483238999998</v>
      </c>
      <c r="L276" s="1">
        <v>19006.248893979991</v>
      </c>
      <c r="M276" s="1">
        <v>171322.11404582011</v>
      </c>
    </row>
    <row r="277" spans="1:13" x14ac:dyDescent="0.35">
      <c r="A277">
        <f t="shared" si="5"/>
        <v>2032</v>
      </c>
      <c r="B277">
        <f t="shared" si="6"/>
        <v>12</v>
      </c>
      <c r="C277" s="6">
        <v>200.0083554</v>
      </c>
      <c r="D277" s="14">
        <f t="shared" si="8"/>
        <v>1800.0751986</v>
      </c>
      <c r="E277" s="6">
        <f t="shared" si="7"/>
        <v>19396.840396479991</v>
      </c>
      <c r="F277" s="1">
        <f>SUM($D$2:D277)</f>
        <v>174837.43756832014</v>
      </c>
      <c r="G277" s="2"/>
      <c r="H277">
        <v>2032</v>
      </c>
      <c r="I277">
        <v>11</v>
      </c>
      <c r="J277" s="6">
        <v>190.58314709999999</v>
      </c>
      <c r="K277" s="14">
        <v>1715.2483238999998</v>
      </c>
      <c r="L277" s="1">
        <v>19196.83204107999</v>
      </c>
      <c r="M277" s="1">
        <v>173037.36236972013</v>
      </c>
    </row>
    <row r="278" spans="1:13" x14ac:dyDescent="0.35">
      <c r="A278">
        <f t="shared" si="5"/>
        <v>2033</v>
      </c>
      <c r="B278">
        <f t="shared" si="6"/>
        <v>1</v>
      </c>
      <c r="C278" s="6">
        <v>196.27669760000001</v>
      </c>
      <c r="D278" s="14">
        <f t="shared" si="8"/>
        <v>1766.4902784000001</v>
      </c>
      <c r="E278" s="6">
        <f t="shared" si="7"/>
        <v>19593.117094079989</v>
      </c>
      <c r="F278" s="1">
        <f>SUM($D$2:D278)</f>
        <v>176603.92784672012</v>
      </c>
      <c r="G278" s="2"/>
      <c r="H278">
        <v>2032</v>
      </c>
      <c r="I278">
        <v>12</v>
      </c>
      <c r="J278" s="6">
        <v>200.0083554</v>
      </c>
      <c r="K278" s="14">
        <v>1800.0751986</v>
      </c>
      <c r="L278" s="1">
        <v>19396.840396479991</v>
      </c>
      <c r="M278" s="1">
        <v>174837.43756832014</v>
      </c>
    </row>
    <row r="279" spans="1:13" x14ac:dyDescent="0.35">
      <c r="A279">
        <f t="shared" si="5"/>
        <v>2033</v>
      </c>
      <c r="B279">
        <f t="shared" si="6"/>
        <v>2</v>
      </c>
      <c r="C279" s="6">
        <v>195.35362069999999</v>
      </c>
      <c r="D279" s="14">
        <f t="shared" si="8"/>
        <v>1758.1825862999999</v>
      </c>
      <c r="E279" s="6">
        <f t="shared" si="7"/>
        <v>19788.470714779989</v>
      </c>
      <c r="F279" s="1">
        <f>SUM($D$2:D279)</f>
        <v>178362.11043302013</v>
      </c>
      <c r="G279" s="2"/>
      <c r="H279">
        <v>2033</v>
      </c>
      <c r="I279">
        <v>1</v>
      </c>
      <c r="J279" s="6">
        <v>196.27669760000001</v>
      </c>
      <c r="K279" s="14">
        <v>1766.4902784000001</v>
      </c>
      <c r="L279" s="1">
        <v>19593.117094079989</v>
      </c>
      <c r="M279" s="1">
        <v>176603.92784672012</v>
      </c>
    </row>
    <row r="280" spans="1:13" x14ac:dyDescent="0.35">
      <c r="A280">
        <f t="shared" si="5"/>
        <v>2033</v>
      </c>
      <c r="B280">
        <f t="shared" si="6"/>
        <v>3</v>
      </c>
      <c r="C280" s="6">
        <v>199.96900529999999</v>
      </c>
      <c r="D280" s="14">
        <f t="shared" si="8"/>
        <v>1799.7210476999999</v>
      </c>
      <c r="E280" s="6">
        <f t="shared" si="7"/>
        <v>19988.43972007999</v>
      </c>
      <c r="F280" s="1">
        <f>SUM($D$2:D280)</f>
        <v>180161.83148072014</v>
      </c>
      <c r="G280" s="2"/>
      <c r="H280">
        <v>2033</v>
      </c>
      <c r="I280">
        <v>2</v>
      </c>
      <c r="J280" s="6">
        <v>195.35362069999999</v>
      </c>
      <c r="K280" s="14">
        <v>1758.1825862999999</v>
      </c>
      <c r="L280" s="1">
        <v>19788.470714779989</v>
      </c>
      <c r="M280" s="1">
        <v>178362.11043302013</v>
      </c>
    </row>
    <row r="281" spans="1:13" x14ac:dyDescent="0.35">
      <c r="A281">
        <f t="shared" si="5"/>
        <v>2033</v>
      </c>
      <c r="B281">
        <f t="shared" si="6"/>
        <v>4</v>
      </c>
      <c r="C281" s="6">
        <v>201.98713230000001</v>
      </c>
      <c r="D281" s="14">
        <f t="shared" si="8"/>
        <v>1817.8841907000001</v>
      </c>
      <c r="E281" s="6">
        <f t="shared" si="7"/>
        <v>20190.426852379991</v>
      </c>
      <c r="F281" s="1">
        <f>SUM($D$2:D281)</f>
        <v>181979.71567142013</v>
      </c>
      <c r="G281" s="2"/>
      <c r="H281">
        <v>2033</v>
      </c>
      <c r="I281">
        <v>3</v>
      </c>
      <c r="J281" s="6">
        <v>199.96900529999999</v>
      </c>
      <c r="K281" s="14">
        <v>1799.7210476999999</v>
      </c>
      <c r="L281" s="1">
        <v>19988.43972007999</v>
      </c>
      <c r="M281" s="1">
        <v>180161.83148072014</v>
      </c>
    </row>
    <row r="282" spans="1:13" x14ac:dyDescent="0.35">
      <c r="A282">
        <f t="shared" si="5"/>
        <v>2033</v>
      </c>
      <c r="B282">
        <f t="shared" si="6"/>
        <v>5</v>
      </c>
      <c r="C282" s="6">
        <v>208.9102092</v>
      </c>
      <c r="D282" s="14">
        <f t="shared" si="8"/>
        <v>1880.1918828</v>
      </c>
      <c r="E282" s="6">
        <f t="shared" si="7"/>
        <v>20399.33706157999</v>
      </c>
      <c r="F282" s="1">
        <f>SUM($D$2:D282)</f>
        <v>183859.90755422012</v>
      </c>
      <c r="G282" s="2"/>
      <c r="H282">
        <v>2033</v>
      </c>
      <c r="I282">
        <v>4</v>
      </c>
      <c r="J282" s="6">
        <v>201.98713230000001</v>
      </c>
      <c r="K282" s="14">
        <v>1817.8841907000001</v>
      </c>
      <c r="L282" s="1">
        <v>20190.426852379991</v>
      </c>
      <c r="M282" s="1">
        <v>181979.71567142013</v>
      </c>
    </row>
    <row r="283" spans="1:13" x14ac:dyDescent="0.35">
      <c r="A283">
        <f t="shared" si="5"/>
        <v>2033</v>
      </c>
      <c r="B283">
        <f t="shared" si="6"/>
        <v>6</v>
      </c>
      <c r="C283" s="6">
        <v>208.5255938</v>
      </c>
      <c r="D283" s="14">
        <f t="shared" si="8"/>
        <v>1876.7303442</v>
      </c>
      <c r="E283" s="6">
        <f t="shared" si="7"/>
        <v>20607.862655379991</v>
      </c>
      <c r="F283" s="1">
        <f>SUM($D$2:D283)</f>
        <v>185736.63789842013</v>
      </c>
      <c r="G283" s="2"/>
      <c r="H283">
        <v>2033</v>
      </c>
      <c r="I283">
        <v>5</v>
      </c>
      <c r="J283" s="6">
        <v>208.9102092</v>
      </c>
      <c r="K283" s="14">
        <v>1880.1918828</v>
      </c>
      <c r="L283" s="1">
        <v>20399.33706157999</v>
      </c>
      <c r="M283" s="1">
        <v>183859.90755422012</v>
      </c>
    </row>
    <row r="284" spans="1:13" x14ac:dyDescent="0.35">
      <c r="A284">
        <f t="shared" ref="A284:A347" si="9">A272+1</f>
        <v>2033</v>
      </c>
      <c r="B284">
        <f t="shared" ref="B284:B347" si="10">B272</f>
        <v>7</v>
      </c>
      <c r="C284" s="6">
        <v>210.34398419999999</v>
      </c>
      <c r="D284" s="14">
        <f t="shared" si="8"/>
        <v>1893.0958578</v>
      </c>
      <c r="E284" s="6">
        <f t="shared" si="7"/>
        <v>20818.206639579992</v>
      </c>
      <c r="F284" s="1">
        <f>SUM($D$2:D284)</f>
        <v>187629.73375622014</v>
      </c>
      <c r="G284" s="2"/>
      <c r="H284">
        <v>2033</v>
      </c>
      <c r="I284">
        <v>6</v>
      </c>
      <c r="J284" s="6">
        <v>208.5255938</v>
      </c>
      <c r="K284" s="14">
        <v>1876.7303442</v>
      </c>
      <c r="L284" s="1">
        <v>20607.862655379991</v>
      </c>
      <c r="M284" s="1">
        <v>185736.63789842013</v>
      </c>
    </row>
    <row r="285" spans="1:13" x14ac:dyDescent="0.35">
      <c r="A285">
        <f t="shared" si="9"/>
        <v>2033</v>
      </c>
      <c r="B285">
        <f t="shared" si="10"/>
        <v>8</v>
      </c>
      <c r="C285" s="6">
        <v>213.7285996</v>
      </c>
      <c r="D285" s="14">
        <f t="shared" si="8"/>
        <v>1923.5573964</v>
      </c>
      <c r="E285" s="6">
        <f t="shared" si="7"/>
        <v>21031.935239179991</v>
      </c>
      <c r="F285" s="1">
        <f>SUM($D$2:D285)</f>
        <v>189553.29115262014</v>
      </c>
      <c r="G285" s="2"/>
      <c r="H285">
        <v>2033</v>
      </c>
      <c r="I285">
        <v>7</v>
      </c>
      <c r="J285" s="6">
        <v>210.34398419999999</v>
      </c>
      <c r="K285" s="14">
        <v>1893.0958578</v>
      </c>
      <c r="L285" s="1">
        <v>20818.206639579992</v>
      </c>
      <c r="M285" s="1">
        <v>187629.73375622014</v>
      </c>
    </row>
    <row r="286" spans="1:13" x14ac:dyDescent="0.35">
      <c r="A286">
        <f t="shared" si="9"/>
        <v>2033</v>
      </c>
      <c r="B286">
        <f t="shared" si="10"/>
        <v>9</v>
      </c>
      <c r="C286" s="6">
        <v>211.88244570000001</v>
      </c>
      <c r="D286" s="14">
        <f t="shared" si="8"/>
        <v>1906.9420113000001</v>
      </c>
      <c r="E286" s="6">
        <f t="shared" si="7"/>
        <v>21243.817684879992</v>
      </c>
      <c r="F286" s="1">
        <f>SUM($D$2:D286)</f>
        <v>191460.23316392014</v>
      </c>
      <c r="G286" s="2"/>
      <c r="H286">
        <v>2033</v>
      </c>
      <c r="I286">
        <v>8</v>
      </c>
      <c r="J286" s="6">
        <v>213.7285996</v>
      </c>
      <c r="K286" s="14">
        <v>1923.5573964</v>
      </c>
      <c r="L286" s="1">
        <v>21031.935239179991</v>
      </c>
      <c r="M286" s="1">
        <v>189553.29115262014</v>
      </c>
    </row>
    <row r="287" spans="1:13" x14ac:dyDescent="0.35">
      <c r="A287">
        <f t="shared" si="9"/>
        <v>2033</v>
      </c>
      <c r="B287">
        <f t="shared" si="10"/>
        <v>10</v>
      </c>
      <c r="C287" s="6">
        <v>212.32100819999999</v>
      </c>
      <c r="D287" s="14">
        <f t="shared" si="8"/>
        <v>1910.8890738</v>
      </c>
      <c r="E287" s="6">
        <f t="shared" si="7"/>
        <v>21456.138693079993</v>
      </c>
      <c r="F287" s="1">
        <f>SUM($D$2:D287)</f>
        <v>193371.12223772015</v>
      </c>
      <c r="G287" s="2"/>
      <c r="H287">
        <v>2033</v>
      </c>
      <c r="I287">
        <v>9</v>
      </c>
      <c r="J287" s="6">
        <v>211.88244570000001</v>
      </c>
      <c r="K287" s="14">
        <v>1906.9420113000001</v>
      </c>
      <c r="L287" s="1">
        <v>21243.817684879992</v>
      </c>
      <c r="M287" s="1">
        <v>191460.23316392014</v>
      </c>
    </row>
    <row r="288" spans="1:13" x14ac:dyDescent="0.35">
      <c r="A288">
        <f t="shared" si="9"/>
        <v>2033</v>
      </c>
      <c r="B288">
        <f t="shared" si="10"/>
        <v>11</v>
      </c>
      <c r="C288" s="6">
        <v>212.82100819999999</v>
      </c>
      <c r="D288" s="14">
        <f t="shared" si="8"/>
        <v>1915.3890738</v>
      </c>
      <c r="E288" s="6">
        <f t="shared" si="7"/>
        <v>21668.959701279993</v>
      </c>
      <c r="F288" s="1">
        <f>SUM($D$2:D288)</f>
        <v>195286.51131152015</v>
      </c>
      <c r="G288" s="2"/>
      <c r="H288">
        <v>2033</v>
      </c>
      <c r="I288">
        <v>10</v>
      </c>
      <c r="J288" s="6">
        <v>212.32100819999999</v>
      </c>
      <c r="K288" s="14">
        <v>1910.8890738</v>
      </c>
      <c r="L288" s="1">
        <v>21456.138693079993</v>
      </c>
      <c r="M288" s="1">
        <v>193371.12223772015</v>
      </c>
    </row>
    <row r="289" spans="1:13" x14ac:dyDescent="0.35">
      <c r="A289">
        <f t="shared" si="9"/>
        <v>2033</v>
      </c>
      <c r="B289">
        <f t="shared" si="10"/>
        <v>12</v>
      </c>
      <c r="C289" s="6">
        <v>222.2462165</v>
      </c>
      <c r="D289" s="14">
        <f t="shared" si="8"/>
        <v>2000.2159485</v>
      </c>
      <c r="E289" s="6">
        <f t="shared" si="7"/>
        <v>21891.205917779993</v>
      </c>
      <c r="F289" s="1">
        <f>SUM($D$2:D289)</f>
        <v>197286.72726002015</v>
      </c>
      <c r="G289" s="2"/>
      <c r="H289">
        <v>2033</v>
      </c>
      <c r="I289">
        <v>11</v>
      </c>
      <c r="J289" s="6">
        <v>212.82100819999999</v>
      </c>
      <c r="K289" s="14">
        <v>1915.3890738</v>
      </c>
      <c r="L289" s="1">
        <v>21668.959701279993</v>
      </c>
      <c r="M289" s="1">
        <v>195286.51131152015</v>
      </c>
    </row>
    <row r="290" spans="1:13" x14ac:dyDescent="0.35">
      <c r="A290">
        <f t="shared" si="9"/>
        <v>2034</v>
      </c>
      <c r="B290">
        <f t="shared" si="10"/>
        <v>1</v>
      </c>
      <c r="C290" s="6">
        <v>218.26569799999999</v>
      </c>
      <c r="D290" s="14">
        <f t="shared" si="8"/>
        <v>1964.3912819999998</v>
      </c>
      <c r="E290" s="6">
        <f t="shared" si="7"/>
        <v>22109.471615779992</v>
      </c>
      <c r="F290" s="1">
        <f>SUM($D$2:D290)</f>
        <v>199251.11854202015</v>
      </c>
      <c r="G290" s="2"/>
      <c r="H290">
        <v>2033</v>
      </c>
      <c r="I290">
        <v>12</v>
      </c>
      <c r="J290" s="6">
        <v>222.2462165</v>
      </c>
      <c r="K290" s="14">
        <v>2000.2159485</v>
      </c>
      <c r="L290" s="1">
        <v>21891.205917779993</v>
      </c>
      <c r="M290" s="1">
        <v>197286.72726002015</v>
      </c>
    </row>
    <row r="291" spans="1:13" x14ac:dyDescent="0.35">
      <c r="A291">
        <f t="shared" si="9"/>
        <v>2034</v>
      </c>
      <c r="B291">
        <f t="shared" si="10"/>
        <v>2</v>
      </c>
      <c r="C291" s="6">
        <v>217.3426211</v>
      </c>
      <c r="D291" s="14">
        <f t="shared" si="8"/>
        <v>1956.0835899000001</v>
      </c>
      <c r="E291" s="6">
        <f t="shared" si="7"/>
        <v>22326.814236879993</v>
      </c>
      <c r="F291" s="1">
        <f>SUM($D$2:D291)</f>
        <v>201207.20213192014</v>
      </c>
      <c r="G291" s="2"/>
      <c r="H291">
        <v>2034</v>
      </c>
      <c r="I291">
        <v>1</v>
      </c>
      <c r="J291" s="6">
        <v>218.26569799999999</v>
      </c>
      <c r="K291" s="14">
        <v>1964.3912819999998</v>
      </c>
      <c r="L291" s="1">
        <v>22109.471615779992</v>
      </c>
      <c r="M291" s="1">
        <v>199251.11854202015</v>
      </c>
    </row>
    <row r="292" spans="1:13" x14ac:dyDescent="0.35">
      <c r="A292">
        <f t="shared" si="9"/>
        <v>2034</v>
      </c>
      <c r="B292">
        <f t="shared" si="10"/>
        <v>3</v>
      </c>
      <c r="C292" s="6">
        <v>221.9580057</v>
      </c>
      <c r="D292" s="14">
        <f t="shared" si="8"/>
        <v>1997.6220513000001</v>
      </c>
      <c r="E292" s="6">
        <f t="shared" si="7"/>
        <v>22548.772242579991</v>
      </c>
      <c r="F292" s="1">
        <f>SUM($D$2:D292)</f>
        <v>203204.82418322013</v>
      </c>
      <c r="G292" s="2"/>
      <c r="H292">
        <v>2034</v>
      </c>
      <c r="I292">
        <v>2</v>
      </c>
      <c r="J292" s="6">
        <v>217.3426211</v>
      </c>
      <c r="K292" s="14">
        <v>1956.0835899000001</v>
      </c>
      <c r="L292" s="1">
        <v>22326.814236879993</v>
      </c>
      <c r="M292" s="1">
        <v>201207.20213192014</v>
      </c>
    </row>
    <row r="293" spans="1:13" x14ac:dyDescent="0.35">
      <c r="A293">
        <f t="shared" si="9"/>
        <v>2034</v>
      </c>
      <c r="B293">
        <f t="shared" si="10"/>
        <v>4</v>
      </c>
      <c r="C293" s="6">
        <v>224.19209330000001</v>
      </c>
      <c r="D293" s="14">
        <f t="shared" si="8"/>
        <v>2017.7288397000002</v>
      </c>
      <c r="E293" s="6">
        <f t="shared" si="7"/>
        <v>22772.964335879991</v>
      </c>
      <c r="F293" s="1">
        <f>SUM($D$2:D293)</f>
        <v>205222.55302292012</v>
      </c>
      <c r="G293" s="2"/>
      <c r="H293">
        <v>2034</v>
      </c>
      <c r="I293">
        <v>3</v>
      </c>
      <c r="J293" s="6">
        <v>221.9580057</v>
      </c>
      <c r="K293" s="14">
        <v>1997.6220513000001</v>
      </c>
      <c r="L293" s="1">
        <v>22548.772242579991</v>
      </c>
      <c r="M293" s="1">
        <v>203204.82418322013</v>
      </c>
    </row>
    <row r="294" spans="1:13" x14ac:dyDescent="0.35">
      <c r="A294">
        <f t="shared" si="9"/>
        <v>2034</v>
      </c>
      <c r="B294">
        <f t="shared" si="10"/>
        <v>5</v>
      </c>
      <c r="C294" s="6">
        <v>231.11517019999999</v>
      </c>
      <c r="D294" s="14">
        <f t="shared" si="8"/>
        <v>2080.0365317999999</v>
      </c>
      <c r="E294" s="6">
        <f t="shared" si="7"/>
        <v>23004.07950607999</v>
      </c>
      <c r="F294" s="1">
        <f>SUM($D$2:D294)</f>
        <v>207302.58955472012</v>
      </c>
      <c r="G294" s="2"/>
      <c r="H294">
        <v>2034</v>
      </c>
      <c r="I294">
        <v>4</v>
      </c>
      <c r="J294" s="6">
        <v>224.19209330000001</v>
      </c>
      <c r="K294" s="14">
        <v>2017.7288397000002</v>
      </c>
      <c r="L294" s="1">
        <v>22772.964335879991</v>
      </c>
      <c r="M294" s="1">
        <v>205222.55302292012</v>
      </c>
    </row>
    <row r="295" spans="1:13" x14ac:dyDescent="0.35">
      <c r="A295">
        <f t="shared" si="9"/>
        <v>2034</v>
      </c>
      <c r="B295">
        <f t="shared" si="10"/>
        <v>6</v>
      </c>
      <c r="C295" s="6">
        <v>230.73055479999999</v>
      </c>
      <c r="D295" s="14">
        <f t="shared" si="8"/>
        <v>2076.5749931999999</v>
      </c>
      <c r="E295" s="6">
        <f t="shared" si="7"/>
        <v>23234.81006087999</v>
      </c>
      <c r="F295" s="1">
        <f>SUM($D$2:D295)</f>
        <v>209379.16454792011</v>
      </c>
      <c r="G295" s="2"/>
      <c r="H295">
        <v>2034</v>
      </c>
      <c r="I295">
        <v>5</v>
      </c>
      <c r="J295" s="6">
        <v>231.11517019999999</v>
      </c>
      <c r="K295" s="14">
        <v>2080.0365317999999</v>
      </c>
      <c r="L295" s="1">
        <v>23004.07950607999</v>
      </c>
      <c r="M295" s="1">
        <v>207302.58955472012</v>
      </c>
    </row>
    <row r="296" spans="1:13" x14ac:dyDescent="0.35">
      <c r="A296">
        <f t="shared" si="9"/>
        <v>2034</v>
      </c>
      <c r="B296">
        <f t="shared" si="10"/>
        <v>7</v>
      </c>
      <c r="C296" s="6">
        <v>232.76564920000001</v>
      </c>
      <c r="D296" s="14">
        <f t="shared" si="8"/>
        <v>2094.8908428</v>
      </c>
      <c r="E296" s="6">
        <f t="shared" si="7"/>
        <v>23467.575710079989</v>
      </c>
      <c r="F296" s="1">
        <f>SUM($D$2:D296)</f>
        <v>211474.05539072011</v>
      </c>
      <c r="G296" s="2"/>
      <c r="H296">
        <v>2034</v>
      </c>
      <c r="I296">
        <v>6</v>
      </c>
      <c r="J296" s="6">
        <v>230.73055479999999</v>
      </c>
      <c r="K296" s="14">
        <v>2076.5749931999999</v>
      </c>
      <c r="L296" s="1">
        <v>23234.81006087999</v>
      </c>
      <c r="M296" s="1">
        <v>209379.16454792011</v>
      </c>
    </row>
    <row r="297" spans="1:13" x14ac:dyDescent="0.35">
      <c r="A297">
        <f t="shared" si="9"/>
        <v>2034</v>
      </c>
      <c r="B297">
        <f t="shared" si="10"/>
        <v>8</v>
      </c>
      <c r="C297" s="6">
        <v>236.15026460000001</v>
      </c>
      <c r="D297" s="14">
        <f t="shared" si="8"/>
        <v>2125.3523814</v>
      </c>
      <c r="E297" s="6">
        <f t="shared" si="7"/>
        <v>23703.72597467999</v>
      </c>
      <c r="F297" s="1">
        <f>SUM($D$2:D297)</f>
        <v>213599.40777212012</v>
      </c>
      <c r="G297" s="2"/>
      <c r="H297">
        <v>2034</v>
      </c>
      <c r="I297">
        <v>7</v>
      </c>
      <c r="J297" s="6">
        <v>232.76564920000001</v>
      </c>
      <c r="K297" s="14">
        <v>2094.8908428</v>
      </c>
      <c r="L297" s="1">
        <v>23467.575710079989</v>
      </c>
      <c r="M297" s="1">
        <v>211474.05539072011</v>
      </c>
    </row>
    <row r="298" spans="1:13" x14ac:dyDescent="0.35">
      <c r="A298">
        <f t="shared" si="9"/>
        <v>2034</v>
      </c>
      <c r="B298">
        <f t="shared" si="10"/>
        <v>9</v>
      </c>
      <c r="C298" s="6">
        <v>234.3041107</v>
      </c>
      <c r="D298" s="14">
        <f t="shared" si="8"/>
        <v>2108.7369963000001</v>
      </c>
      <c r="E298" s="6">
        <f t="shared" si="7"/>
        <v>23938.030085379989</v>
      </c>
      <c r="F298" s="1">
        <f>SUM($D$2:D298)</f>
        <v>215708.14476842011</v>
      </c>
      <c r="G298" s="2"/>
      <c r="H298">
        <v>2034</v>
      </c>
      <c r="I298">
        <v>8</v>
      </c>
      <c r="J298" s="6">
        <v>236.15026460000001</v>
      </c>
      <c r="K298" s="14">
        <v>2125.3523814</v>
      </c>
      <c r="L298" s="1">
        <v>23703.72597467999</v>
      </c>
      <c r="M298" s="1">
        <v>213599.40777212012</v>
      </c>
    </row>
    <row r="299" spans="1:13" x14ac:dyDescent="0.35">
      <c r="A299">
        <f t="shared" si="9"/>
        <v>2034</v>
      </c>
      <c r="B299">
        <f t="shared" si="10"/>
        <v>10</v>
      </c>
      <c r="C299" s="6">
        <v>234.98662709999999</v>
      </c>
      <c r="D299" s="14">
        <f t="shared" si="8"/>
        <v>2114.8796438999998</v>
      </c>
      <c r="E299" s="6">
        <f t="shared" si="7"/>
        <v>24173.016712479988</v>
      </c>
      <c r="F299" s="1">
        <f>SUM($D$2:D299)</f>
        <v>217823.02441232011</v>
      </c>
      <c r="G299" s="2"/>
      <c r="H299">
        <v>2034</v>
      </c>
      <c r="I299">
        <v>9</v>
      </c>
      <c r="J299" s="6">
        <v>234.3041107</v>
      </c>
      <c r="K299" s="14">
        <v>2108.7369963000001</v>
      </c>
      <c r="L299" s="1">
        <v>23938.030085379989</v>
      </c>
      <c r="M299" s="1">
        <v>215708.14476842011</v>
      </c>
    </row>
    <row r="300" spans="1:13" x14ac:dyDescent="0.35">
      <c r="A300">
        <f t="shared" si="9"/>
        <v>2034</v>
      </c>
      <c r="B300">
        <f t="shared" si="10"/>
        <v>11</v>
      </c>
      <c r="C300" s="6">
        <v>235.48662709999999</v>
      </c>
      <c r="D300" s="14">
        <f t="shared" si="8"/>
        <v>2119.3796438999998</v>
      </c>
      <c r="E300" s="6">
        <f t="shared" si="7"/>
        <v>24408.503339579987</v>
      </c>
      <c r="F300" s="1">
        <f>SUM($D$2:D300)</f>
        <v>219942.40405622011</v>
      </c>
      <c r="G300" s="2"/>
      <c r="H300">
        <v>2034</v>
      </c>
      <c r="I300">
        <v>10</v>
      </c>
      <c r="J300" s="6">
        <v>234.98662709999999</v>
      </c>
      <c r="K300" s="14">
        <v>2114.8796438999998</v>
      </c>
      <c r="L300" s="1">
        <v>24173.016712479988</v>
      </c>
      <c r="M300" s="1">
        <v>217823.02441232011</v>
      </c>
    </row>
    <row r="301" spans="1:13" x14ac:dyDescent="0.35">
      <c r="A301">
        <f t="shared" si="9"/>
        <v>2034</v>
      </c>
      <c r="B301">
        <f t="shared" si="10"/>
        <v>12</v>
      </c>
      <c r="C301" s="6">
        <v>244.9118354</v>
      </c>
      <c r="D301" s="14">
        <f t="shared" si="8"/>
        <v>2204.2065186</v>
      </c>
      <c r="E301" s="6">
        <f t="shared" si="7"/>
        <v>24653.415174979986</v>
      </c>
      <c r="F301" s="1">
        <f>SUM($D$2:D301)</f>
        <v>222146.61057482011</v>
      </c>
      <c r="G301" s="2"/>
      <c r="H301">
        <v>2034</v>
      </c>
      <c r="I301">
        <v>11</v>
      </c>
      <c r="J301" s="6">
        <v>235.48662709999999</v>
      </c>
      <c r="K301" s="14">
        <v>2119.3796438999998</v>
      </c>
      <c r="L301" s="1">
        <v>24408.503339579987</v>
      </c>
      <c r="M301" s="1">
        <v>219942.40405622011</v>
      </c>
    </row>
    <row r="302" spans="1:13" x14ac:dyDescent="0.35">
      <c r="A302">
        <f t="shared" si="9"/>
        <v>2035</v>
      </c>
      <c r="B302">
        <f t="shared" si="10"/>
        <v>1</v>
      </c>
      <c r="C302" s="6">
        <v>253.91972559999999</v>
      </c>
      <c r="D302" s="6">
        <f>C302*7</f>
        <v>1777.4380791999999</v>
      </c>
      <c r="E302" s="6">
        <f t="shared" si="7"/>
        <v>24907.334900579986</v>
      </c>
      <c r="F302" s="1">
        <f>SUM($D$2:D302)</f>
        <v>223924.04865402009</v>
      </c>
      <c r="G302" s="2"/>
      <c r="H302">
        <v>2034</v>
      </c>
      <c r="I302">
        <v>12</v>
      </c>
      <c r="J302" s="6">
        <v>244.9118354</v>
      </c>
      <c r="K302" s="14">
        <v>2204.2065186</v>
      </c>
      <c r="L302" s="1">
        <v>24653.415174979986</v>
      </c>
      <c r="M302" s="1">
        <v>222146.61057482011</v>
      </c>
    </row>
    <row r="303" spans="1:13" x14ac:dyDescent="0.35">
      <c r="A303">
        <f t="shared" si="9"/>
        <v>2035</v>
      </c>
      <c r="B303">
        <f t="shared" si="10"/>
        <v>2</v>
      </c>
      <c r="C303" s="6">
        <v>252.99664870000001</v>
      </c>
      <c r="D303" s="6">
        <f t="shared" ref="D303:D366" si="11">C303*7</f>
        <v>1770.9765409000001</v>
      </c>
      <c r="E303" s="6">
        <f t="shared" si="7"/>
        <v>25160.331549279985</v>
      </c>
      <c r="F303" s="1">
        <f>SUM($D$2:D303)</f>
        <v>225695.0251949201</v>
      </c>
      <c r="G303" s="2"/>
      <c r="H303">
        <v>2035</v>
      </c>
      <c r="I303">
        <v>1</v>
      </c>
      <c r="J303" s="6">
        <v>253.91972559999999</v>
      </c>
      <c r="K303" s="6">
        <v>1777.4380791999999</v>
      </c>
      <c r="L303" s="1">
        <v>24907.334900579986</v>
      </c>
      <c r="M303" s="1">
        <v>223924.04865402009</v>
      </c>
    </row>
    <row r="304" spans="1:13" x14ac:dyDescent="0.35">
      <c r="A304">
        <f t="shared" si="9"/>
        <v>2035</v>
      </c>
      <c r="B304">
        <f t="shared" si="10"/>
        <v>3</v>
      </c>
      <c r="C304" s="6">
        <v>257.61203330000001</v>
      </c>
      <c r="D304" s="6">
        <f t="shared" si="11"/>
        <v>1803.2842331000002</v>
      </c>
      <c r="E304" s="6">
        <f t="shared" si="7"/>
        <v>25417.943582579985</v>
      </c>
      <c r="F304" s="1">
        <f>SUM($D$2:D304)</f>
        <v>227498.30942802012</v>
      </c>
      <c r="G304" s="2"/>
      <c r="H304">
        <v>2035</v>
      </c>
      <c r="I304">
        <v>2</v>
      </c>
      <c r="J304" s="6">
        <v>252.99664870000001</v>
      </c>
      <c r="K304" s="6">
        <v>1770.9765409000001</v>
      </c>
      <c r="L304" s="1">
        <v>25160.331549279985</v>
      </c>
      <c r="M304" s="1">
        <v>225695.0251949201</v>
      </c>
    </row>
    <row r="305" spans="1:13" x14ac:dyDescent="0.35">
      <c r="A305">
        <f t="shared" si="9"/>
        <v>2035</v>
      </c>
      <c r="B305">
        <f t="shared" si="10"/>
        <v>4</v>
      </c>
      <c r="C305" s="6">
        <v>259.99072710000002</v>
      </c>
      <c r="D305" s="6">
        <f t="shared" si="11"/>
        <v>1819.9350897000002</v>
      </c>
      <c r="E305" s="6">
        <f t="shared" si="7"/>
        <v>25677.934309679986</v>
      </c>
      <c r="F305" s="1">
        <f>SUM($D$2:D305)</f>
        <v>229318.24451772013</v>
      </c>
      <c r="G305" s="2"/>
      <c r="H305">
        <v>2035</v>
      </c>
      <c r="I305">
        <v>3</v>
      </c>
      <c r="J305" s="6">
        <v>257.61203330000001</v>
      </c>
      <c r="K305" s="6">
        <v>1803.2842331000002</v>
      </c>
      <c r="L305" s="1">
        <v>25417.943582579985</v>
      </c>
      <c r="M305" s="1">
        <v>227498.30942802012</v>
      </c>
    </row>
    <row r="306" spans="1:13" x14ac:dyDescent="0.35">
      <c r="A306">
        <f t="shared" si="9"/>
        <v>2035</v>
      </c>
      <c r="B306">
        <f t="shared" si="10"/>
        <v>5</v>
      </c>
      <c r="C306" s="6">
        <v>266.91380400000003</v>
      </c>
      <c r="D306" s="6">
        <f t="shared" si="11"/>
        <v>1868.3966280000002</v>
      </c>
      <c r="E306" s="6">
        <f t="shared" si="7"/>
        <v>25944.848113679986</v>
      </c>
      <c r="F306" s="1">
        <f>SUM($D$2:D306)</f>
        <v>231186.64114572012</v>
      </c>
      <c r="G306" s="2"/>
      <c r="H306">
        <v>2035</v>
      </c>
      <c r="I306">
        <v>4</v>
      </c>
      <c r="J306" s="6">
        <v>259.99072710000002</v>
      </c>
      <c r="K306" s="6">
        <v>1819.9350897000002</v>
      </c>
      <c r="L306" s="1">
        <v>25677.934309679986</v>
      </c>
      <c r="M306" s="1">
        <v>229318.24451772013</v>
      </c>
    </row>
    <row r="307" spans="1:13" x14ac:dyDescent="0.35">
      <c r="A307">
        <f t="shared" si="9"/>
        <v>2035</v>
      </c>
      <c r="B307">
        <f t="shared" si="10"/>
        <v>6</v>
      </c>
      <c r="C307" s="6">
        <v>266.5291886</v>
      </c>
      <c r="D307" s="6">
        <f t="shared" si="11"/>
        <v>1865.7043202</v>
      </c>
      <c r="E307" s="6">
        <f t="shared" si="7"/>
        <v>26211.377302279987</v>
      </c>
      <c r="F307" s="1">
        <f>SUM($D$2:D307)</f>
        <v>233052.34546592011</v>
      </c>
      <c r="G307" s="2"/>
      <c r="H307">
        <v>2035</v>
      </c>
      <c r="I307">
        <v>5</v>
      </c>
      <c r="J307" s="6">
        <v>266.91380400000003</v>
      </c>
      <c r="K307" s="6">
        <v>1868.3966280000002</v>
      </c>
      <c r="L307" s="1">
        <v>25944.848113679986</v>
      </c>
      <c r="M307" s="1">
        <v>231186.64114572012</v>
      </c>
    </row>
    <row r="308" spans="1:13" x14ac:dyDescent="0.35">
      <c r="A308">
        <f t="shared" si="9"/>
        <v>2035</v>
      </c>
      <c r="B308">
        <f t="shared" si="10"/>
        <v>7</v>
      </c>
      <c r="C308" s="6">
        <v>268.7339288</v>
      </c>
      <c r="D308" s="6">
        <f t="shared" si="11"/>
        <v>1881.1375016</v>
      </c>
      <c r="E308" s="6">
        <f t="shared" si="7"/>
        <v>26480.111231079987</v>
      </c>
      <c r="F308" s="1">
        <f>SUM($D$2:D308)</f>
        <v>234933.4829675201</v>
      </c>
      <c r="G308" s="2"/>
      <c r="H308">
        <v>2035</v>
      </c>
      <c r="I308">
        <v>6</v>
      </c>
      <c r="J308" s="6">
        <v>266.5291886</v>
      </c>
      <c r="K308" s="6">
        <v>1865.7043202</v>
      </c>
      <c r="L308" s="1">
        <v>26211.377302279987</v>
      </c>
      <c r="M308" s="1">
        <v>233052.34546592011</v>
      </c>
    </row>
    <row r="309" spans="1:13" x14ac:dyDescent="0.35">
      <c r="A309">
        <f t="shared" si="9"/>
        <v>2035</v>
      </c>
      <c r="B309">
        <f t="shared" si="10"/>
        <v>8</v>
      </c>
      <c r="C309" s="6">
        <v>272.11854410000001</v>
      </c>
      <c r="D309" s="6">
        <f t="shared" si="11"/>
        <v>1904.8298087000001</v>
      </c>
      <c r="E309" s="6">
        <f t="shared" si="7"/>
        <v>26752.229775179989</v>
      </c>
      <c r="F309" s="1">
        <f>SUM($D$2:D309)</f>
        <v>236838.31277622009</v>
      </c>
      <c r="G309" s="2"/>
      <c r="H309">
        <v>2035</v>
      </c>
      <c r="I309">
        <v>7</v>
      </c>
      <c r="J309" s="6">
        <v>268.7339288</v>
      </c>
      <c r="K309" s="6">
        <v>1881.1375016</v>
      </c>
      <c r="L309" s="1">
        <v>26480.111231079987</v>
      </c>
      <c r="M309" s="1">
        <v>234933.4829675201</v>
      </c>
    </row>
    <row r="310" spans="1:13" x14ac:dyDescent="0.35">
      <c r="A310">
        <f t="shared" si="9"/>
        <v>2035</v>
      </c>
      <c r="B310">
        <f t="shared" si="10"/>
        <v>9</v>
      </c>
      <c r="C310" s="6">
        <v>270.27239029999998</v>
      </c>
      <c r="D310" s="6">
        <f t="shared" si="11"/>
        <v>1891.9067320999998</v>
      </c>
      <c r="E310" s="6">
        <f t="shared" si="7"/>
        <v>27022.502165479989</v>
      </c>
      <c r="F310" s="1">
        <f>SUM($D$2:D310)</f>
        <v>238730.21950832009</v>
      </c>
      <c r="G310" s="2"/>
      <c r="H310">
        <v>2035</v>
      </c>
      <c r="I310">
        <v>8</v>
      </c>
      <c r="J310" s="6">
        <v>272.11854410000001</v>
      </c>
      <c r="K310" s="6">
        <v>1904.8298087000001</v>
      </c>
      <c r="L310" s="1">
        <v>26752.229775179989</v>
      </c>
      <c r="M310" s="1">
        <v>236838.31277622009</v>
      </c>
    </row>
    <row r="311" spans="1:13" x14ac:dyDescent="0.35">
      <c r="A311">
        <f t="shared" si="9"/>
        <v>2035</v>
      </c>
      <c r="B311">
        <f t="shared" si="10"/>
        <v>10</v>
      </c>
      <c r="C311" s="6">
        <v>271.12658779999998</v>
      </c>
      <c r="D311" s="6">
        <f t="shared" si="11"/>
        <v>1897.8861145999999</v>
      </c>
      <c r="E311" s="6">
        <f t="shared" si="7"/>
        <v>27293.628753279991</v>
      </c>
      <c r="F311" s="1">
        <f>SUM($D$2:D311)</f>
        <v>240628.10562292009</v>
      </c>
      <c r="G311" s="2"/>
      <c r="H311">
        <v>2035</v>
      </c>
      <c r="I311">
        <v>9</v>
      </c>
      <c r="J311" s="6">
        <v>270.27239029999998</v>
      </c>
      <c r="K311" s="6">
        <v>1891.9067320999998</v>
      </c>
      <c r="L311" s="1">
        <v>27022.502165479989</v>
      </c>
      <c r="M311" s="1">
        <v>238730.21950832009</v>
      </c>
    </row>
    <row r="312" spans="1:13" x14ac:dyDescent="0.35">
      <c r="A312">
        <f t="shared" si="9"/>
        <v>2035</v>
      </c>
      <c r="B312">
        <f t="shared" si="10"/>
        <v>11</v>
      </c>
      <c r="C312" s="6">
        <v>271.62658779999998</v>
      </c>
      <c r="D312" s="6">
        <f t="shared" si="11"/>
        <v>1901.3861145999999</v>
      </c>
      <c r="E312" s="6">
        <f t="shared" si="7"/>
        <v>27565.255341079992</v>
      </c>
      <c r="F312" s="1">
        <f>SUM($D$2:D312)</f>
        <v>242529.49173752009</v>
      </c>
      <c r="G312" s="2"/>
      <c r="H312">
        <v>2035</v>
      </c>
      <c r="I312">
        <v>10</v>
      </c>
      <c r="J312" s="6">
        <v>271.12658779999998</v>
      </c>
      <c r="K312" s="6">
        <v>1897.8861145999999</v>
      </c>
      <c r="L312" s="1">
        <v>27293.628753279991</v>
      </c>
      <c r="M312" s="1">
        <v>240628.10562292009</v>
      </c>
    </row>
    <row r="313" spans="1:13" x14ac:dyDescent="0.35">
      <c r="A313">
        <f t="shared" si="9"/>
        <v>2035</v>
      </c>
      <c r="B313">
        <f t="shared" si="10"/>
        <v>12</v>
      </c>
      <c r="C313" s="6">
        <v>281.05179609999999</v>
      </c>
      <c r="D313" s="6">
        <f t="shared" si="11"/>
        <v>1967.3625726999999</v>
      </c>
      <c r="E313" s="6">
        <f t="shared" si="7"/>
        <v>27846.307137179992</v>
      </c>
      <c r="F313" s="1">
        <f>SUM($D$2:D313)</f>
        <v>244496.85431022008</v>
      </c>
      <c r="G313" s="2"/>
      <c r="H313">
        <v>2035</v>
      </c>
      <c r="I313">
        <v>11</v>
      </c>
      <c r="J313" s="6">
        <v>271.62658779999998</v>
      </c>
      <c r="K313" s="6">
        <v>1901.3861145999999</v>
      </c>
      <c r="L313" s="1">
        <v>27565.255341079992</v>
      </c>
      <c r="M313" s="1">
        <v>242529.49173752009</v>
      </c>
    </row>
    <row r="314" spans="1:13" x14ac:dyDescent="0.35">
      <c r="A314">
        <f t="shared" si="9"/>
        <v>2036</v>
      </c>
      <c r="B314">
        <f t="shared" si="10"/>
        <v>1</v>
      </c>
      <c r="C314" s="6">
        <v>273.37494290000001</v>
      </c>
      <c r="D314" s="6">
        <f t="shared" si="11"/>
        <v>1913.6246003000001</v>
      </c>
      <c r="E314" s="6">
        <f t="shared" si="7"/>
        <v>28119.682080079994</v>
      </c>
      <c r="F314" s="1">
        <f>SUM($D$2:D314)</f>
        <v>246410.47891052009</v>
      </c>
      <c r="G314" s="2"/>
      <c r="H314">
        <v>2035</v>
      </c>
      <c r="I314">
        <v>12</v>
      </c>
      <c r="J314" s="6">
        <v>281.05179609999999</v>
      </c>
      <c r="K314" s="6">
        <v>1967.3625726999999</v>
      </c>
      <c r="L314" s="1">
        <v>27846.307137179992</v>
      </c>
      <c r="M314" s="1">
        <v>244496.85431022008</v>
      </c>
    </row>
    <row r="315" spans="1:13" x14ac:dyDescent="0.35">
      <c r="A315">
        <f t="shared" si="9"/>
        <v>2036</v>
      </c>
      <c r="B315">
        <f t="shared" si="10"/>
        <v>2</v>
      </c>
      <c r="C315" s="6">
        <v>272.451866</v>
      </c>
      <c r="D315" s="6">
        <f t="shared" si="11"/>
        <v>1907.1630620000001</v>
      </c>
      <c r="E315" s="6">
        <f t="shared" si="7"/>
        <v>28392.133946079994</v>
      </c>
      <c r="F315" s="1">
        <f>SUM($D$2:D315)</f>
        <v>248317.6419725201</v>
      </c>
      <c r="G315" s="2"/>
      <c r="H315">
        <v>2036</v>
      </c>
      <c r="I315">
        <v>1</v>
      </c>
      <c r="J315" s="6">
        <v>273.37494290000001</v>
      </c>
      <c r="K315" s="6">
        <v>1913.6246003000001</v>
      </c>
      <c r="L315" s="1">
        <v>28119.682080079994</v>
      </c>
      <c r="M315" s="1">
        <v>246410.47891052009</v>
      </c>
    </row>
    <row r="316" spans="1:13" x14ac:dyDescent="0.35">
      <c r="A316">
        <f t="shared" si="9"/>
        <v>2036</v>
      </c>
      <c r="B316">
        <f t="shared" si="10"/>
        <v>3</v>
      </c>
      <c r="C316" s="6">
        <v>277.06725060000002</v>
      </c>
      <c r="D316" s="6">
        <f t="shared" si="11"/>
        <v>1939.4707542000001</v>
      </c>
      <c r="E316" s="6">
        <f t="shared" si="7"/>
        <v>28669.201196679995</v>
      </c>
      <c r="F316" s="1">
        <f>SUM($D$2:D316)</f>
        <v>250257.11272672011</v>
      </c>
      <c r="G316" s="2"/>
      <c r="H316">
        <v>2036</v>
      </c>
      <c r="I316">
        <v>2</v>
      </c>
      <c r="J316" s="6">
        <v>272.451866</v>
      </c>
      <c r="K316" s="6">
        <v>1907.1630620000001</v>
      </c>
      <c r="L316" s="1">
        <v>28392.133946079994</v>
      </c>
      <c r="M316" s="1">
        <v>248317.6419725201</v>
      </c>
    </row>
    <row r="317" spans="1:13" x14ac:dyDescent="0.35">
      <c r="A317">
        <f t="shared" si="9"/>
        <v>2036</v>
      </c>
      <c r="B317">
        <f t="shared" si="10"/>
        <v>4</v>
      </c>
      <c r="C317" s="6">
        <v>279.6111262</v>
      </c>
      <c r="D317" s="6">
        <f t="shared" si="11"/>
        <v>1957.2778834000001</v>
      </c>
      <c r="E317" s="6">
        <f t="shared" si="7"/>
        <v>28948.812322879996</v>
      </c>
      <c r="F317" s="1">
        <f>SUM($D$2:D317)</f>
        <v>252214.39061012011</v>
      </c>
      <c r="G317" s="2"/>
      <c r="H317">
        <v>2036</v>
      </c>
      <c r="I317">
        <v>3</v>
      </c>
      <c r="J317" s="6">
        <v>277.06725060000002</v>
      </c>
      <c r="K317" s="6">
        <v>1939.4707542000001</v>
      </c>
      <c r="L317" s="1">
        <v>28669.201196679995</v>
      </c>
      <c r="M317" s="1">
        <v>250257.11272672011</v>
      </c>
    </row>
    <row r="318" spans="1:13" x14ac:dyDescent="0.35">
      <c r="A318">
        <f t="shared" si="9"/>
        <v>2036</v>
      </c>
      <c r="B318">
        <f t="shared" si="10"/>
        <v>5</v>
      </c>
      <c r="C318" s="6">
        <v>286.53420310000001</v>
      </c>
      <c r="D318" s="6">
        <f t="shared" si="11"/>
        <v>2005.7394217000001</v>
      </c>
      <c r="E318" s="6">
        <f t="shared" si="7"/>
        <v>29235.346525979996</v>
      </c>
      <c r="F318" s="1">
        <f>SUM($D$2:D318)</f>
        <v>254220.13003182012</v>
      </c>
      <c r="G318" s="2"/>
      <c r="H318">
        <v>2036</v>
      </c>
      <c r="I318">
        <v>4</v>
      </c>
      <c r="J318" s="6">
        <v>279.6111262</v>
      </c>
      <c r="K318" s="6">
        <v>1957.2778834000001</v>
      </c>
      <c r="L318" s="1">
        <v>28948.812322879996</v>
      </c>
      <c r="M318" s="1">
        <v>252214.39061012011</v>
      </c>
    </row>
    <row r="319" spans="1:13" x14ac:dyDescent="0.35">
      <c r="A319">
        <f t="shared" si="9"/>
        <v>2036</v>
      </c>
      <c r="B319">
        <f t="shared" si="10"/>
        <v>6</v>
      </c>
      <c r="C319" s="6">
        <v>286.14958769999998</v>
      </c>
      <c r="D319" s="6">
        <f t="shared" si="11"/>
        <v>2003.0471138999999</v>
      </c>
      <c r="E319" s="6">
        <f t="shared" si="7"/>
        <v>29521.496113679998</v>
      </c>
      <c r="F319" s="1">
        <f>SUM($D$2:D319)</f>
        <v>256223.17714572011</v>
      </c>
      <c r="G319" s="2"/>
      <c r="H319">
        <v>2036</v>
      </c>
      <c r="I319">
        <v>5</v>
      </c>
      <c r="J319" s="6">
        <v>286.53420310000001</v>
      </c>
      <c r="K319" s="6">
        <v>2005.7394217000001</v>
      </c>
      <c r="L319" s="1">
        <v>29235.346525979996</v>
      </c>
      <c r="M319" s="1">
        <v>254220.13003182012</v>
      </c>
    </row>
    <row r="320" spans="1:13" x14ac:dyDescent="0.35">
      <c r="A320">
        <f t="shared" si="9"/>
        <v>2036</v>
      </c>
      <c r="B320">
        <f t="shared" si="10"/>
        <v>7</v>
      </c>
      <c r="C320" s="6">
        <v>288.62932929999999</v>
      </c>
      <c r="D320" s="6">
        <f t="shared" si="11"/>
        <v>2020.4053051000001</v>
      </c>
      <c r="E320" s="6">
        <f t="shared" si="7"/>
        <v>29810.125442979999</v>
      </c>
      <c r="F320" s="1">
        <f>SUM($D$2:D320)</f>
        <v>258243.5824508201</v>
      </c>
      <c r="G320" s="2"/>
      <c r="H320">
        <v>2036</v>
      </c>
      <c r="I320">
        <v>6</v>
      </c>
      <c r="J320" s="6">
        <v>286.14958769999998</v>
      </c>
      <c r="K320" s="6">
        <v>2003.0471138999999</v>
      </c>
      <c r="L320" s="1">
        <v>29521.496113679998</v>
      </c>
      <c r="M320" s="1">
        <v>256223.17714572011</v>
      </c>
    </row>
    <row r="321" spans="1:13" x14ac:dyDescent="0.35">
      <c r="A321">
        <f t="shared" si="9"/>
        <v>2036</v>
      </c>
      <c r="B321">
        <f t="shared" si="10"/>
        <v>8</v>
      </c>
      <c r="C321" s="6">
        <v>292.01394470000002</v>
      </c>
      <c r="D321" s="6">
        <f t="shared" si="11"/>
        <v>2044.0976129000001</v>
      </c>
      <c r="E321" s="6">
        <f t="shared" si="7"/>
        <v>30102.139387679999</v>
      </c>
      <c r="F321" s="1">
        <f>SUM($D$2:D321)</f>
        <v>260287.68006372009</v>
      </c>
      <c r="G321" s="2"/>
      <c r="H321">
        <v>2036</v>
      </c>
      <c r="I321">
        <v>7</v>
      </c>
      <c r="J321" s="6">
        <v>288.62932929999999</v>
      </c>
      <c r="K321" s="6">
        <v>2020.4053051000001</v>
      </c>
      <c r="L321" s="1">
        <v>29810.125442979999</v>
      </c>
      <c r="M321" s="1">
        <v>258243.5824508201</v>
      </c>
    </row>
    <row r="322" spans="1:13" x14ac:dyDescent="0.35">
      <c r="A322">
        <f t="shared" si="9"/>
        <v>2036</v>
      </c>
      <c r="B322">
        <f t="shared" si="10"/>
        <v>9</v>
      </c>
      <c r="C322" s="6">
        <v>290.16779079999998</v>
      </c>
      <c r="D322" s="6">
        <f t="shared" si="11"/>
        <v>2031.1745355999999</v>
      </c>
      <c r="E322" s="6">
        <f t="shared" si="7"/>
        <v>30392.307178479998</v>
      </c>
      <c r="F322" s="1">
        <f>SUM($D$2:D322)</f>
        <v>262318.8545993201</v>
      </c>
      <c r="G322" s="2"/>
      <c r="H322">
        <v>2036</v>
      </c>
      <c r="I322">
        <v>8</v>
      </c>
      <c r="J322" s="6">
        <v>292.01394470000002</v>
      </c>
      <c r="K322" s="6">
        <v>2044.0976129000001</v>
      </c>
      <c r="L322" s="1">
        <v>30102.139387679999</v>
      </c>
      <c r="M322" s="1">
        <v>260287.68006372009</v>
      </c>
    </row>
    <row r="323" spans="1:13" x14ac:dyDescent="0.35">
      <c r="A323">
        <f t="shared" si="9"/>
        <v>2036</v>
      </c>
      <c r="B323">
        <f t="shared" si="10"/>
        <v>10</v>
      </c>
      <c r="C323" s="6">
        <v>291.28098890000001</v>
      </c>
      <c r="D323" s="6">
        <f t="shared" si="11"/>
        <v>2038.9669223000001</v>
      </c>
      <c r="E323" s="6">
        <f t="shared" ref="E323:E386" si="12">E322+C323</f>
        <v>30683.588167379996</v>
      </c>
      <c r="F323" s="1">
        <f>SUM($D$2:D323)</f>
        <v>264357.82152162009</v>
      </c>
      <c r="G323" s="2"/>
      <c r="H323">
        <v>2036</v>
      </c>
      <c r="I323">
        <v>9</v>
      </c>
      <c r="J323" s="6">
        <v>290.16779079999998</v>
      </c>
      <c r="K323" s="6">
        <v>2031.1745355999999</v>
      </c>
      <c r="L323" s="1">
        <v>30392.307178479998</v>
      </c>
      <c r="M323" s="1">
        <v>262318.8545993201</v>
      </c>
    </row>
    <row r="324" spans="1:13" x14ac:dyDescent="0.35">
      <c r="A324">
        <f t="shared" si="9"/>
        <v>2036</v>
      </c>
      <c r="B324">
        <f t="shared" si="10"/>
        <v>11</v>
      </c>
      <c r="C324" s="6">
        <v>291.78098890000001</v>
      </c>
      <c r="D324" s="6">
        <f t="shared" si="11"/>
        <v>2042.4669223000001</v>
      </c>
      <c r="E324" s="6">
        <f t="shared" si="12"/>
        <v>30975.369156279994</v>
      </c>
      <c r="F324" s="1">
        <f>SUM($D$2:D324)</f>
        <v>266400.28844392009</v>
      </c>
      <c r="G324" s="2"/>
      <c r="H324">
        <v>2036</v>
      </c>
      <c r="I324">
        <v>10</v>
      </c>
      <c r="J324" s="6">
        <v>291.28098890000001</v>
      </c>
      <c r="K324" s="6">
        <v>2038.9669223000001</v>
      </c>
      <c r="L324" s="1">
        <v>30683.588167379996</v>
      </c>
      <c r="M324" s="1">
        <v>264357.82152162009</v>
      </c>
    </row>
    <row r="325" spans="1:13" x14ac:dyDescent="0.35">
      <c r="A325">
        <f t="shared" si="9"/>
        <v>2036</v>
      </c>
      <c r="B325">
        <f t="shared" si="10"/>
        <v>12</v>
      </c>
      <c r="C325" s="6">
        <v>301.20619720000002</v>
      </c>
      <c r="D325" s="6">
        <f t="shared" si="11"/>
        <v>2108.4433804</v>
      </c>
      <c r="E325" s="6">
        <f t="shared" si="12"/>
        <v>31276.575353479995</v>
      </c>
      <c r="F325" s="1">
        <f>SUM($D$2:D325)</f>
        <v>268508.7318243201</v>
      </c>
      <c r="G325" s="2"/>
      <c r="H325">
        <v>2036</v>
      </c>
      <c r="I325">
        <v>11</v>
      </c>
      <c r="J325" s="6">
        <v>291.78098890000001</v>
      </c>
      <c r="K325" s="6">
        <v>2042.4669223000001</v>
      </c>
      <c r="L325" s="1">
        <v>30975.369156279994</v>
      </c>
      <c r="M325" s="1">
        <v>266400.28844392009</v>
      </c>
    </row>
    <row r="326" spans="1:13" x14ac:dyDescent="0.35">
      <c r="A326">
        <f t="shared" si="9"/>
        <v>2037</v>
      </c>
      <c r="B326">
        <f t="shared" si="10"/>
        <v>1</v>
      </c>
      <c r="C326" s="6">
        <v>294.89861159999998</v>
      </c>
      <c r="D326" s="6">
        <f t="shared" si="11"/>
        <v>2064.2902811999998</v>
      </c>
      <c r="E326" s="6">
        <f t="shared" si="12"/>
        <v>31571.473965079997</v>
      </c>
      <c r="F326" s="1">
        <f>SUM($D$2:D326)</f>
        <v>270573.02210552013</v>
      </c>
      <c r="G326" s="2"/>
      <c r="H326">
        <v>2036</v>
      </c>
      <c r="I326">
        <v>12</v>
      </c>
      <c r="J326" s="6">
        <v>301.20619720000002</v>
      </c>
      <c r="K326" s="6">
        <v>2108.4433804</v>
      </c>
      <c r="L326" s="1">
        <v>31276.575353479995</v>
      </c>
      <c r="M326" s="1">
        <v>268508.7318243201</v>
      </c>
    </row>
    <row r="327" spans="1:13" x14ac:dyDescent="0.35">
      <c r="A327">
        <f t="shared" si="9"/>
        <v>2037</v>
      </c>
      <c r="B327">
        <f t="shared" si="10"/>
        <v>2</v>
      </c>
      <c r="C327" s="6">
        <v>293.97553470000003</v>
      </c>
      <c r="D327" s="6">
        <f t="shared" si="11"/>
        <v>2057.8287429000002</v>
      </c>
      <c r="E327" s="6">
        <f t="shared" si="12"/>
        <v>31865.449499779996</v>
      </c>
      <c r="F327" s="1">
        <f>SUM($D$2:D327)</f>
        <v>272630.85084842012</v>
      </c>
      <c r="G327" s="2"/>
      <c r="H327">
        <v>2037</v>
      </c>
      <c r="I327">
        <v>1</v>
      </c>
      <c r="J327" s="6">
        <v>294.89861159999998</v>
      </c>
      <c r="K327" s="6">
        <v>2064.2902811999998</v>
      </c>
      <c r="L327" s="1">
        <v>31571.473965079997</v>
      </c>
      <c r="M327" s="1">
        <v>270573.02210552013</v>
      </c>
    </row>
    <row r="328" spans="1:13" x14ac:dyDescent="0.35">
      <c r="A328">
        <f t="shared" si="9"/>
        <v>2037</v>
      </c>
      <c r="B328">
        <f t="shared" si="10"/>
        <v>3</v>
      </c>
      <c r="C328" s="6">
        <v>298.5909193</v>
      </c>
      <c r="D328" s="6">
        <f t="shared" si="11"/>
        <v>2090.1364351000002</v>
      </c>
      <c r="E328" s="6">
        <f t="shared" si="12"/>
        <v>32164.040419079996</v>
      </c>
      <c r="F328" s="1">
        <f>SUM($D$2:D328)</f>
        <v>274720.98728352011</v>
      </c>
      <c r="G328" s="2"/>
      <c r="H328">
        <v>2037</v>
      </c>
      <c r="I328">
        <v>2</v>
      </c>
      <c r="J328" s="6">
        <v>293.97553470000003</v>
      </c>
      <c r="K328" s="6">
        <v>2057.8287429000002</v>
      </c>
      <c r="L328" s="1">
        <v>31865.449499779996</v>
      </c>
      <c r="M328" s="1">
        <v>272630.85084842012</v>
      </c>
    </row>
    <row r="329" spans="1:13" x14ac:dyDescent="0.35">
      <c r="A329">
        <f t="shared" si="9"/>
        <v>2037</v>
      </c>
      <c r="B329">
        <f t="shared" si="10"/>
        <v>4</v>
      </c>
      <c r="C329" s="6">
        <v>301.40904060000003</v>
      </c>
      <c r="D329" s="6">
        <f t="shared" si="11"/>
        <v>2109.8632842000002</v>
      </c>
      <c r="E329" s="6">
        <f t="shared" si="12"/>
        <v>32465.449459679996</v>
      </c>
      <c r="F329" s="1">
        <f>SUM($D$2:D329)</f>
        <v>276830.85056772013</v>
      </c>
      <c r="G329" s="2"/>
      <c r="H329">
        <v>2037</v>
      </c>
      <c r="I329">
        <v>3</v>
      </c>
      <c r="J329" s="6">
        <v>298.5909193</v>
      </c>
      <c r="K329" s="6">
        <v>2090.1364351000002</v>
      </c>
      <c r="L329" s="1">
        <v>32164.040419079996</v>
      </c>
      <c r="M329" s="1">
        <v>274720.98728352011</v>
      </c>
    </row>
    <row r="330" spans="1:13" x14ac:dyDescent="0.35">
      <c r="A330">
        <f t="shared" si="9"/>
        <v>2037</v>
      </c>
      <c r="B330">
        <f t="shared" si="10"/>
        <v>5</v>
      </c>
      <c r="C330" s="6">
        <v>308.33211749999998</v>
      </c>
      <c r="D330" s="6">
        <f t="shared" si="11"/>
        <v>2158.3248224999998</v>
      </c>
      <c r="E330" s="6">
        <f t="shared" si="12"/>
        <v>32773.781577179994</v>
      </c>
      <c r="F330" s="1">
        <f>SUM($D$2:D330)</f>
        <v>278989.17539022013</v>
      </c>
      <c r="G330" s="2"/>
      <c r="H330">
        <v>2037</v>
      </c>
      <c r="I330">
        <v>4</v>
      </c>
      <c r="J330" s="6">
        <v>301.40904060000003</v>
      </c>
      <c r="K330" s="6">
        <v>2109.8632842000002</v>
      </c>
      <c r="L330" s="1">
        <v>32465.449459679996</v>
      </c>
      <c r="M330" s="1">
        <v>276830.85056772013</v>
      </c>
    </row>
    <row r="331" spans="1:13" x14ac:dyDescent="0.35">
      <c r="A331">
        <f t="shared" si="9"/>
        <v>2037</v>
      </c>
      <c r="B331">
        <f t="shared" si="10"/>
        <v>6</v>
      </c>
      <c r="C331" s="6">
        <v>307.94750219999997</v>
      </c>
      <c r="D331" s="6">
        <f t="shared" si="11"/>
        <v>2155.6325153999996</v>
      </c>
      <c r="E331" s="6">
        <f t="shared" si="12"/>
        <v>33081.729079379991</v>
      </c>
      <c r="F331" s="1">
        <f>SUM($D$2:D331)</f>
        <v>281144.80790562014</v>
      </c>
      <c r="G331" s="2"/>
      <c r="H331">
        <v>2037</v>
      </c>
      <c r="I331">
        <v>5</v>
      </c>
      <c r="J331" s="6">
        <v>308.33211749999998</v>
      </c>
      <c r="K331" s="6">
        <v>2158.3248224999998</v>
      </c>
      <c r="L331" s="1">
        <v>32773.781577179994</v>
      </c>
      <c r="M331" s="1">
        <v>278989.17539022013</v>
      </c>
    </row>
    <row r="332" spans="1:13" x14ac:dyDescent="0.35">
      <c r="A332">
        <f t="shared" si="9"/>
        <v>2037</v>
      </c>
      <c r="B332">
        <f t="shared" si="10"/>
        <v>7</v>
      </c>
      <c r="C332" s="6">
        <v>310.6639533</v>
      </c>
      <c r="D332" s="6">
        <f t="shared" si="11"/>
        <v>2174.6476731000002</v>
      </c>
      <c r="E332" s="6">
        <f t="shared" si="12"/>
        <v>33392.393032679989</v>
      </c>
      <c r="F332" s="1">
        <f>SUM($D$2:D332)</f>
        <v>283319.45557872014</v>
      </c>
      <c r="G332" s="2"/>
      <c r="H332">
        <v>2037</v>
      </c>
      <c r="I332">
        <v>6</v>
      </c>
      <c r="J332" s="6">
        <v>307.94750219999997</v>
      </c>
      <c r="K332" s="6">
        <v>2155.6325153999996</v>
      </c>
      <c r="L332" s="1">
        <v>33081.729079379991</v>
      </c>
      <c r="M332" s="1">
        <v>281144.80790562014</v>
      </c>
    </row>
    <row r="333" spans="1:13" x14ac:dyDescent="0.35">
      <c r="A333">
        <f t="shared" si="9"/>
        <v>2037</v>
      </c>
      <c r="B333">
        <f t="shared" si="10"/>
        <v>8</v>
      </c>
      <c r="C333" s="6">
        <v>314.04856869999998</v>
      </c>
      <c r="D333" s="6">
        <f t="shared" si="11"/>
        <v>2198.3399808999998</v>
      </c>
      <c r="E333" s="6">
        <f t="shared" si="12"/>
        <v>33706.441601379986</v>
      </c>
      <c r="F333" s="1">
        <f>SUM($D$2:D333)</f>
        <v>285517.79555962014</v>
      </c>
      <c r="G333" s="2"/>
      <c r="H333">
        <v>2037</v>
      </c>
      <c r="I333">
        <v>7</v>
      </c>
      <c r="J333" s="6">
        <v>310.6639533</v>
      </c>
      <c r="K333" s="6">
        <v>2174.6476731000002</v>
      </c>
      <c r="L333" s="1">
        <v>33392.393032679989</v>
      </c>
      <c r="M333" s="1">
        <v>283319.45557872014</v>
      </c>
    </row>
    <row r="334" spans="1:13" x14ac:dyDescent="0.35">
      <c r="A334">
        <f t="shared" si="9"/>
        <v>2037</v>
      </c>
      <c r="B334">
        <f t="shared" si="10"/>
        <v>9</v>
      </c>
      <c r="C334" s="6">
        <v>312.20241490000001</v>
      </c>
      <c r="D334" s="6">
        <f t="shared" si="11"/>
        <v>2185.4169043000002</v>
      </c>
      <c r="E334" s="6">
        <f t="shared" si="12"/>
        <v>34018.644016279984</v>
      </c>
      <c r="F334" s="1">
        <f>SUM($D$2:D334)</f>
        <v>287703.21246392012</v>
      </c>
      <c r="G334" s="2"/>
      <c r="H334">
        <v>2037</v>
      </c>
      <c r="I334">
        <v>8</v>
      </c>
      <c r="J334" s="6">
        <v>314.04856869999998</v>
      </c>
      <c r="K334" s="6">
        <v>2198.3399808999998</v>
      </c>
      <c r="L334" s="1">
        <v>33706.441601379986</v>
      </c>
      <c r="M334" s="1">
        <v>285517.79555962014</v>
      </c>
    </row>
    <row r="335" spans="1:13" x14ac:dyDescent="0.35">
      <c r="A335">
        <f t="shared" si="9"/>
        <v>2037</v>
      </c>
      <c r="B335">
        <f t="shared" si="10"/>
        <v>10</v>
      </c>
      <c r="C335" s="6">
        <v>313.54600679999999</v>
      </c>
      <c r="D335" s="6">
        <f t="shared" si="11"/>
        <v>2194.8220475999997</v>
      </c>
      <c r="E335" s="6">
        <f t="shared" si="12"/>
        <v>34332.190023079987</v>
      </c>
      <c r="F335" s="1">
        <f>SUM($D$2:D335)</f>
        <v>289898.03451152012</v>
      </c>
      <c r="G335" s="2"/>
      <c r="H335">
        <v>2037</v>
      </c>
      <c r="I335">
        <v>9</v>
      </c>
      <c r="J335" s="6">
        <v>312.20241490000001</v>
      </c>
      <c r="K335" s="6">
        <v>2185.4169043000002</v>
      </c>
      <c r="L335" s="1">
        <v>34018.644016279984</v>
      </c>
      <c r="M335" s="1">
        <v>287703.21246392012</v>
      </c>
    </row>
    <row r="336" spans="1:13" x14ac:dyDescent="0.35">
      <c r="A336">
        <f t="shared" si="9"/>
        <v>2037</v>
      </c>
      <c r="B336">
        <f t="shared" si="10"/>
        <v>11</v>
      </c>
      <c r="C336" s="6">
        <v>314.04600679999999</v>
      </c>
      <c r="D336" s="6">
        <f t="shared" si="11"/>
        <v>2198.3220475999997</v>
      </c>
      <c r="E336" s="6">
        <f t="shared" si="12"/>
        <v>34646.23602987999</v>
      </c>
      <c r="F336" s="1">
        <f>SUM($D$2:D336)</f>
        <v>292096.35655912012</v>
      </c>
      <c r="G336" s="2"/>
      <c r="H336">
        <v>2037</v>
      </c>
      <c r="I336">
        <v>10</v>
      </c>
      <c r="J336" s="6">
        <v>313.54600679999999</v>
      </c>
      <c r="K336" s="6">
        <v>2194.8220475999997</v>
      </c>
      <c r="L336" s="1">
        <v>34332.190023079987</v>
      </c>
      <c r="M336" s="1">
        <v>289898.03451152012</v>
      </c>
    </row>
    <row r="337" spans="1:13" x14ac:dyDescent="0.35">
      <c r="A337">
        <f t="shared" si="9"/>
        <v>2037</v>
      </c>
      <c r="B337">
        <f t="shared" si="10"/>
        <v>12</v>
      </c>
      <c r="C337" s="6">
        <v>323.47121509999999</v>
      </c>
      <c r="D337" s="6">
        <f t="shared" si="11"/>
        <v>2264.2985057000001</v>
      </c>
      <c r="E337" s="6">
        <f t="shared" si="12"/>
        <v>34969.707244979989</v>
      </c>
      <c r="F337" s="1">
        <f>SUM($D$2:D337)</f>
        <v>294360.65506482014</v>
      </c>
      <c r="G337" s="2"/>
      <c r="H337">
        <v>2037</v>
      </c>
      <c r="I337">
        <v>11</v>
      </c>
      <c r="J337" s="6">
        <v>314.04600679999999</v>
      </c>
      <c r="K337" s="6">
        <v>2198.3220475999997</v>
      </c>
      <c r="L337" s="1">
        <v>34646.23602987999</v>
      </c>
      <c r="M337" s="1">
        <v>292096.35655912012</v>
      </c>
    </row>
    <row r="338" spans="1:13" x14ac:dyDescent="0.35">
      <c r="A338">
        <f t="shared" si="9"/>
        <v>2038</v>
      </c>
      <c r="B338">
        <f t="shared" si="10"/>
        <v>1</v>
      </c>
      <c r="C338" s="6">
        <v>316.38390989999999</v>
      </c>
      <c r="D338" s="6">
        <f t="shared" si="11"/>
        <v>2214.6873692999998</v>
      </c>
      <c r="E338" s="6">
        <f t="shared" si="12"/>
        <v>35286.091154879992</v>
      </c>
      <c r="F338" s="1">
        <f>SUM($D$2:D338)</f>
        <v>296575.34243412013</v>
      </c>
      <c r="G338" s="2"/>
      <c r="H338">
        <v>2037</v>
      </c>
      <c r="I338">
        <v>12</v>
      </c>
      <c r="J338" s="6">
        <v>323.47121509999999</v>
      </c>
      <c r="K338" s="6">
        <v>2264.2985057000001</v>
      </c>
      <c r="L338" s="1">
        <v>34969.707244979989</v>
      </c>
      <c r="M338" s="1">
        <v>294360.65506482014</v>
      </c>
    </row>
    <row r="339" spans="1:13" x14ac:dyDescent="0.35">
      <c r="A339">
        <f t="shared" si="9"/>
        <v>2038</v>
      </c>
      <c r="B339">
        <f t="shared" si="10"/>
        <v>2</v>
      </c>
      <c r="C339" s="6">
        <v>315.46083299999998</v>
      </c>
      <c r="D339" s="6">
        <f t="shared" si="11"/>
        <v>2208.2258309999997</v>
      </c>
      <c r="E339" s="6">
        <f t="shared" si="12"/>
        <v>35601.55198787999</v>
      </c>
      <c r="F339" s="1">
        <f>SUM($D$2:D339)</f>
        <v>298783.56826512015</v>
      </c>
      <c r="G339" s="2"/>
      <c r="H339">
        <v>2038</v>
      </c>
      <c r="I339">
        <v>1</v>
      </c>
      <c r="J339" s="6">
        <v>316.38390989999999</v>
      </c>
      <c r="K339" s="6">
        <v>2214.6873692999998</v>
      </c>
      <c r="L339" s="1">
        <v>35286.091154879992</v>
      </c>
      <c r="M339" s="1">
        <v>296575.34243412013</v>
      </c>
    </row>
    <row r="340" spans="1:13" x14ac:dyDescent="0.35">
      <c r="A340">
        <f t="shared" si="9"/>
        <v>2038</v>
      </c>
      <c r="B340">
        <f t="shared" si="10"/>
        <v>3</v>
      </c>
      <c r="C340" s="6">
        <v>320.07621760000001</v>
      </c>
      <c r="D340" s="6">
        <f t="shared" si="11"/>
        <v>2240.5335232000002</v>
      </c>
      <c r="E340" s="6">
        <f t="shared" si="12"/>
        <v>35921.628205479989</v>
      </c>
      <c r="F340" s="1">
        <f>SUM($D$2:D340)</f>
        <v>301024.10178832017</v>
      </c>
      <c r="G340" s="2"/>
      <c r="H340">
        <v>2038</v>
      </c>
      <c r="I340">
        <v>2</v>
      </c>
      <c r="J340" s="6">
        <v>315.46083299999998</v>
      </c>
      <c r="K340" s="6">
        <v>2208.2258309999997</v>
      </c>
      <c r="L340" s="1">
        <v>35601.55198787999</v>
      </c>
      <c r="M340" s="1">
        <v>298783.56826512015</v>
      </c>
    </row>
    <row r="341" spans="1:13" x14ac:dyDescent="0.35">
      <c r="A341">
        <f t="shared" si="9"/>
        <v>2038</v>
      </c>
      <c r="B341">
        <f t="shared" si="10"/>
        <v>4</v>
      </c>
      <c r="C341" s="6">
        <v>323.20853110000002</v>
      </c>
      <c r="D341" s="6">
        <f t="shared" si="11"/>
        <v>2262.4597177000001</v>
      </c>
      <c r="E341" s="6">
        <f t="shared" si="12"/>
        <v>36244.836736579986</v>
      </c>
      <c r="F341" s="1">
        <f>SUM($D$2:D341)</f>
        <v>303286.5615060202</v>
      </c>
      <c r="G341" s="2"/>
      <c r="H341">
        <v>2038</v>
      </c>
      <c r="I341">
        <v>3</v>
      </c>
      <c r="J341" s="6">
        <v>320.07621760000001</v>
      </c>
      <c r="K341" s="6">
        <v>2240.5335232000002</v>
      </c>
      <c r="L341" s="1">
        <v>35921.628205479989</v>
      </c>
      <c r="M341" s="1">
        <v>301024.10178832017</v>
      </c>
    </row>
    <row r="342" spans="1:13" x14ac:dyDescent="0.35">
      <c r="A342">
        <f t="shared" si="9"/>
        <v>2038</v>
      </c>
      <c r="B342">
        <f t="shared" si="10"/>
        <v>5</v>
      </c>
      <c r="C342" s="6">
        <v>330.13160800000003</v>
      </c>
      <c r="D342" s="6">
        <f t="shared" si="11"/>
        <v>2310.9212560000001</v>
      </c>
      <c r="E342" s="6">
        <f t="shared" si="12"/>
        <v>36574.968344579989</v>
      </c>
      <c r="F342" s="1">
        <f>SUM($D$2:D342)</f>
        <v>305597.4827620202</v>
      </c>
      <c r="G342" s="2"/>
      <c r="H342">
        <v>2038</v>
      </c>
      <c r="I342">
        <v>4</v>
      </c>
      <c r="J342" s="6">
        <v>323.20853110000002</v>
      </c>
      <c r="K342" s="6">
        <v>2262.4597177000001</v>
      </c>
      <c r="L342" s="1">
        <v>36244.836736579986</v>
      </c>
      <c r="M342" s="1">
        <v>303286.5615060202</v>
      </c>
    </row>
    <row r="343" spans="1:13" x14ac:dyDescent="0.35">
      <c r="A343">
        <f t="shared" si="9"/>
        <v>2038</v>
      </c>
      <c r="B343">
        <f t="shared" si="10"/>
        <v>6</v>
      </c>
      <c r="C343" s="6">
        <v>329.7469926</v>
      </c>
      <c r="D343" s="6">
        <f t="shared" si="11"/>
        <v>2308.2289482000001</v>
      </c>
      <c r="E343" s="6">
        <f t="shared" si="12"/>
        <v>36904.715337179987</v>
      </c>
      <c r="F343" s="1">
        <f>SUM($D$2:D343)</f>
        <v>307905.7117102202</v>
      </c>
      <c r="G343" s="2"/>
      <c r="H343">
        <v>2038</v>
      </c>
      <c r="I343">
        <v>5</v>
      </c>
      <c r="J343" s="6">
        <v>330.13160800000003</v>
      </c>
      <c r="K343" s="6">
        <v>2310.9212560000001</v>
      </c>
      <c r="L343" s="1">
        <v>36574.968344579989</v>
      </c>
      <c r="M343" s="1">
        <v>305597.4827620202</v>
      </c>
    </row>
    <row r="344" spans="1:13" x14ac:dyDescent="0.35">
      <c r="A344">
        <f t="shared" si="9"/>
        <v>2038</v>
      </c>
      <c r="B344">
        <f t="shared" si="10"/>
        <v>7</v>
      </c>
      <c r="C344" s="6">
        <v>332.67086640000002</v>
      </c>
      <c r="D344" s="6">
        <f t="shared" si="11"/>
        <v>2328.6960648000004</v>
      </c>
      <c r="E344" s="6">
        <f t="shared" si="12"/>
        <v>37237.38620357999</v>
      </c>
      <c r="F344" s="1">
        <f>SUM($D$2:D344)</f>
        <v>310234.40777502023</v>
      </c>
      <c r="G344" s="2"/>
      <c r="H344">
        <v>2038</v>
      </c>
      <c r="I344">
        <v>6</v>
      </c>
      <c r="J344" s="6">
        <v>329.7469926</v>
      </c>
      <c r="K344" s="6">
        <v>2308.2289482000001</v>
      </c>
      <c r="L344" s="1">
        <v>36904.715337179987</v>
      </c>
      <c r="M344" s="1">
        <v>307905.7117102202</v>
      </c>
    </row>
    <row r="345" spans="1:13" x14ac:dyDescent="0.35">
      <c r="A345">
        <f t="shared" si="9"/>
        <v>2038</v>
      </c>
      <c r="B345">
        <f t="shared" si="10"/>
        <v>8</v>
      </c>
      <c r="C345" s="6">
        <v>336.0554818</v>
      </c>
      <c r="D345" s="6">
        <f t="shared" si="11"/>
        <v>2352.3883725999999</v>
      </c>
      <c r="E345" s="6">
        <f t="shared" si="12"/>
        <v>37573.441685379992</v>
      </c>
      <c r="F345" s="1">
        <f>SUM($D$2:D345)</f>
        <v>312586.79614762025</v>
      </c>
      <c r="G345" s="2"/>
      <c r="H345">
        <v>2038</v>
      </c>
      <c r="I345">
        <v>7</v>
      </c>
      <c r="J345" s="6">
        <v>332.67086640000002</v>
      </c>
      <c r="K345" s="6">
        <v>2328.6960648000004</v>
      </c>
      <c r="L345" s="1">
        <v>37237.38620357999</v>
      </c>
      <c r="M345" s="1">
        <v>310234.40777502023</v>
      </c>
    </row>
    <row r="346" spans="1:13" x14ac:dyDescent="0.35">
      <c r="A346">
        <f t="shared" si="9"/>
        <v>2038</v>
      </c>
      <c r="B346">
        <f t="shared" si="10"/>
        <v>9</v>
      </c>
      <c r="C346" s="6">
        <v>334.20932800000003</v>
      </c>
      <c r="D346" s="6">
        <f t="shared" si="11"/>
        <v>2339.4652960000003</v>
      </c>
      <c r="E346" s="6">
        <f t="shared" si="12"/>
        <v>37907.651013379989</v>
      </c>
      <c r="F346" s="1">
        <f>SUM($D$2:D346)</f>
        <v>314926.26144362026</v>
      </c>
      <c r="G346" s="2"/>
      <c r="H346">
        <v>2038</v>
      </c>
      <c r="I346">
        <v>8</v>
      </c>
      <c r="J346" s="6">
        <v>336.0554818</v>
      </c>
      <c r="K346" s="6">
        <v>2352.3883725999999</v>
      </c>
      <c r="L346" s="1">
        <v>37573.441685379992</v>
      </c>
      <c r="M346" s="1">
        <v>312586.79614762025</v>
      </c>
    </row>
    <row r="347" spans="1:13" x14ac:dyDescent="0.35">
      <c r="A347">
        <f t="shared" si="9"/>
        <v>2038</v>
      </c>
      <c r="B347">
        <f t="shared" si="10"/>
        <v>10</v>
      </c>
      <c r="C347" s="6">
        <v>335.74108369999999</v>
      </c>
      <c r="D347" s="6">
        <f t="shared" si="11"/>
        <v>2350.1875859000002</v>
      </c>
      <c r="E347" s="6">
        <f t="shared" si="12"/>
        <v>38243.392097079988</v>
      </c>
      <c r="F347" s="1">
        <f>SUM($D$2:D347)</f>
        <v>317276.44902952027</v>
      </c>
      <c r="G347" s="2"/>
      <c r="H347">
        <v>2038</v>
      </c>
      <c r="I347">
        <v>9</v>
      </c>
      <c r="J347" s="6">
        <v>334.20932800000003</v>
      </c>
      <c r="K347" s="6">
        <v>2339.4652960000003</v>
      </c>
      <c r="L347" s="1">
        <v>37907.651013379989</v>
      </c>
      <c r="M347" s="1">
        <v>314926.26144362026</v>
      </c>
    </row>
    <row r="348" spans="1:13" x14ac:dyDescent="0.35">
      <c r="A348">
        <f t="shared" ref="A348:A411" si="13">A336+1</f>
        <v>2038</v>
      </c>
      <c r="B348">
        <f t="shared" ref="B348:B411" si="14">B336</f>
        <v>11</v>
      </c>
      <c r="C348" s="6">
        <v>336.24108369999999</v>
      </c>
      <c r="D348" s="6">
        <f t="shared" si="11"/>
        <v>2353.6875859000002</v>
      </c>
      <c r="E348" s="6">
        <f t="shared" si="12"/>
        <v>38579.633180779987</v>
      </c>
      <c r="F348" s="1">
        <f>SUM($D$2:D348)</f>
        <v>319630.13661542028</v>
      </c>
      <c r="G348" s="2"/>
      <c r="H348">
        <v>2038</v>
      </c>
      <c r="I348">
        <v>10</v>
      </c>
      <c r="J348" s="6">
        <v>335.74108369999999</v>
      </c>
      <c r="K348" s="6">
        <v>2350.1875859000002</v>
      </c>
      <c r="L348" s="1">
        <v>38243.392097079988</v>
      </c>
      <c r="M348" s="1">
        <v>317276.44902952027</v>
      </c>
    </row>
    <row r="349" spans="1:13" x14ac:dyDescent="0.35">
      <c r="A349">
        <f t="shared" si="13"/>
        <v>2038</v>
      </c>
      <c r="B349">
        <f t="shared" si="14"/>
        <v>12</v>
      </c>
      <c r="C349" s="6">
        <v>345.666292</v>
      </c>
      <c r="D349" s="6">
        <f t="shared" si="11"/>
        <v>2419.6640440000001</v>
      </c>
      <c r="E349" s="6">
        <f t="shared" si="12"/>
        <v>38925.299472779989</v>
      </c>
      <c r="F349" s="1">
        <f>SUM($D$2:D349)</f>
        <v>322049.80065942026</v>
      </c>
      <c r="G349" s="2"/>
      <c r="H349">
        <v>2038</v>
      </c>
      <c r="I349">
        <v>11</v>
      </c>
      <c r="J349" s="6">
        <v>336.24108369999999</v>
      </c>
      <c r="K349" s="6">
        <v>2353.6875859000002</v>
      </c>
      <c r="L349" s="1">
        <v>38579.633180779987</v>
      </c>
      <c r="M349" s="1">
        <v>319630.13661542028</v>
      </c>
    </row>
    <row r="350" spans="1:13" x14ac:dyDescent="0.35">
      <c r="A350">
        <f t="shared" si="13"/>
        <v>2039</v>
      </c>
      <c r="B350">
        <f t="shared" si="14"/>
        <v>1</v>
      </c>
      <c r="C350" s="6">
        <v>339.91624560000002</v>
      </c>
      <c r="D350" s="6">
        <f t="shared" si="11"/>
        <v>2379.4137192000003</v>
      </c>
      <c r="E350" s="6">
        <f t="shared" si="12"/>
        <v>39265.215718379986</v>
      </c>
      <c r="F350" s="1">
        <f>SUM($D$2:D350)</f>
        <v>324429.21437862027</v>
      </c>
      <c r="G350" s="2"/>
      <c r="H350">
        <v>2038</v>
      </c>
      <c r="I350">
        <v>12</v>
      </c>
      <c r="J350" s="6">
        <v>345.666292</v>
      </c>
      <c r="K350" s="6">
        <v>2419.6640440000001</v>
      </c>
      <c r="L350" s="1">
        <v>38925.299472779989</v>
      </c>
      <c r="M350" s="1">
        <v>322049.80065942026</v>
      </c>
    </row>
    <row r="351" spans="1:13" x14ac:dyDescent="0.35">
      <c r="A351">
        <f t="shared" si="13"/>
        <v>2039</v>
      </c>
      <c r="B351">
        <f t="shared" si="14"/>
        <v>2</v>
      </c>
      <c r="C351" s="6">
        <v>338.99316859999999</v>
      </c>
      <c r="D351" s="6">
        <f t="shared" si="11"/>
        <v>2372.9521801999999</v>
      </c>
      <c r="E351" s="6">
        <f t="shared" si="12"/>
        <v>39604.208886979985</v>
      </c>
      <c r="F351" s="1">
        <f>SUM($D$2:D351)</f>
        <v>326802.16655882029</v>
      </c>
      <c r="G351" s="2"/>
      <c r="H351">
        <v>2039</v>
      </c>
      <c r="I351">
        <v>1</v>
      </c>
      <c r="J351" s="6">
        <v>339.91624560000002</v>
      </c>
      <c r="K351" s="6">
        <v>2379.4137192000003</v>
      </c>
      <c r="L351" s="1">
        <v>39265.215718379986</v>
      </c>
      <c r="M351" s="1">
        <v>324429.21437862027</v>
      </c>
    </row>
    <row r="352" spans="1:13" x14ac:dyDescent="0.35">
      <c r="A352">
        <f t="shared" si="13"/>
        <v>2039</v>
      </c>
      <c r="B352">
        <f t="shared" si="14"/>
        <v>3</v>
      </c>
      <c r="C352" s="6">
        <v>343.60855329999998</v>
      </c>
      <c r="D352" s="6">
        <f t="shared" si="11"/>
        <v>2405.2598730999998</v>
      </c>
      <c r="E352" s="6">
        <f t="shared" si="12"/>
        <v>39947.817440279985</v>
      </c>
      <c r="F352" s="1">
        <f>SUM($D$2:D352)</f>
        <v>329207.42643192026</v>
      </c>
      <c r="G352" s="2"/>
      <c r="H352">
        <v>2039</v>
      </c>
      <c r="I352">
        <v>2</v>
      </c>
      <c r="J352" s="6">
        <v>338.99316859999999</v>
      </c>
      <c r="K352" s="6">
        <v>2372.9521801999999</v>
      </c>
      <c r="L352" s="1">
        <v>39604.208886979985</v>
      </c>
      <c r="M352" s="1">
        <v>326802.16655882029</v>
      </c>
    </row>
    <row r="353" spans="1:13" x14ac:dyDescent="0.35">
      <c r="A353">
        <f t="shared" si="13"/>
        <v>2039</v>
      </c>
      <c r="B353">
        <f t="shared" si="14"/>
        <v>4</v>
      </c>
      <c r="C353" s="6">
        <v>346.90184119999998</v>
      </c>
      <c r="D353" s="6">
        <f t="shared" si="11"/>
        <v>2428.3128883999998</v>
      </c>
      <c r="E353" s="6">
        <f t="shared" si="12"/>
        <v>40294.719281479986</v>
      </c>
      <c r="F353" s="1">
        <f>SUM($D$2:D353)</f>
        <v>331635.73932032025</v>
      </c>
      <c r="G353" s="2"/>
      <c r="H353">
        <v>2039</v>
      </c>
      <c r="I353">
        <v>3</v>
      </c>
      <c r="J353" s="6">
        <v>343.60855329999998</v>
      </c>
      <c r="K353" s="6">
        <v>2405.2598730999998</v>
      </c>
      <c r="L353" s="1">
        <v>39947.817440279985</v>
      </c>
      <c r="M353" s="1">
        <v>329207.42643192026</v>
      </c>
    </row>
    <row r="354" spans="1:13" x14ac:dyDescent="0.35">
      <c r="A354">
        <f t="shared" si="13"/>
        <v>2039</v>
      </c>
      <c r="B354">
        <f t="shared" si="14"/>
        <v>5</v>
      </c>
      <c r="C354" s="6">
        <v>353.82491809999999</v>
      </c>
      <c r="D354" s="6">
        <f t="shared" si="11"/>
        <v>2476.7744266999998</v>
      </c>
      <c r="E354" s="6">
        <f t="shared" si="12"/>
        <v>40648.544199579985</v>
      </c>
      <c r="F354" s="1">
        <f>SUM($D$2:D354)</f>
        <v>334112.51374702028</v>
      </c>
      <c r="G354" s="2"/>
      <c r="H354">
        <v>2039</v>
      </c>
      <c r="I354">
        <v>4</v>
      </c>
      <c r="J354" s="6">
        <v>346.90184119999998</v>
      </c>
      <c r="K354" s="6">
        <v>2428.3128883999998</v>
      </c>
      <c r="L354" s="1">
        <v>40294.719281479986</v>
      </c>
      <c r="M354" s="1">
        <v>331635.73932032025</v>
      </c>
    </row>
    <row r="355" spans="1:13" x14ac:dyDescent="0.35">
      <c r="A355">
        <f t="shared" si="13"/>
        <v>2039</v>
      </c>
      <c r="B355">
        <f t="shared" si="14"/>
        <v>6</v>
      </c>
      <c r="C355" s="6">
        <v>353.44030270000002</v>
      </c>
      <c r="D355" s="6">
        <f t="shared" si="11"/>
        <v>2474.0821189000003</v>
      </c>
      <c r="E355" s="6">
        <f t="shared" si="12"/>
        <v>41001.984502279985</v>
      </c>
      <c r="F355" s="1">
        <f>SUM($D$2:D355)</f>
        <v>336586.5958659203</v>
      </c>
      <c r="G355" s="2"/>
      <c r="H355">
        <v>2039</v>
      </c>
      <c r="I355">
        <v>5</v>
      </c>
      <c r="J355" s="6">
        <v>353.82491809999999</v>
      </c>
      <c r="K355" s="6">
        <v>2476.7744266999998</v>
      </c>
      <c r="L355" s="1">
        <v>40648.544199579985</v>
      </c>
      <c r="M355" s="1">
        <v>334112.51374702028</v>
      </c>
    </row>
    <row r="356" spans="1:13" x14ac:dyDescent="0.35">
      <c r="A356">
        <f t="shared" si="13"/>
        <v>2039</v>
      </c>
      <c r="B356">
        <f t="shared" si="14"/>
        <v>7</v>
      </c>
      <c r="C356" s="6">
        <v>356.66371800000002</v>
      </c>
      <c r="D356" s="6">
        <f t="shared" si="11"/>
        <v>2496.6460260000003</v>
      </c>
      <c r="E356" s="6">
        <f t="shared" si="12"/>
        <v>41358.648220279989</v>
      </c>
      <c r="F356" s="1">
        <f>SUM($D$2:D356)</f>
        <v>339083.24189192028</v>
      </c>
      <c r="G356" s="2"/>
      <c r="H356">
        <v>2039</v>
      </c>
      <c r="I356">
        <v>6</v>
      </c>
      <c r="J356" s="6">
        <v>353.44030270000002</v>
      </c>
      <c r="K356" s="6">
        <v>2474.0821189000003</v>
      </c>
      <c r="L356" s="1">
        <v>41001.984502279985</v>
      </c>
      <c r="M356" s="1">
        <v>336586.5958659203</v>
      </c>
    </row>
    <row r="357" spans="1:13" x14ac:dyDescent="0.35">
      <c r="A357">
        <f t="shared" si="13"/>
        <v>2039</v>
      </c>
      <c r="B357">
        <f t="shared" si="14"/>
        <v>8</v>
      </c>
      <c r="C357" s="6">
        <v>360.04833339999999</v>
      </c>
      <c r="D357" s="6">
        <f t="shared" si="11"/>
        <v>2520.3383337999999</v>
      </c>
      <c r="E357" s="6">
        <f t="shared" si="12"/>
        <v>41718.696553679991</v>
      </c>
      <c r="F357" s="1">
        <f>SUM($D$2:D357)</f>
        <v>341603.5802257203</v>
      </c>
      <c r="G357" s="2"/>
      <c r="H357">
        <v>2039</v>
      </c>
      <c r="I357">
        <v>7</v>
      </c>
      <c r="J357" s="6">
        <v>356.66371800000002</v>
      </c>
      <c r="K357" s="6">
        <v>2496.6460260000003</v>
      </c>
      <c r="L357" s="1">
        <v>41358.648220279989</v>
      </c>
      <c r="M357" s="1">
        <v>339083.24189192028</v>
      </c>
    </row>
    <row r="358" spans="1:13" x14ac:dyDescent="0.35">
      <c r="A358">
        <f t="shared" si="13"/>
        <v>2039</v>
      </c>
      <c r="B358">
        <f t="shared" si="14"/>
        <v>9</v>
      </c>
      <c r="C358" s="6">
        <v>358.20217960000002</v>
      </c>
      <c r="D358" s="6">
        <f t="shared" si="11"/>
        <v>2507.4152572000003</v>
      </c>
      <c r="E358" s="6">
        <f t="shared" si="12"/>
        <v>42076.898733279988</v>
      </c>
      <c r="F358" s="1">
        <f>SUM($D$2:D358)</f>
        <v>344110.99548292032</v>
      </c>
      <c r="G358" s="2"/>
      <c r="H358">
        <v>2039</v>
      </c>
      <c r="I358">
        <v>8</v>
      </c>
      <c r="J358" s="6">
        <v>360.04833339999999</v>
      </c>
      <c r="K358" s="6">
        <v>2520.3383337999999</v>
      </c>
      <c r="L358" s="1">
        <v>41718.696553679991</v>
      </c>
      <c r="M358" s="1">
        <v>341603.5802257203</v>
      </c>
    </row>
    <row r="359" spans="1:13" x14ac:dyDescent="0.35">
      <c r="A359">
        <f t="shared" si="13"/>
        <v>2039</v>
      </c>
      <c r="B359">
        <f t="shared" si="14"/>
        <v>10</v>
      </c>
      <c r="C359" s="6">
        <v>359.9426977</v>
      </c>
      <c r="D359" s="6">
        <f t="shared" si="11"/>
        <v>2519.5988839000001</v>
      </c>
      <c r="E359" s="6">
        <f t="shared" si="12"/>
        <v>42436.841430979985</v>
      </c>
      <c r="F359" s="1">
        <f>SUM($D$2:D359)</f>
        <v>346630.5943668203</v>
      </c>
      <c r="G359" s="2"/>
      <c r="H359">
        <v>2039</v>
      </c>
      <c r="I359">
        <v>9</v>
      </c>
      <c r="J359" s="6">
        <v>358.20217960000002</v>
      </c>
      <c r="K359" s="6">
        <v>2507.4152572000003</v>
      </c>
      <c r="L359" s="1">
        <v>42076.898733279988</v>
      </c>
      <c r="M359" s="1">
        <v>344110.99548292032</v>
      </c>
    </row>
    <row r="360" spans="1:13" x14ac:dyDescent="0.35">
      <c r="A360">
        <f t="shared" si="13"/>
        <v>2039</v>
      </c>
      <c r="B360">
        <f t="shared" si="14"/>
        <v>11</v>
      </c>
      <c r="C360" s="6">
        <v>360.4426977</v>
      </c>
      <c r="D360" s="6">
        <f t="shared" si="11"/>
        <v>2523.0988839000001</v>
      </c>
      <c r="E360" s="6">
        <f t="shared" si="12"/>
        <v>42797.284128679981</v>
      </c>
      <c r="F360" s="1">
        <f>SUM($D$2:D360)</f>
        <v>349153.69325072027</v>
      </c>
      <c r="G360" s="2"/>
      <c r="H360">
        <v>2039</v>
      </c>
      <c r="I360">
        <v>10</v>
      </c>
      <c r="J360" s="6">
        <v>359.9426977</v>
      </c>
      <c r="K360" s="6">
        <v>2519.5988839000001</v>
      </c>
      <c r="L360" s="1">
        <v>42436.841430979985</v>
      </c>
      <c r="M360" s="1">
        <v>346630.5943668203</v>
      </c>
    </row>
    <row r="361" spans="1:13" x14ac:dyDescent="0.35">
      <c r="A361">
        <f t="shared" si="13"/>
        <v>2039</v>
      </c>
      <c r="B361">
        <f t="shared" si="14"/>
        <v>12</v>
      </c>
      <c r="C361" s="6">
        <v>369.867906</v>
      </c>
      <c r="D361" s="6">
        <f t="shared" si="11"/>
        <v>2589.0753420000001</v>
      </c>
      <c r="E361" s="6">
        <f t="shared" si="12"/>
        <v>43167.152034679981</v>
      </c>
      <c r="F361" s="1">
        <f>SUM($D$2:D361)</f>
        <v>351742.76859272027</v>
      </c>
      <c r="G361" s="2"/>
      <c r="H361">
        <v>2039</v>
      </c>
      <c r="I361">
        <v>11</v>
      </c>
      <c r="J361" s="6">
        <v>360.4426977</v>
      </c>
      <c r="K361" s="6">
        <v>2523.0988839000001</v>
      </c>
      <c r="L361" s="1">
        <v>42797.284128679981</v>
      </c>
      <c r="M361" s="1">
        <v>349153.69325072027</v>
      </c>
    </row>
    <row r="362" spans="1:13" x14ac:dyDescent="0.35">
      <c r="A362">
        <f t="shared" si="13"/>
        <v>2040</v>
      </c>
      <c r="B362">
        <f t="shared" si="14"/>
        <v>1</v>
      </c>
      <c r="C362" s="6">
        <v>364.49045669999998</v>
      </c>
      <c r="D362" s="6">
        <f t="shared" si="11"/>
        <v>2551.4331969</v>
      </c>
      <c r="E362" s="6">
        <f t="shared" si="12"/>
        <v>43531.642491379978</v>
      </c>
      <c r="F362" s="1">
        <f>SUM($D$2:D362)</f>
        <v>354294.20178962027</v>
      </c>
      <c r="G362" s="2"/>
      <c r="H362">
        <v>2039</v>
      </c>
      <c r="I362">
        <v>12</v>
      </c>
      <c r="J362" s="6">
        <v>369.867906</v>
      </c>
      <c r="K362" s="6">
        <v>2589.0753420000001</v>
      </c>
      <c r="L362" s="1">
        <v>43167.152034679981</v>
      </c>
      <c r="M362" s="1">
        <v>351742.76859272027</v>
      </c>
    </row>
    <row r="363" spans="1:13" x14ac:dyDescent="0.35">
      <c r="A363">
        <f t="shared" si="13"/>
        <v>2040</v>
      </c>
      <c r="B363">
        <f t="shared" si="14"/>
        <v>2</v>
      </c>
      <c r="C363" s="6">
        <v>363.56737980000003</v>
      </c>
      <c r="D363" s="6">
        <f t="shared" si="11"/>
        <v>2544.9716586000004</v>
      </c>
      <c r="E363" s="6">
        <f t="shared" si="12"/>
        <v>43895.209871179977</v>
      </c>
      <c r="F363" s="1">
        <f>SUM($D$2:D363)</f>
        <v>356839.1734482203</v>
      </c>
      <c r="G363" s="2"/>
      <c r="H363">
        <v>2040</v>
      </c>
      <c r="I363">
        <v>1</v>
      </c>
      <c r="J363" s="6">
        <v>364.49045669999998</v>
      </c>
      <c r="K363" s="6">
        <v>2551.4331969</v>
      </c>
      <c r="L363" s="1">
        <v>43531.642491379978</v>
      </c>
      <c r="M363" s="1">
        <v>354294.20178962027</v>
      </c>
    </row>
    <row r="364" spans="1:13" x14ac:dyDescent="0.35">
      <c r="A364">
        <f t="shared" si="13"/>
        <v>2040</v>
      </c>
      <c r="B364">
        <f t="shared" si="14"/>
        <v>3</v>
      </c>
      <c r="C364" s="6">
        <v>368.1827644</v>
      </c>
      <c r="D364" s="6">
        <f t="shared" si="11"/>
        <v>2577.2793508</v>
      </c>
      <c r="E364" s="6">
        <f t="shared" si="12"/>
        <v>44263.392635579978</v>
      </c>
      <c r="F364" s="1">
        <f>SUM($D$2:D364)</f>
        <v>359416.45279902028</v>
      </c>
      <c r="G364" s="2"/>
      <c r="H364">
        <v>2040</v>
      </c>
      <c r="I364">
        <v>2</v>
      </c>
      <c r="J364" s="6">
        <v>363.56737980000003</v>
      </c>
      <c r="K364" s="6">
        <v>2544.9716586000004</v>
      </c>
      <c r="L364" s="1">
        <v>43895.209871179977</v>
      </c>
      <c r="M364" s="1">
        <v>356839.1734482203</v>
      </c>
    </row>
    <row r="365" spans="1:13" x14ac:dyDescent="0.35">
      <c r="A365">
        <f t="shared" si="13"/>
        <v>2040</v>
      </c>
      <c r="B365">
        <f t="shared" si="14"/>
        <v>4</v>
      </c>
      <c r="C365" s="6">
        <v>371.91797709999997</v>
      </c>
      <c r="D365" s="6">
        <f t="shared" si="11"/>
        <v>2603.4258396999999</v>
      </c>
      <c r="E365" s="6">
        <f t="shared" si="12"/>
        <v>44635.310612679976</v>
      </c>
      <c r="F365" s="1">
        <f>SUM($D$2:D365)</f>
        <v>362019.87863872026</v>
      </c>
      <c r="G365" s="2"/>
      <c r="H365">
        <v>2040</v>
      </c>
      <c r="I365">
        <v>3</v>
      </c>
      <c r="J365" s="6">
        <v>368.1827644</v>
      </c>
      <c r="K365" s="6">
        <v>2577.2793508</v>
      </c>
      <c r="L365" s="1">
        <v>44263.392635579978</v>
      </c>
      <c r="M365" s="1">
        <v>359416.45279902028</v>
      </c>
    </row>
    <row r="366" spans="1:13" x14ac:dyDescent="0.35">
      <c r="A366">
        <f t="shared" si="13"/>
        <v>2040</v>
      </c>
      <c r="B366">
        <f t="shared" si="14"/>
        <v>5</v>
      </c>
      <c r="C366" s="6">
        <v>378.84105399999999</v>
      </c>
      <c r="D366" s="6">
        <f t="shared" si="11"/>
        <v>2651.8873779999999</v>
      </c>
      <c r="E366" s="6">
        <f t="shared" si="12"/>
        <v>45014.151666679973</v>
      </c>
      <c r="F366" s="1">
        <f>SUM($D$2:D366)</f>
        <v>364671.76601672027</v>
      </c>
      <c r="G366" s="2"/>
      <c r="H366">
        <v>2040</v>
      </c>
      <c r="I366">
        <v>4</v>
      </c>
      <c r="J366" s="6">
        <v>371.91797709999997</v>
      </c>
      <c r="K366" s="6">
        <v>2603.4258396999999</v>
      </c>
      <c r="L366" s="1">
        <v>44635.310612679976</v>
      </c>
      <c r="M366" s="1">
        <v>362019.87863872026</v>
      </c>
    </row>
    <row r="367" spans="1:13" x14ac:dyDescent="0.35">
      <c r="A367">
        <f t="shared" si="13"/>
        <v>2040</v>
      </c>
      <c r="B367">
        <f t="shared" si="14"/>
        <v>6</v>
      </c>
      <c r="C367" s="6">
        <v>378.45643869999998</v>
      </c>
      <c r="D367" s="6">
        <f t="shared" ref="D367:D430" si="15">C367*7</f>
        <v>2649.1950708999998</v>
      </c>
      <c r="E367" s="6">
        <f t="shared" si="12"/>
        <v>45392.608105379972</v>
      </c>
      <c r="F367" s="1">
        <f>SUM($D$2:D367)</f>
        <v>367320.96108762029</v>
      </c>
      <c r="G367" s="2"/>
      <c r="H367">
        <v>2040</v>
      </c>
      <c r="I367">
        <v>5</v>
      </c>
      <c r="J367" s="6">
        <v>378.84105399999999</v>
      </c>
      <c r="K367" s="6">
        <v>2651.8873779999999</v>
      </c>
      <c r="L367" s="1">
        <v>45014.151666679973</v>
      </c>
      <c r="M367" s="1">
        <v>364671.76601672027</v>
      </c>
    </row>
    <row r="368" spans="1:13" x14ac:dyDescent="0.35">
      <c r="A368">
        <f t="shared" si="13"/>
        <v>2040</v>
      </c>
      <c r="B368">
        <f t="shared" si="14"/>
        <v>7</v>
      </c>
      <c r="C368" s="6">
        <v>382.12150839999998</v>
      </c>
      <c r="D368" s="6">
        <f t="shared" si="15"/>
        <v>2674.8505587999998</v>
      </c>
      <c r="E368" s="6">
        <f t="shared" si="12"/>
        <v>45774.729613779971</v>
      </c>
      <c r="F368" s="1">
        <f>SUM($D$2:D368)</f>
        <v>369995.81164642028</v>
      </c>
      <c r="G368" s="2"/>
      <c r="H368">
        <v>2040</v>
      </c>
      <c r="I368">
        <v>6</v>
      </c>
      <c r="J368" s="6">
        <v>378.45643869999998</v>
      </c>
      <c r="K368" s="6">
        <v>2649.1950708999998</v>
      </c>
      <c r="L368" s="1">
        <v>45392.608105379972</v>
      </c>
      <c r="M368" s="1">
        <v>367320.96108762029</v>
      </c>
    </row>
    <row r="369" spans="1:13" x14ac:dyDescent="0.35">
      <c r="A369">
        <f t="shared" si="13"/>
        <v>2040</v>
      </c>
      <c r="B369">
        <f t="shared" si="14"/>
        <v>8</v>
      </c>
      <c r="C369" s="6">
        <v>385.50612380000001</v>
      </c>
      <c r="D369" s="6">
        <f t="shared" si="15"/>
        <v>2698.5428666000003</v>
      </c>
      <c r="E369" s="6">
        <f t="shared" si="12"/>
        <v>46160.235737579969</v>
      </c>
      <c r="F369" s="1">
        <f>SUM($D$2:D369)</f>
        <v>372694.35451302025</v>
      </c>
      <c r="G369" s="2"/>
      <c r="H369">
        <v>2040</v>
      </c>
      <c r="I369">
        <v>7</v>
      </c>
      <c r="J369" s="6">
        <v>382.12150839999998</v>
      </c>
      <c r="K369" s="6">
        <v>2674.8505587999998</v>
      </c>
      <c r="L369" s="1">
        <v>45774.729613779971</v>
      </c>
      <c r="M369" s="1">
        <v>369995.81164642028</v>
      </c>
    </row>
    <row r="370" spans="1:13" x14ac:dyDescent="0.35">
      <c r="A370">
        <f t="shared" si="13"/>
        <v>2040</v>
      </c>
      <c r="B370">
        <f t="shared" si="14"/>
        <v>9</v>
      </c>
      <c r="C370" s="6">
        <v>383.65996990000002</v>
      </c>
      <c r="D370" s="6">
        <f t="shared" si="15"/>
        <v>2685.6197893000003</v>
      </c>
      <c r="E370" s="6">
        <f t="shared" si="12"/>
        <v>46543.895707479969</v>
      </c>
      <c r="F370" s="1">
        <f>SUM($D$2:D370)</f>
        <v>375379.97430232028</v>
      </c>
      <c r="G370" s="2"/>
      <c r="H370">
        <v>2040</v>
      </c>
      <c r="I370">
        <v>8</v>
      </c>
      <c r="J370" s="6">
        <v>385.50612380000001</v>
      </c>
      <c r="K370" s="6">
        <v>2698.5428666000003</v>
      </c>
      <c r="L370" s="1">
        <v>46160.235737579969</v>
      </c>
      <c r="M370" s="1">
        <v>372694.35451302025</v>
      </c>
    </row>
    <row r="371" spans="1:13" x14ac:dyDescent="0.35">
      <c r="A371">
        <f t="shared" si="13"/>
        <v>2040</v>
      </c>
      <c r="B371">
        <f t="shared" si="14"/>
        <v>10</v>
      </c>
      <c r="C371" s="6">
        <v>385.714089</v>
      </c>
      <c r="D371" s="6">
        <f t="shared" si="15"/>
        <v>2699.998623</v>
      </c>
      <c r="E371" s="6">
        <f t="shared" si="12"/>
        <v>46929.60979647997</v>
      </c>
      <c r="F371" s="1">
        <f>SUM($D$2:D371)</f>
        <v>378079.97292532027</v>
      </c>
      <c r="G371" s="2"/>
      <c r="H371">
        <v>2040</v>
      </c>
      <c r="I371">
        <v>9</v>
      </c>
      <c r="J371" s="6">
        <v>383.65996990000002</v>
      </c>
      <c r="K371" s="6">
        <v>2685.6197893000003</v>
      </c>
      <c r="L371" s="1">
        <v>46543.895707479969</v>
      </c>
      <c r="M371" s="1">
        <v>375379.97430232028</v>
      </c>
    </row>
    <row r="372" spans="1:13" x14ac:dyDescent="0.35">
      <c r="A372">
        <f t="shared" si="13"/>
        <v>2040</v>
      </c>
      <c r="B372">
        <f t="shared" si="14"/>
        <v>11</v>
      </c>
      <c r="C372" s="6">
        <v>386.214089</v>
      </c>
      <c r="D372" s="6">
        <f t="shared" si="15"/>
        <v>2703.498623</v>
      </c>
      <c r="E372" s="6">
        <f t="shared" si="12"/>
        <v>47315.823885479971</v>
      </c>
      <c r="F372" s="1">
        <f>SUM($D$2:D372)</f>
        <v>380783.47154832026</v>
      </c>
      <c r="G372" s="2"/>
      <c r="H372">
        <v>2040</v>
      </c>
      <c r="I372">
        <v>10</v>
      </c>
      <c r="J372" s="6">
        <v>385.714089</v>
      </c>
      <c r="K372" s="6">
        <v>2699.998623</v>
      </c>
      <c r="L372" s="1">
        <v>46929.60979647997</v>
      </c>
      <c r="M372" s="1">
        <v>378079.97292532027</v>
      </c>
    </row>
    <row r="373" spans="1:13" x14ac:dyDescent="0.35">
      <c r="A373">
        <f t="shared" si="13"/>
        <v>2040</v>
      </c>
      <c r="B373">
        <f t="shared" si="14"/>
        <v>12</v>
      </c>
      <c r="C373" s="6">
        <v>395.63929730000001</v>
      </c>
      <c r="D373" s="6">
        <f t="shared" si="15"/>
        <v>2769.4750810999999</v>
      </c>
      <c r="E373" s="6">
        <f t="shared" si="12"/>
        <v>47711.463182779968</v>
      </c>
      <c r="F373" s="1">
        <f>SUM($D$2:D373)</f>
        <v>383552.94662942027</v>
      </c>
      <c r="G373" s="2"/>
      <c r="H373">
        <v>2040</v>
      </c>
      <c r="I373">
        <v>11</v>
      </c>
      <c r="J373" s="6">
        <v>386.214089</v>
      </c>
      <c r="K373" s="6">
        <v>2703.498623</v>
      </c>
      <c r="L373" s="1">
        <v>47315.823885479971</v>
      </c>
      <c r="M373" s="1">
        <v>380783.47154832026</v>
      </c>
    </row>
    <row r="374" spans="1:13" x14ac:dyDescent="0.35">
      <c r="A374">
        <f t="shared" si="13"/>
        <v>2041</v>
      </c>
      <c r="B374">
        <f t="shared" si="14"/>
        <v>1</v>
      </c>
      <c r="C374" s="6">
        <v>389.51849570000002</v>
      </c>
      <c r="D374" s="6">
        <f t="shared" si="15"/>
        <v>2726.6294699</v>
      </c>
      <c r="E374" s="6">
        <f t="shared" si="12"/>
        <v>48100.98167847997</v>
      </c>
      <c r="F374" s="1">
        <f>SUM($D$2:D374)</f>
        <v>386279.57609932026</v>
      </c>
      <c r="G374" s="2"/>
      <c r="H374">
        <v>2040</v>
      </c>
      <c r="I374">
        <v>12</v>
      </c>
      <c r="J374" s="6">
        <v>395.63929730000001</v>
      </c>
      <c r="K374" s="6">
        <v>2769.4750810999999</v>
      </c>
      <c r="L374" s="1">
        <v>47711.463182779968</v>
      </c>
      <c r="M374" s="1">
        <v>383552.94662942027</v>
      </c>
    </row>
    <row r="375" spans="1:13" x14ac:dyDescent="0.35">
      <c r="A375">
        <f t="shared" si="13"/>
        <v>2041</v>
      </c>
      <c r="B375">
        <f t="shared" si="14"/>
        <v>2</v>
      </c>
      <c r="C375" s="6">
        <v>388.59541869999998</v>
      </c>
      <c r="D375" s="6">
        <f t="shared" si="15"/>
        <v>2720.1679309000001</v>
      </c>
      <c r="E375" s="6">
        <f t="shared" si="12"/>
        <v>48489.577097179972</v>
      </c>
      <c r="F375" s="1">
        <f>SUM($D$2:D375)</f>
        <v>388999.74403022026</v>
      </c>
      <c r="G375" s="2"/>
      <c r="H375">
        <v>2041</v>
      </c>
      <c r="I375">
        <v>1</v>
      </c>
      <c r="J375" s="6">
        <v>389.51849570000002</v>
      </c>
      <c r="K375" s="6">
        <v>2726.6294699</v>
      </c>
      <c r="L375" s="1">
        <v>48100.98167847997</v>
      </c>
      <c r="M375" s="1">
        <v>386279.57609932026</v>
      </c>
    </row>
    <row r="376" spans="1:13" x14ac:dyDescent="0.35">
      <c r="A376">
        <f t="shared" si="13"/>
        <v>2041</v>
      </c>
      <c r="B376">
        <f t="shared" si="14"/>
        <v>3</v>
      </c>
      <c r="C376" s="6">
        <v>393.21080339999997</v>
      </c>
      <c r="D376" s="6">
        <f t="shared" si="15"/>
        <v>2752.4756238</v>
      </c>
      <c r="E376" s="6">
        <f t="shared" si="12"/>
        <v>48882.78790057997</v>
      </c>
      <c r="F376" s="1">
        <f>SUM($D$2:D376)</f>
        <v>391752.21965402027</v>
      </c>
      <c r="G376" s="2"/>
      <c r="H376">
        <v>2041</v>
      </c>
      <c r="I376">
        <v>2</v>
      </c>
      <c r="J376" s="6">
        <v>388.59541869999998</v>
      </c>
      <c r="K376" s="6">
        <v>2720.1679309000001</v>
      </c>
      <c r="L376" s="1">
        <v>48489.577097179972</v>
      </c>
      <c r="M376" s="1">
        <v>388999.74403022026</v>
      </c>
    </row>
    <row r="377" spans="1:13" x14ac:dyDescent="0.35">
      <c r="A377">
        <f t="shared" si="13"/>
        <v>2041</v>
      </c>
      <c r="B377">
        <f t="shared" si="14"/>
        <v>4</v>
      </c>
      <c r="C377" s="6">
        <v>397.10382479999998</v>
      </c>
      <c r="D377" s="6">
        <f t="shared" si="15"/>
        <v>2779.7267735999999</v>
      </c>
      <c r="E377" s="6">
        <f t="shared" si="12"/>
        <v>49279.891725379966</v>
      </c>
      <c r="F377" s="1">
        <f>SUM($D$2:D377)</f>
        <v>394531.94642762025</v>
      </c>
      <c r="G377" s="2"/>
      <c r="H377">
        <v>2041</v>
      </c>
      <c r="I377">
        <v>3</v>
      </c>
      <c r="J377" s="6">
        <v>393.21080339999997</v>
      </c>
      <c r="K377" s="6">
        <v>2752.4756238</v>
      </c>
      <c r="L377" s="1">
        <v>48882.78790057997</v>
      </c>
      <c r="M377" s="1">
        <v>391752.21965402027</v>
      </c>
    </row>
    <row r="378" spans="1:13" x14ac:dyDescent="0.35">
      <c r="A378">
        <f t="shared" si="13"/>
        <v>2041</v>
      </c>
      <c r="B378">
        <f t="shared" si="14"/>
        <v>5</v>
      </c>
      <c r="C378" s="6">
        <v>404.0269017</v>
      </c>
      <c r="D378" s="6">
        <f t="shared" si="15"/>
        <v>2828.1883118999999</v>
      </c>
      <c r="E378" s="6">
        <f t="shared" si="12"/>
        <v>49683.918627079969</v>
      </c>
      <c r="F378" s="1">
        <f>SUM($D$2:D378)</f>
        <v>397360.13473952026</v>
      </c>
      <c r="G378" s="2"/>
      <c r="H378">
        <v>2041</v>
      </c>
      <c r="I378">
        <v>4</v>
      </c>
      <c r="J378" s="6">
        <v>397.10382479999998</v>
      </c>
      <c r="K378" s="6">
        <v>2779.7267735999999</v>
      </c>
      <c r="L378" s="1">
        <v>49279.891725379966</v>
      </c>
      <c r="M378" s="1">
        <v>394531.94642762025</v>
      </c>
    </row>
    <row r="379" spans="1:13" x14ac:dyDescent="0.35">
      <c r="A379">
        <f t="shared" si="13"/>
        <v>2041</v>
      </c>
      <c r="B379">
        <f t="shared" si="14"/>
        <v>6</v>
      </c>
      <c r="C379" s="6">
        <v>403.64228630000002</v>
      </c>
      <c r="D379" s="6">
        <f t="shared" si="15"/>
        <v>2825.4960041000004</v>
      </c>
      <c r="E379" s="6">
        <f t="shared" si="12"/>
        <v>50087.560913379966</v>
      </c>
      <c r="F379" s="1">
        <f>SUM($D$2:D379)</f>
        <v>400185.63074362028</v>
      </c>
      <c r="G379" s="2"/>
      <c r="H379">
        <v>2041</v>
      </c>
      <c r="I379">
        <v>5</v>
      </c>
      <c r="J379" s="6">
        <v>404.0269017</v>
      </c>
      <c r="K379" s="6">
        <v>2828.1883118999999</v>
      </c>
      <c r="L379" s="1">
        <v>49683.918627079969</v>
      </c>
      <c r="M379" s="1">
        <v>397360.13473952026</v>
      </c>
    </row>
    <row r="380" spans="1:13" x14ac:dyDescent="0.35">
      <c r="A380">
        <f t="shared" si="13"/>
        <v>2041</v>
      </c>
      <c r="B380">
        <f t="shared" si="14"/>
        <v>7</v>
      </c>
      <c r="C380" s="6">
        <v>407.34729590000001</v>
      </c>
      <c r="D380" s="6">
        <f t="shared" si="15"/>
        <v>2851.4310713</v>
      </c>
      <c r="E380" s="6">
        <f t="shared" si="12"/>
        <v>50494.908209279965</v>
      </c>
      <c r="F380" s="1">
        <f>SUM($D$2:D380)</f>
        <v>403037.06181492028</v>
      </c>
      <c r="G380" s="2"/>
      <c r="H380">
        <v>2041</v>
      </c>
      <c r="I380">
        <v>6</v>
      </c>
      <c r="J380" s="6">
        <v>403.64228630000002</v>
      </c>
      <c r="K380" s="6">
        <v>2825.4960041000004</v>
      </c>
      <c r="L380" s="1">
        <v>50087.560913379966</v>
      </c>
      <c r="M380" s="1">
        <v>400185.63074362028</v>
      </c>
    </row>
    <row r="381" spans="1:13" x14ac:dyDescent="0.35">
      <c r="A381">
        <f t="shared" si="13"/>
        <v>2041</v>
      </c>
      <c r="B381">
        <f t="shared" si="14"/>
        <v>8</v>
      </c>
      <c r="C381" s="6">
        <v>410.73191129999998</v>
      </c>
      <c r="D381" s="6">
        <f t="shared" si="15"/>
        <v>2875.1233791</v>
      </c>
      <c r="E381" s="6">
        <f t="shared" si="12"/>
        <v>50905.640120579963</v>
      </c>
      <c r="F381" s="1">
        <f>SUM($D$2:D381)</f>
        <v>405912.18519402028</v>
      </c>
      <c r="G381" s="2"/>
      <c r="H381">
        <v>2041</v>
      </c>
      <c r="I381">
        <v>7</v>
      </c>
      <c r="J381" s="6">
        <v>407.34729590000001</v>
      </c>
      <c r="K381" s="6">
        <v>2851.4310713</v>
      </c>
      <c r="L381" s="1">
        <v>50494.908209279965</v>
      </c>
      <c r="M381" s="1">
        <v>403037.06181492028</v>
      </c>
    </row>
    <row r="382" spans="1:13" x14ac:dyDescent="0.35">
      <c r="A382">
        <f t="shared" si="13"/>
        <v>2041</v>
      </c>
      <c r="B382">
        <f t="shared" si="14"/>
        <v>9</v>
      </c>
      <c r="C382" s="6">
        <v>408.88575739999999</v>
      </c>
      <c r="D382" s="6">
        <f t="shared" si="15"/>
        <v>2862.2003018</v>
      </c>
      <c r="E382" s="6">
        <f t="shared" si="12"/>
        <v>51314.525877979962</v>
      </c>
      <c r="F382" s="1">
        <f>SUM($D$2:D382)</f>
        <v>408774.38549582026</v>
      </c>
      <c r="G382" s="2"/>
      <c r="H382">
        <v>2041</v>
      </c>
      <c r="I382">
        <v>8</v>
      </c>
      <c r="J382" s="6">
        <v>410.73191129999998</v>
      </c>
      <c r="K382" s="6">
        <v>2875.1233791</v>
      </c>
      <c r="L382" s="1">
        <v>50905.640120579963</v>
      </c>
      <c r="M382" s="1">
        <v>405912.18519402028</v>
      </c>
    </row>
    <row r="383" spans="1:13" x14ac:dyDescent="0.35">
      <c r="A383">
        <f t="shared" si="13"/>
        <v>2041</v>
      </c>
      <c r="B383">
        <f t="shared" si="14"/>
        <v>10</v>
      </c>
      <c r="C383" s="6">
        <v>411.1115896</v>
      </c>
      <c r="D383" s="6">
        <f t="shared" si="15"/>
        <v>2877.7811271999999</v>
      </c>
      <c r="E383" s="6">
        <f t="shared" si="12"/>
        <v>51725.63746757996</v>
      </c>
      <c r="F383" s="1">
        <f>SUM($D$2:D383)</f>
        <v>411652.16662302025</v>
      </c>
      <c r="G383" s="2"/>
      <c r="H383">
        <v>2041</v>
      </c>
      <c r="I383">
        <v>9</v>
      </c>
      <c r="J383" s="6">
        <v>408.88575739999999</v>
      </c>
      <c r="K383" s="6">
        <v>2862.2003018</v>
      </c>
      <c r="L383" s="1">
        <v>51314.525877979962</v>
      </c>
      <c r="M383" s="1">
        <v>408774.38549582026</v>
      </c>
    </row>
    <row r="384" spans="1:13" x14ac:dyDescent="0.35">
      <c r="A384">
        <f t="shared" si="13"/>
        <v>2041</v>
      </c>
      <c r="B384">
        <f t="shared" si="14"/>
        <v>11</v>
      </c>
      <c r="C384" s="6">
        <v>411.6115896</v>
      </c>
      <c r="D384" s="6">
        <f t="shared" si="15"/>
        <v>2881.2811271999999</v>
      </c>
      <c r="E384" s="6">
        <f t="shared" si="12"/>
        <v>52137.249057179957</v>
      </c>
      <c r="F384" s="1">
        <f>SUM($D$2:D384)</f>
        <v>414533.44775022025</v>
      </c>
      <c r="G384" s="2"/>
      <c r="H384">
        <v>2041</v>
      </c>
      <c r="I384">
        <v>10</v>
      </c>
      <c r="J384" s="6">
        <v>411.1115896</v>
      </c>
      <c r="K384" s="6">
        <v>2877.7811271999999</v>
      </c>
      <c r="L384" s="1">
        <v>51725.63746757996</v>
      </c>
      <c r="M384" s="1">
        <v>411652.16662302025</v>
      </c>
    </row>
    <row r="385" spans="1:13" x14ac:dyDescent="0.35">
      <c r="A385">
        <f t="shared" si="13"/>
        <v>2041</v>
      </c>
      <c r="B385">
        <f t="shared" si="14"/>
        <v>12</v>
      </c>
      <c r="C385" s="6">
        <v>421.03679790000001</v>
      </c>
      <c r="D385" s="6">
        <f t="shared" si="15"/>
        <v>2947.2575852999998</v>
      </c>
      <c r="E385" s="6">
        <f t="shared" si="12"/>
        <v>52558.285855079957</v>
      </c>
      <c r="F385" s="1">
        <f>SUM($D$2:D385)</f>
        <v>417480.70533552027</v>
      </c>
      <c r="G385" s="2"/>
      <c r="H385">
        <v>2041</v>
      </c>
      <c r="I385">
        <v>11</v>
      </c>
      <c r="J385" s="6">
        <v>411.6115896</v>
      </c>
      <c r="K385" s="6">
        <v>2881.2811271999999</v>
      </c>
      <c r="L385" s="1">
        <v>52137.249057179957</v>
      </c>
      <c r="M385" s="1">
        <v>414533.44775022025</v>
      </c>
    </row>
    <row r="386" spans="1:13" x14ac:dyDescent="0.35">
      <c r="A386">
        <f t="shared" si="13"/>
        <v>2042</v>
      </c>
      <c r="B386">
        <f t="shared" si="14"/>
        <v>1</v>
      </c>
      <c r="C386" s="6">
        <v>416.3723852</v>
      </c>
      <c r="D386" s="6">
        <f t="shared" si="15"/>
        <v>2914.6066964000001</v>
      </c>
      <c r="E386" s="6">
        <f t="shared" si="12"/>
        <v>52974.658240279954</v>
      </c>
      <c r="F386" s="1">
        <f>SUM($D$2:D386)</f>
        <v>420395.31203192024</v>
      </c>
      <c r="G386" s="2"/>
      <c r="H386">
        <v>2041</v>
      </c>
      <c r="I386">
        <v>12</v>
      </c>
      <c r="J386" s="6">
        <v>421.03679790000001</v>
      </c>
      <c r="K386" s="6">
        <v>2947.2575852999998</v>
      </c>
      <c r="L386" s="1">
        <v>52558.285855079957</v>
      </c>
      <c r="M386" s="1">
        <v>417480.70533552027</v>
      </c>
    </row>
    <row r="387" spans="1:13" x14ac:dyDescent="0.35">
      <c r="A387">
        <f t="shared" si="13"/>
        <v>2042</v>
      </c>
      <c r="B387">
        <f t="shared" si="14"/>
        <v>2</v>
      </c>
      <c r="C387" s="6">
        <v>415.44930829999998</v>
      </c>
      <c r="D387" s="6">
        <f t="shared" si="15"/>
        <v>2908.1451581000001</v>
      </c>
      <c r="E387" s="6">
        <f t="shared" ref="E387:E450" si="16">E386+C387</f>
        <v>53390.107548579952</v>
      </c>
      <c r="F387" s="1">
        <f>SUM($D$2:D387)</f>
        <v>423303.45719002024</v>
      </c>
      <c r="G387" s="2"/>
      <c r="H387">
        <v>2042</v>
      </c>
      <c r="I387">
        <v>1</v>
      </c>
      <c r="J387" s="6">
        <v>416.3723852</v>
      </c>
      <c r="K387" s="6">
        <v>2914.6066964000001</v>
      </c>
      <c r="L387" s="1">
        <v>52974.658240279954</v>
      </c>
      <c r="M387" s="1">
        <v>420395.31203192024</v>
      </c>
    </row>
    <row r="388" spans="1:13" x14ac:dyDescent="0.35">
      <c r="A388">
        <f t="shared" si="13"/>
        <v>2042</v>
      </c>
      <c r="B388">
        <f t="shared" si="14"/>
        <v>3</v>
      </c>
      <c r="C388" s="6">
        <v>420.06469290000001</v>
      </c>
      <c r="D388" s="6">
        <f t="shared" si="15"/>
        <v>2940.4528503000001</v>
      </c>
      <c r="E388" s="6">
        <f t="shared" si="16"/>
        <v>53810.172241479951</v>
      </c>
      <c r="F388" s="1">
        <f>SUM($D$2:D388)</f>
        <v>426243.91004032025</v>
      </c>
      <c r="G388" s="2"/>
      <c r="H388">
        <v>2042</v>
      </c>
      <c r="I388">
        <v>2</v>
      </c>
      <c r="J388" s="6">
        <v>415.44930829999998</v>
      </c>
      <c r="K388" s="6">
        <v>2908.1451581000001</v>
      </c>
      <c r="L388" s="1">
        <v>53390.107548579952</v>
      </c>
      <c r="M388" s="1">
        <v>423303.45719002024</v>
      </c>
    </row>
    <row r="389" spans="1:13" x14ac:dyDescent="0.35">
      <c r="A389">
        <f t="shared" si="13"/>
        <v>2042</v>
      </c>
      <c r="B389">
        <f t="shared" si="14"/>
        <v>4</v>
      </c>
      <c r="C389" s="6">
        <v>424.1839703</v>
      </c>
      <c r="D389" s="6">
        <f t="shared" si="15"/>
        <v>2969.2877920999999</v>
      </c>
      <c r="E389" s="6">
        <f t="shared" si="16"/>
        <v>54234.356211779952</v>
      </c>
      <c r="F389" s="1">
        <f>SUM($D$2:D389)</f>
        <v>429213.19783242024</v>
      </c>
      <c r="G389" s="2"/>
      <c r="H389">
        <v>2042</v>
      </c>
      <c r="I389">
        <v>3</v>
      </c>
      <c r="J389" s="6">
        <v>420.06469290000001</v>
      </c>
      <c r="K389" s="6">
        <v>2940.4528503000001</v>
      </c>
      <c r="L389" s="1">
        <v>53810.172241479951</v>
      </c>
      <c r="M389" s="1">
        <v>426243.91004032025</v>
      </c>
    </row>
    <row r="390" spans="1:13" x14ac:dyDescent="0.35">
      <c r="A390">
        <f t="shared" si="13"/>
        <v>2042</v>
      </c>
      <c r="B390">
        <f t="shared" si="14"/>
        <v>5</v>
      </c>
      <c r="C390" s="6">
        <v>431.10704720000001</v>
      </c>
      <c r="D390" s="6">
        <f t="shared" si="15"/>
        <v>3017.7493304</v>
      </c>
      <c r="E390" s="6">
        <f t="shared" si="16"/>
        <v>54665.463258979951</v>
      </c>
      <c r="F390" s="1">
        <f>SUM($D$2:D390)</f>
        <v>432230.94716282026</v>
      </c>
      <c r="G390" s="2"/>
      <c r="H390">
        <v>2042</v>
      </c>
      <c r="I390">
        <v>4</v>
      </c>
      <c r="J390" s="6">
        <v>424.1839703</v>
      </c>
      <c r="K390" s="6">
        <v>2969.2877920999999</v>
      </c>
      <c r="L390" s="1">
        <v>54234.356211779952</v>
      </c>
      <c r="M390" s="1">
        <v>429213.19783242024</v>
      </c>
    </row>
    <row r="391" spans="1:13" x14ac:dyDescent="0.35">
      <c r="A391">
        <f t="shared" si="13"/>
        <v>2042</v>
      </c>
      <c r="B391">
        <f t="shared" si="14"/>
        <v>6</v>
      </c>
      <c r="C391" s="6">
        <v>430.7224319</v>
      </c>
      <c r="D391" s="6">
        <f t="shared" si="15"/>
        <v>3015.0570232999999</v>
      </c>
      <c r="E391" s="6">
        <f t="shared" si="16"/>
        <v>55096.185690879953</v>
      </c>
      <c r="F391" s="1">
        <f>SUM($D$2:D391)</f>
        <v>435246.00418612023</v>
      </c>
      <c r="G391" s="2"/>
      <c r="H391">
        <v>2042</v>
      </c>
      <c r="I391">
        <v>5</v>
      </c>
      <c r="J391" s="6">
        <v>431.10704720000001</v>
      </c>
      <c r="K391" s="6">
        <v>3017.7493304</v>
      </c>
      <c r="L391" s="1">
        <v>54665.463258979951</v>
      </c>
      <c r="M391" s="1">
        <v>432230.94716282026</v>
      </c>
    </row>
    <row r="392" spans="1:13" x14ac:dyDescent="0.35">
      <c r="A392">
        <f t="shared" si="13"/>
        <v>2042</v>
      </c>
      <c r="B392">
        <f t="shared" si="14"/>
        <v>7</v>
      </c>
      <c r="C392" s="6">
        <v>434.62996609999999</v>
      </c>
      <c r="D392" s="6">
        <f t="shared" si="15"/>
        <v>3042.4097627000001</v>
      </c>
      <c r="E392" s="6">
        <f t="shared" si="16"/>
        <v>55530.815656979954</v>
      </c>
      <c r="F392" s="1">
        <f>SUM($D$2:D392)</f>
        <v>438288.41394882021</v>
      </c>
      <c r="G392" s="2"/>
      <c r="H392">
        <v>2042</v>
      </c>
      <c r="I392">
        <v>6</v>
      </c>
      <c r="J392" s="6">
        <v>430.7224319</v>
      </c>
      <c r="K392" s="6">
        <v>3015.0570232999999</v>
      </c>
      <c r="L392" s="1">
        <v>55096.185690879953</v>
      </c>
      <c r="M392" s="1">
        <v>435246.00418612023</v>
      </c>
    </row>
    <row r="393" spans="1:13" x14ac:dyDescent="0.35">
      <c r="A393">
        <f t="shared" si="13"/>
        <v>2042</v>
      </c>
      <c r="B393">
        <f t="shared" si="14"/>
        <v>8</v>
      </c>
      <c r="C393" s="6">
        <v>438.01458150000002</v>
      </c>
      <c r="D393" s="6">
        <f t="shared" si="15"/>
        <v>3066.1020705000001</v>
      </c>
      <c r="E393" s="6">
        <f t="shared" si="16"/>
        <v>55968.830238479954</v>
      </c>
      <c r="F393" s="1">
        <f>SUM($D$2:D393)</f>
        <v>441354.51601932023</v>
      </c>
      <c r="G393" s="2"/>
      <c r="H393">
        <v>2042</v>
      </c>
      <c r="I393">
        <v>7</v>
      </c>
      <c r="J393" s="6">
        <v>434.62996609999999</v>
      </c>
      <c r="K393" s="6">
        <v>3042.4097627000001</v>
      </c>
      <c r="L393" s="1">
        <v>55530.815656979954</v>
      </c>
      <c r="M393" s="1">
        <v>438288.41394882021</v>
      </c>
    </row>
    <row r="394" spans="1:13" x14ac:dyDescent="0.35">
      <c r="A394">
        <f t="shared" si="13"/>
        <v>2042</v>
      </c>
      <c r="B394">
        <f t="shared" si="14"/>
        <v>9</v>
      </c>
      <c r="C394" s="6">
        <v>436.16842759999997</v>
      </c>
      <c r="D394" s="6">
        <f t="shared" si="15"/>
        <v>3053.1789931999997</v>
      </c>
      <c r="E394" s="6">
        <f t="shared" si="16"/>
        <v>56404.998666079955</v>
      </c>
      <c r="F394" s="1">
        <f>SUM($D$2:D394)</f>
        <v>444407.69501252024</v>
      </c>
      <c r="G394" s="2"/>
      <c r="H394">
        <v>2042</v>
      </c>
      <c r="I394">
        <v>8</v>
      </c>
      <c r="J394" s="6">
        <v>438.01458150000002</v>
      </c>
      <c r="K394" s="6">
        <v>3066.1020705000001</v>
      </c>
      <c r="L394" s="1">
        <v>55968.830238479954</v>
      </c>
      <c r="M394" s="1">
        <v>441354.51601932023</v>
      </c>
    </row>
    <row r="395" spans="1:13" x14ac:dyDescent="0.35">
      <c r="A395">
        <f t="shared" si="13"/>
        <v>2042</v>
      </c>
      <c r="B395">
        <f t="shared" si="14"/>
        <v>10</v>
      </c>
      <c r="C395" s="6">
        <v>438.78909579999998</v>
      </c>
      <c r="D395" s="6">
        <f t="shared" si="15"/>
        <v>3071.5236706000001</v>
      </c>
      <c r="E395" s="6">
        <f t="shared" si="16"/>
        <v>56843.787761879954</v>
      </c>
      <c r="F395" s="1">
        <f>SUM($D$2:D395)</f>
        <v>447479.21868312027</v>
      </c>
      <c r="G395" s="2"/>
      <c r="H395">
        <v>2042</v>
      </c>
      <c r="I395">
        <v>9</v>
      </c>
      <c r="J395" s="6">
        <v>436.16842759999997</v>
      </c>
      <c r="K395" s="6">
        <v>3053.1789931999997</v>
      </c>
      <c r="L395" s="1">
        <v>56404.998666079955</v>
      </c>
      <c r="M395" s="1">
        <v>444407.69501252024</v>
      </c>
    </row>
    <row r="396" spans="1:13" x14ac:dyDescent="0.35">
      <c r="A396">
        <f t="shared" si="13"/>
        <v>2042</v>
      </c>
      <c r="B396">
        <f t="shared" si="14"/>
        <v>11</v>
      </c>
      <c r="C396" s="6">
        <v>439.28909579999998</v>
      </c>
      <c r="D396" s="6">
        <f t="shared" si="15"/>
        <v>3075.0236706000001</v>
      </c>
      <c r="E396" s="6">
        <f t="shared" si="16"/>
        <v>57283.076857679953</v>
      </c>
      <c r="F396" s="1">
        <f>SUM($D$2:D396)</f>
        <v>450554.2423537203</v>
      </c>
      <c r="G396" s="2"/>
      <c r="H396">
        <v>2042</v>
      </c>
      <c r="I396">
        <v>10</v>
      </c>
      <c r="J396" s="6">
        <v>438.78909579999998</v>
      </c>
      <c r="K396" s="6">
        <v>3071.5236706000001</v>
      </c>
      <c r="L396" s="1">
        <v>56843.787761879954</v>
      </c>
      <c r="M396" s="1">
        <v>447479.21868312027</v>
      </c>
    </row>
    <row r="397" spans="1:13" x14ac:dyDescent="0.35">
      <c r="A397">
        <f t="shared" si="13"/>
        <v>2042</v>
      </c>
      <c r="B397">
        <f t="shared" si="14"/>
        <v>12</v>
      </c>
      <c r="C397" s="6">
        <v>448.71430409999999</v>
      </c>
      <c r="D397" s="6">
        <f t="shared" si="15"/>
        <v>3141.0001287</v>
      </c>
      <c r="E397" s="6">
        <f t="shared" si="16"/>
        <v>57731.791161779955</v>
      </c>
      <c r="F397" s="1">
        <f>SUM($D$2:D397)</f>
        <v>453695.24248242029</v>
      </c>
      <c r="G397" s="2"/>
      <c r="H397">
        <v>2042</v>
      </c>
      <c r="I397">
        <v>11</v>
      </c>
      <c r="J397" s="6">
        <v>439.28909579999998</v>
      </c>
      <c r="K397" s="6">
        <v>3075.0236706000001</v>
      </c>
      <c r="L397" s="1">
        <v>57283.076857679953</v>
      </c>
      <c r="M397" s="1">
        <v>450554.2423537203</v>
      </c>
    </row>
    <row r="398" spans="1:13" x14ac:dyDescent="0.35">
      <c r="A398">
        <f t="shared" si="13"/>
        <v>2043</v>
      </c>
      <c r="B398">
        <f t="shared" si="14"/>
        <v>1</v>
      </c>
      <c r="C398" s="6">
        <v>444.19016420000003</v>
      </c>
      <c r="D398" s="6">
        <f t="shared" si="15"/>
        <v>3109.3311494</v>
      </c>
      <c r="E398" s="6">
        <f t="shared" si="16"/>
        <v>58175.981325979956</v>
      </c>
      <c r="F398" s="1">
        <f>SUM($D$2:D398)</f>
        <v>456804.57363182027</v>
      </c>
      <c r="G398" s="2"/>
      <c r="H398">
        <v>2042</v>
      </c>
      <c r="I398">
        <v>12</v>
      </c>
      <c r="J398" s="6">
        <v>448.71430409999999</v>
      </c>
      <c r="K398" s="6">
        <v>3141.0001287</v>
      </c>
      <c r="L398" s="1">
        <v>57731.791161779955</v>
      </c>
      <c r="M398" s="1">
        <v>453695.24248242029</v>
      </c>
    </row>
    <row r="399" spans="1:13" x14ac:dyDescent="0.35">
      <c r="A399">
        <f t="shared" si="13"/>
        <v>2043</v>
      </c>
      <c r="B399">
        <f t="shared" si="14"/>
        <v>2</v>
      </c>
      <c r="C399" s="6">
        <v>443.26708730000001</v>
      </c>
      <c r="D399" s="6">
        <f t="shared" si="15"/>
        <v>3102.8696110999999</v>
      </c>
      <c r="E399" s="6">
        <f t="shared" si="16"/>
        <v>58619.248413279958</v>
      </c>
      <c r="F399" s="1">
        <f>SUM($D$2:D399)</f>
        <v>459907.44324292027</v>
      </c>
      <c r="G399" s="2"/>
      <c r="H399">
        <v>2043</v>
      </c>
      <c r="I399">
        <v>1</v>
      </c>
      <c r="J399" s="6">
        <v>444.19016420000003</v>
      </c>
      <c r="K399" s="6">
        <v>3109.3311494</v>
      </c>
      <c r="L399" s="1">
        <v>58175.981325979956</v>
      </c>
      <c r="M399" s="1">
        <v>456804.57363182027</v>
      </c>
    </row>
    <row r="400" spans="1:13" x14ac:dyDescent="0.35">
      <c r="A400">
        <f t="shared" si="13"/>
        <v>2043</v>
      </c>
      <c r="B400">
        <f t="shared" si="14"/>
        <v>3</v>
      </c>
      <c r="C400" s="6">
        <v>447.88247189999998</v>
      </c>
      <c r="D400" s="6">
        <f t="shared" si="15"/>
        <v>3135.1773032999999</v>
      </c>
      <c r="E400" s="6">
        <f t="shared" si="16"/>
        <v>59067.130885179955</v>
      </c>
      <c r="F400" s="1">
        <f>SUM($D$2:D400)</f>
        <v>463042.62054622028</v>
      </c>
      <c r="G400" s="2"/>
      <c r="H400">
        <v>2043</v>
      </c>
      <c r="I400">
        <v>2</v>
      </c>
      <c r="J400" s="6">
        <v>443.26708730000001</v>
      </c>
      <c r="K400" s="6">
        <v>3102.8696110999999</v>
      </c>
      <c r="L400" s="1">
        <v>58619.248413279958</v>
      </c>
      <c r="M400" s="1">
        <v>459907.44324292027</v>
      </c>
    </row>
    <row r="401" spans="1:13" x14ac:dyDescent="0.35">
      <c r="A401">
        <f t="shared" si="13"/>
        <v>2043</v>
      </c>
      <c r="B401">
        <f t="shared" si="14"/>
        <v>4</v>
      </c>
      <c r="C401" s="6">
        <v>452.32288360000001</v>
      </c>
      <c r="D401" s="6">
        <f t="shared" si="15"/>
        <v>3166.2601852000003</v>
      </c>
      <c r="E401" s="6">
        <f t="shared" si="16"/>
        <v>59519.453768779953</v>
      </c>
      <c r="F401" s="1">
        <f>SUM($D$2:D401)</f>
        <v>466208.8807314203</v>
      </c>
      <c r="G401" s="2"/>
      <c r="H401">
        <v>2043</v>
      </c>
      <c r="I401">
        <v>3</v>
      </c>
      <c r="J401" s="6">
        <v>447.88247189999998</v>
      </c>
      <c r="K401" s="6">
        <v>3135.1773032999999</v>
      </c>
      <c r="L401" s="1">
        <v>59067.130885179955</v>
      </c>
      <c r="M401" s="1">
        <v>463042.62054622028</v>
      </c>
    </row>
    <row r="402" spans="1:13" x14ac:dyDescent="0.35">
      <c r="A402">
        <f t="shared" si="13"/>
        <v>2043</v>
      </c>
      <c r="B402">
        <f t="shared" si="14"/>
        <v>5</v>
      </c>
      <c r="C402" s="6">
        <v>459.24596050000002</v>
      </c>
      <c r="D402" s="6">
        <f t="shared" si="15"/>
        <v>3214.7217235000003</v>
      </c>
      <c r="E402" s="6">
        <f t="shared" si="16"/>
        <v>59978.69972927995</v>
      </c>
      <c r="F402" s="1">
        <f>SUM($D$2:D402)</f>
        <v>469423.6024549203</v>
      </c>
      <c r="G402" s="2"/>
      <c r="H402">
        <v>2043</v>
      </c>
      <c r="I402">
        <v>4</v>
      </c>
      <c r="J402" s="6">
        <v>452.32288360000001</v>
      </c>
      <c r="K402" s="6">
        <v>3166.2601852000003</v>
      </c>
      <c r="L402" s="1">
        <v>59519.453768779953</v>
      </c>
      <c r="M402" s="1">
        <v>466208.8807314203</v>
      </c>
    </row>
    <row r="403" spans="1:13" x14ac:dyDescent="0.35">
      <c r="A403">
        <f t="shared" si="13"/>
        <v>2043</v>
      </c>
      <c r="B403">
        <f t="shared" si="14"/>
        <v>6</v>
      </c>
      <c r="C403" s="6">
        <v>458.86134509999999</v>
      </c>
      <c r="D403" s="6">
        <f t="shared" si="15"/>
        <v>3212.0294156999998</v>
      </c>
      <c r="E403" s="6">
        <f t="shared" si="16"/>
        <v>60437.561074379948</v>
      </c>
      <c r="F403" s="1">
        <f>SUM($D$2:D403)</f>
        <v>472635.6318706203</v>
      </c>
      <c r="G403" s="2"/>
      <c r="H403">
        <v>2043</v>
      </c>
      <c r="I403">
        <v>5</v>
      </c>
      <c r="J403" s="6">
        <v>459.24596050000002</v>
      </c>
      <c r="K403" s="6">
        <v>3214.7217235000003</v>
      </c>
      <c r="L403" s="1">
        <v>59978.69972927995</v>
      </c>
      <c r="M403" s="1">
        <v>469423.6024549203</v>
      </c>
    </row>
    <row r="404" spans="1:13" x14ac:dyDescent="0.35">
      <c r="A404">
        <f t="shared" si="13"/>
        <v>2043</v>
      </c>
      <c r="B404">
        <f t="shared" si="14"/>
        <v>7</v>
      </c>
      <c r="C404" s="6">
        <v>463.1737157</v>
      </c>
      <c r="D404" s="6">
        <f t="shared" si="15"/>
        <v>3242.2160099000002</v>
      </c>
      <c r="E404" s="6">
        <f t="shared" si="16"/>
        <v>60900.73479007995</v>
      </c>
      <c r="F404" s="1">
        <f>SUM($D$2:D404)</f>
        <v>475877.84788052028</v>
      </c>
      <c r="G404" s="2"/>
      <c r="H404">
        <v>2043</v>
      </c>
      <c r="I404">
        <v>6</v>
      </c>
      <c r="J404" s="6">
        <v>458.86134509999999</v>
      </c>
      <c r="K404" s="6">
        <v>3212.0294156999998</v>
      </c>
      <c r="L404" s="1">
        <v>60437.561074379948</v>
      </c>
      <c r="M404" s="1">
        <v>472635.6318706203</v>
      </c>
    </row>
    <row r="405" spans="1:13" x14ac:dyDescent="0.35">
      <c r="A405">
        <f t="shared" si="13"/>
        <v>2043</v>
      </c>
      <c r="B405">
        <f t="shared" si="14"/>
        <v>8</v>
      </c>
      <c r="C405" s="6">
        <v>466.55833109999998</v>
      </c>
      <c r="D405" s="6">
        <f t="shared" si="15"/>
        <v>3265.9083176999998</v>
      </c>
      <c r="E405" s="6">
        <f t="shared" si="16"/>
        <v>61367.293121179951</v>
      </c>
      <c r="F405" s="1">
        <f>SUM($D$2:D405)</f>
        <v>479143.7561982203</v>
      </c>
      <c r="G405" s="2"/>
      <c r="H405">
        <v>2043</v>
      </c>
      <c r="I405">
        <v>7</v>
      </c>
      <c r="J405" s="6">
        <v>463.1737157</v>
      </c>
      <c r="K405" s="6">
        <v>3242.2160099000002</v>
      </c>
      <c r="L405" s="1">
        <v>60900.73479007995</v>
      </c>
      <c r="M405" s="1">
        <v>475877.84788052028</v>
      </c>
    </row>
    <row r="406" spans="1:13" x14ac:dyDescent="0.35">
      <c r="A406">
        <f t="shared" si="13"/>
        <v>2043</v>
      </c>
      <c r="B406">
        <f t="shared" si="14"/>
        <v>9</v>
      </c>
      <c r="C406" s="6">
        <v>464.71217730000001</v>
      </c>
      <c r="D406" s="6">
        <f t="shared" si="15"/>
        <v>3252.9852411000002</v>
      </c>
      <c r="E406" s="6">
        <f t="shared" si="16"/>
        <v>61832.005298479955</v>
      </c>
      <c r="F406" s="1">
        <f>SUM($D$2:D406)</f>
        <v>482396.74143932032</v>
      </c>
      <c r="G406" s="2"/>
      <c r="H406">
        <v>2043</v>
      </c>
      <c r="I406">
        <v>8</v>
      </c>
      <c r="J406" s="6">
        <v>466.55833109999998</v>
      </c>
      <c r="K406" s="6">
        <v>3265.9083176999998</v>
      </c>
      <c r="L406" s="1">
        <v>61367.293121179951</v>
      </c>
      <c r="M406" s="1">
        <v>479143.7561982203</v>
      </c>
    </row>
    <row r="407" spans="1:13" x14ac:dyDescent="0.35">
      <c r="A407">
        <f t="shared" si="13"/>
        <v>2043</v>
      </c>
      <c r="B407">
        <f t="shared" si="14"/>
        <v>10</v>
      </c>
      <c r="C407" s="6">
        <v>467.70964570000001</v>
      </c>
      <c r="D407" s="6">
        <f t="shared" si="15"/>
        <v>3273.9675199000003</v>
      </c>
      <c r="E407" s="6">
        <f t="shared" si="16"/>
        <v>62299.714944179956</v>
      </c>
      <c r="F407" s="1">
        <f>SUM($D$2:D407)</f>
        <v>485670.70895922033</v>
      </c>
      <c r="G407" s="2"/>
      <c r="H407">
        <v>2043</v>
      </c>
      <c r="I407">
        <v>9</v>
      </c>
      <c r="J407" s="6">
        <v>464.71217730000001</v>
      </c>
      <c r="K407" s="6">
        <v>3252.9852411000002</v>
      </c>
      <c r="L407" s="1">
        <v>61832.005298479955</v>
      </c>
      <c r="M407" s="1">
        <v>482396.74143932032</v>
      </c>
    </row>
    <row r="408" spans="1:13" x14ac:dyDescent="0.35">
      <c r="A408">
        <f t="shared" si="13"/>
        <v>2043</v>
      </c>
      <c r="B408">
        <f t="shared" si="14"/>
        <v>11</v>
      </c>
      <c r="C408" s="6">
        <v>468.20964570000001</v>
      </c>
      <c r="D408" s="6">
        <f t="shared" si="15"/>
        <v>3277.4675199000003</v>
      </c>
      <c r="E408" s="6">
        <f t="shared" si="16"/>
        <v>62767.924589879956</v>
      </c>
      <c r="F408" s="1">
        <f>SUM($D$2:D408)</f>
        <v>488948.17647912033</v>
      </c>
      <c r="G408" s="2"/>
      <c r="H408">
        <v>2043</v>
      </c>
      <c r="I408">
        <v>10</v>
      </c>
      <c r="J408" s="6">
        <v>467.70964570000001</v>
      </c>
      <c r="K408" s="6">
        <v>3273.9675199000003</v>
      </c>
      <c r="L408" s="1">
        <v>62299.714944179956</v>
      </c>
      <c r="M408" s="1">
        <v>485670.70895922033</v>
      </c>
    </row>
    <row r="409" spans="1:13" x14ac:dyDescent="0.35">
      <c r="A409">
        <f t="shared" si="13"/>
        <v>2043</v>
      </c>
      <c r="B409">
        <f t="shared" si="14"/>
        <v>12</v>
      </c>
      <c r="C409" s="6">
        <v>477.63485400000002</v>
      </c>
      <c r="D409" s="6">
        <f t="shared" si="15"/>
        <v>3343.4439780000002</v>
      </c>
      <c r="E409" s="6">
        <f t="shared" si="16"/>
        <v>63245.55944387996</v>
      </c>
      <c r="F409" s="1">
        <f>SUM($D$2:D409)</f>
        <v>492291.62045712036</v>
      </c>
      <c r="G409" s="2"/>
      <c r="H409">
        <v>2043</v>
      </c>
      <c r="I409">
        <v>11</v>
      </c>
      <c r="J409" s="6">
        <v>468.20964570000001</v>
      </c>
      <c r="K409" s="6">
        <v>3277.4675199000003</v>
      </c>
      <c r="L409" s="1">
        <v>62767.924589879956</v>
      </c>
      <c r="M409" s="1">
        <v>488948.17647912033</v>
      </c>
    </row>
    <row r="410" spans="1:13" x14ac:dyDescent="0.35">
      <c r="A410">
        <f t="shared" si="13"/>
        <v>2044</v>
      </c>
      <c r="B410">
        <f t="shared" si="14"/>
        <v>1</v>
      </c>
      <c r="C410" s="6">
        <v>473.3361706</v>
      </c>
      <c r="D410" s="6">
        <f t="shared" si="15"/>
        <v>3313.3531942</v>
      </c>
      <c r="E410" s="6">
        <f t="shared" si="16"/>
        <v>63718.895614479959</v>
      </c>
      <c r="F410" s="1">
        <f>SUM($D$2:D410)</f>
        <v>495604.97365132038</v>
      </c>
      <c r="G410" s="2"/>
      <c r="H410">
        <v>2043</v>
      </c>
      <c r="I410">
        <v>12</v>
      </c>
      <c r="J410" s="6">
        <v>477.63485400000002</v>
      </c>
      <c r="K410" s="6">
        <v>3343.4439780000002</v>
      </c>
      <c r="L410" s="1">
        <v>63245.55944387996</v>
      </c>
      <c r="M410" s="1">
        <v>492291.62045712036</v>
      </c>
    </row>
    <row r="411" spans="1:13" x14ac:dyDescent="0.35">
      <c r="A411">
        <f t="shared" si="13"/>
        <v>2044</v>
      </c>
      <c r="B411">
        <f t="shared" si="14"/>
        <v>2</v>
      </c>
      <c r="C411" s="6">
        <v>472.41309369999999</v>
      </c>
      <c r="D411" s="6">
        <f t="shared" si="15"/>
        <v>3306.8916558999999</v>
      </c>
      <c r="E411" s="6">
        <f t="shared" si="16"/>
        <v>64191.30870817996</v>
      </c>
      <c r="F411" s="1">
        <f>SUM($D$2:D411)</f>
        <v>498911.86530722037</v>
      </c>
      <c r="G411" s="2"/>
      <c r="H411">
        <v>2044</v>
      </c>
      <c r="I411">
        <v>1</v>
      </c>
      <c r="J411" s="6">
        <v>473.3361706</v>
      </c>
      <c r="K411" s="6">
        <v>3313.3531942</v>
      </c>
      <c r="L411" s="1">
        <v>63718.895614479959</v>
      </c>
      <c r="M411" s="1">
        <v>495604.97365132038</v>
      </c>
    </row>
    <row r="412" spans="1:13" x14ac:dyDescent="0.35">
      <c r="A412">
        <f t="shared" ref="A412:A475" si="17">A400+1</f>
        <v>2044</v>
      </c>
      <c r="B412">
        <f t="shared" ref="B412:B475" si="18">B400</f>
        <v>3</v>
      </c>
      <c r="C412" s="6">
        <v>477.02847830000002</v>
      </c>
      <c r="D412" s="6">
        <f t="shared" si="15"/>
        <v>3339.1993481</v>
      </c>
      <c r="E412" s="6">
        <f t="shared" si="16"/>
        <v>64668.337186479963</v>
      </c>
      <c r="F412" s="1">
        <f>SUM($D$2:D412)</f>
        <v>502251.06465532037</v>
      </c>
      <c r="G412" s="2"/>
      <c r="H412">
        <v>2044</v>
      </c>
      <c r="I412">
        <v>2</v>
      </c>
      <c r="J412" s="6">
        <v>472.41309369999999</v>
      </c>
      <c r="K412" s="6">
        <v>3306.8916558999999</v>
      </c>
      <c r="L412" s="1">
        <v>64191.30870817996</v>
      </c>
      <c r="M412" s="1">
        <v>498911.86530722037</v>
      </c>
    </row>
    <row r="413" spans="1:13" x14ac:dyDescent="0.35">
      <c r="A413">
        <f t="shared" si="17"/>
        <v>2044</v>
      </c>
      <c r="B413">
        <f t="shared" si="18"/>
        <v>4</v>
      </c>
      <c r="C413" s="6">
        <v>481.71591410000002</v>
      </c>
      <c r="D413" s="6">
        <f t="shared" si="15"/>
        <v>3372.0113987</v>
      </c>
      <c r="E413" s="6">
        <f t="shared" si="16"/>
        <v>65150.053100579964</v>
      </c>
      <c r="F413" s="1">
        <f>SUM($D$2:D413)</f>
        <v>505623.07605402038</v>
      </c>
      <c r="G413" s="2"/>
      <c r="H413">
        <v>2044</v>
      </c>
      <c r="I413">
        <v>3</v>
      </c>
      <c r="J413" s="6">
        <v>477.02847830000002</v>
      </c>
      <c r="K413" s="6">
        <v>3339.1993481</v>
      </c>
      <c r="L413" s="1">
        <v>64668.337186479963</v>
      </c>
      <c r="M413" s="1">
        <v>502251.06465532037</v>
      </c>
    </row>
    <row r="414" spans="1:13" x14ac:dyDescent="0.35">
      <c r="A414">
        <f t="shared" si="17"/>
        <v>2044</v>
      </c>
      <c r="B414">
        <f t="shared" si="18"/>
        <v>5</v>
      </c>
      <c r="C414" s="6">
        <v>488.63899099999998</v>
      </c>
      <c r="D414" s="6">
        <f t="shared" si="15"/>
        <v>3420.472937</v>
      </c>
      <c r="E414" s="6">
        <f t="shared" si="16"/>
        <v>65638.692091579971</v>
      </c>
      <c r="F414" s="1">
        <f>SUM($D$2:D414)</f>
        <v>509043.54899102036</v>
      </c>
      <c r="G414" s="2"/>
      <c r="H414">
        <v>2044</v>
      </c>
      <c r="I414">
        <v>4</v>
      </c>
      <c r="J414" s="6">
        <v>481.71591410000002</v>
      </c>
      <c r="K414" s="6">
        <v>3372.0113987</v>
      </c>
      <c r="L414" s="1">
        <v>65150.053100579964</v>
      </c>
      <c r="M414" s="1">
        <v>505623.07605402038</v>
      </c>
    </row>
    <row r="415" spans="1:13" x14ac:dyDescent="0.35">
      <c r="A415">
        <f t="shared" si="17"/>
        <v>2044</v>
      </c>
      <c r="B415">
        <f t="shared" si="18"/>
        <v>6</v>
      </c>
      <c r="C415" s="6">
        <v>488.2543756</v>
      </c>
      <c r="D415" s="6">
        <f t="shared" si="15"/>
        <v>3417.7806292</v>
      </c>
      <c r="E415" s="6">
        <f t="shared" si="16"/>
        <v>66126.946467179965</v>
      </c>
      <c r="F415" s="1">
        <f>SUM($D$2:D415)</f>
        <v>512461.32962022035</v>
      </c>
      <c r="G415" s="2"/>
      <c r="H415">
        <v>2044</v>
      </c>
      <c r="I415">
        <v>5</v>
      </c>
      <c r="J415" s="6">
        <v>488.63899099999998</v>
      </c>
      <c r="K415" s="6">
        <v>3420.472937</v>
      </c>
      <c r="L415" s="1">
        <v>65638.692091579971</v>
      </c>
      <c r="M415" s="1">
        <v>509043.54899102036</v>
      </c>
    </row>
    <row r="416" spans="1:13" x14ac:dyDescent="0.35">
      <c r="A416">
        <f t="shared" si="17"/>
        <v>2044</v>
      </c>
      <c r="B416">
        <f t="shared" si="18"/>
        <v>7</v>
      </c>
      <c r="C416" s="6">
        <v>492.87468380000001</v>
      </c>
      <c r="D416" s="6">
        <f t="shared" si="15"/>
        <v>3450.1227865999999</v>
      </c>
      <c r="E416" s="6">
        <f t="shared" si="16"/>
        <v>66619.821150979958</v>
      </c>
      <c r="F416" s="1">
        <f>SUM($D$2:D416)</f>
        <v>515911.45240682038</v>
      </c>
      <c r="G416" s="2"/>
      <c r="H416">
        <v>2044</v>
      </c>
      <c r="I416">
        <v>6</v>
      </c>
      <c r="J416" s="6">
        <v>488.2543756</v>
      </c>
      <c r="K416" s="6">
        <v>3417.7806292</v>
      </c>
      <c r="L416" s="1">
        <v>66126.946467179965</v>
      </c>
      <c r="M416" s="1">
        <v>512461.32962022035</v>
      </c>
    </row>
    <row r="417" spans="1:13" x14ac:dyDescent="0.35">
      <c r="A417">
        <f t="shared" si="17"/>
        <v>2044</v>
      </c>
      <c r="B417">
        <f t="shared" si="18"/>
        <v>8</v>
      </c>
      <c r="C417" s="6">
        <v>496.25929919999999</v>
      </c>
      <c r="D417" s="6">
        <f t="shared" si="15"/>
        <v>3473.8150943999999</v>
      </c>
      <c r="E417" s="6">
        <f t="shared" si="16"/>
        <v>67116.080450179958</v>
      </c>
      <c r="F417" s="1">
        <f>SUM($D$2:D417)</f>
        <v>519385.2675012204</v>
      </c>
      <c r="G417" s="2"/>
      <c r="H417">
        <v>2044</v>
      </c>
      <c r="I417">
        <v>7</v>
      </c>
      <c r="J417" s="6">
        <v>492.87468380000001</v>
      </c>
      <c r="K417" s="6">
        <v>3450.1227865999999</v>
      </c>
      <c r="L417" s="1">
        <v>66619.821150979958</v>
      </c>
      <c r="M417" s="1">
        <v>515911.45240682038</v>
      </c>
    </row>
    <row r="418" spans="1:13" x14ac:dyDescent="0.35">
      <c r="A418">
        <f t="shared" si="17"/>
        <v>2044</v>
      </c>
      <c r="B418">
        <f t="shared" si="18"/>
        <v>9</v>
      </c>
      <c r="C418" s="6">
        <v>494.4131453</v>
      </c>
      <c r="D418" s="6">
        <f t="shared" si="15"/>
        <v>3460.8920171</v>
      </c>
      <c r="E418" s="6">
        <f t="shared" si="16"/>
        <v>67610.493595479958</v>
      </c>
      <c r="F418" s="1">
        <f>SUM($D$2:D418)</f>
        <v>522846.1595183204</v>
      </c>
      <c r="G418" s="2"/>
      <c r="H418">
        <v>2044</v>
      </c>
      <c r="I418">
        <v>8</v>
      </c>
      <c r="J418" s="6">
        <v>496.25929919999999</v>
      </c>
      <c r="K418" s="6">
        <v>3473.8150943999999</v>
      </c>
      <c r="L418" s="1">
        <v>67116.080450179958</v>
      </c>
      <c r="M418" s="1">
        <v>519385.2675012204</v>
      </c>
    </row>
    <row r="419" spans="1:13" x14ac:dyDescent="0.35">
      <c r="A419">
        <f t="shared" si="17"/>
        <v>2044</v>
      </c>
      <c r="B419">
        <f t="shared" si="18"/>
        <v>10</v>
      </c>
      <c r="C419" s="6">
        <v>497.73100490000002</v>
      </c>
      <c r="D419" s="6">
        <f t="shared" si="15"/>
        <v>3484.1170343000003</v>
      </c>
      <c r="E419" s="6">
        <f t="shared" si="16"/>
        <v>68108.224600379952</v>
      </c>
      <c r="F419" s="1">
        <f>SUM($D$2:D419)</f>
        <v>526330.27655262046</v>
      </c>
      <c r="G419" s="2"/>
      <c r="H419">
        <v>2044</v>
      </c>
      <c r="I419">
        <v>9</v>
      </c>
      <c r="J419" s="6">
        <v>494.4131453</v>
      </c>
      <c r="K419" s="6">
        <v>3460.8920171</v>
      </c>
      <c r="L419" s="1">
        <v>67610.493595479958</v>
      </c>
      <c r="M419" s="1">
        <v>522846.1595183204</v>
      </c>
    </row>
    <row r="420" spans="1:13" x14ac:dyDescent="0.35">
      <c r="A420">
        <f t="shared" si="17"/>
        <v>2044</v>
      </c>
      <c r="B420">
        <f t="shared" si="18"/>
        <v>11</v>
      </c>
      <c r="C420" s="6">
        <v>498.23100490000002</v>
      </c>
      <c r="D420" s="6">
        <f t="shared" si="15"/>
        <v>3487.6170343000003</v>
      </c>
      <c r="E420" s="6">
        <f t="shared" si="16"/>
        <v>68606.455605279945</v>
      </c>
      <c r="F420" s="1">
        <f>SUM($D$2:D420)</f>
        <v>529817.89358692046</v>
      </c>
      <c r="G420" s="2"/>
      <c r="H420">
        <v>2044</v>
      </c>
      <c r="I420">
        <v>10</v>
      </c>
      <c r="J420" s="6">
        <v>497.73100490000002</v>
      </c>
      <c r="K420" s="6">
        <v>3484.1170343000003</v>
      </c>
      <c r="L420" s="1">
        <v>68108.224600379952</v>
      </c>
      <c r="M420" s="1">
        <v>526330.27655262046</v>
      </c>
    </row>
    <row r="421" spans="1:13" x14ac:dyDescent="0.35">
      <c r="A421">
        <f t="shared" si="17"/>
        <v>2044</v>
      </c>
      <c r="B421">
        <f t="shared" si="18"/>
        <v>12</v>
      </c>
      <c r="C421" s="6">
        <v>507.65621320000002</v>
      </c>
      <c r="D421" s="6">
        <f t="shared" si="15"/>
        <v>3553.5934924000003</v>
      </c>
      <c r="E421" s="6">
        <f t="shared" si="16"/>
        <v>69114.111818479942</v>
      </c>
      <c r="F421" s="1">
        <f>SUM($D$2:D421)</f>
        <v>533371.48707932048</v>
      </c>
      <c r="G421" s="2"/>
      <c r="H421">
        <v>2044</v>
      </c>
      <c r="I421">
        <v>11</v>
      </c>
      <c r="J421" s="6">
        <v>498.23100490000002</v>
      </c>
      <c r="K421" s="6">
        <v>3487.6170343000003</v>
      </c>
      <c r="L421" s="1">
        <v>68606.455605279945</v>
      </c>
      <c r="M421" s="1">
        <v>529817.89358692046</v>
      </c>
    </row>
    <row r="422" spans="1:13" x14ac:dyDescent="0.35">
      <c r="A422">
        <f t="shared" si="17"/>
        <v>2045</v>
      </c>
      <c r="B422">
        <f t="shared" si="18"/>
        <v>1</v>
      </c>
      <c r="C422" s="6">
        <v>503.72719560000002</v>
      </c>
      <c r="D422" s="6">
        <f t="shared" si="15"/>
        <v>3526.0903692000002</v>
      </c>
      <c r="E422" s="6">
        <f t="shared" si="16"/>
        <v>69617.839014079946</v>
      </c>
      <c r="F422" s="1">
        <f>SUM($D$2:D422)</f>
        <v>536897.57744852046</v>
      </c>
      <c r="G422" s="2"/>
      <c r="H422">
        <v>2044</v>
      </c>
      <c r="I422">
        <v>12</v>
      </c>
      <c r="J422" s="6">
        <v>507.65621320000002</v>
      </c>
      <c r="K422" s="6">
        <v>3553.5934924000003</v>
      </c>
      <c r="L422" s="1">
        <v>69114.111818479942</v>
      </c>
      <c r="M422" s="1">
        <v>533371.48707932048</v>
      </c>
    </row>
    <row r="423" spans="1:13" x14ac:dyDescent="0.35">
      <c r="A423">
        <f t="shared" si="17"/>
        <v>2045</v>
      </c>
      <c r="B423">
        <f t="shared" si="18"/>
        <v>2</v>
      </c>
      <c r="C423" s="6">
        <v>502.8041187</v>
      </c>
      <c r="D423" s="6">
        <f t="shared" si="15"/>
        <v>3519.6288309000001</v>
      </c>
      <c r="E423" s="6">
        <f t="shared" si="16"/>
        <v>70120.643132779951</v>
      </c>
      <c r="F423" s="1">
        <f>SUM($D$2:D423)</f>
        <v>540417.20627942041</v>
      </c>
      <c r="G423" s="2"/>
      <c r="H423">
        <v>2045</v>
      </c>
      <c r="I423">
        <v>1</v>
      </c>
      <c r="J423" s="6">
        <v>503.72719560000002</v>
      </c>
      <c r="K423" s="6">
        <v>3526.0903692000002</v>
      </c>
      <c r="L423" s="1">
        <v>69617.839014079946</v>
      </c>
      <c r="M423" s="1">
        <v>536897.57744852046</v>
      </c>
    </row>
    <row r="424" spans="1:13" x14ac:dyDescent="0.35">
      <c r="A424">
        <f t="shared" si="17"/>
        <v>2045</v>
      </c>
      <c r="B424">
        <f t="shared" si="18"/>
        <v>3</v>
      </c>
      <c r="C424" s="6">
        <v>507.41950329999997</v>
      </c>
      <c r="D424" s="6">
        <f t="shared" si="15"/>
        <v>3551.9365230999997</v>
      </c>
      <c r="E424" s="6">
        <f t="shared" si="16"/>
        <v>70628.062636079951</v>
      </c>
      <c r="F424" s="1">
        <f>SUM($D$2:D424)</f>
        <v>543969.14280252042</v>
      </c>
      <c r="G424" s="2"/>
      <c r="H424">
        <v>2045</v>
      </c>
      <c r="I424">
        <v>2</v>
      </c>
      <c r="J424" s="6">
        <v>502.8041187</v>
      </c>
      <c r="K424" s="6">
        <v>3519.6288309000001</v>
      </c>
      <c r="L424" s="1">
        <v>70120.643132779951</v>
      </c>
      <c r="M424" s="1">
        <v>540417.20627942041</v>
      </c>
    </row>
    <row r="425" spans="1:13" x14ac:dyDescent="0.35">
      <c r="A425">
        <f t="shared" si="17"/>
        <v>2045</v>
      </c>
      <c r="B425">
        <f t="shared" si="18"/>
        <v>4</v>
      </c>
      <c r="C425" s="6">
        <v>512.64002600000003</v>
      </c>
      <c r="D425" s="6">
        <f t="shared" si="15"/>
        <v>3588.4801820000002</v>
      </c>
      <c r="E425" s="6">
        <f t="shared" si="16"/>
        <v>71140.702662079944</v>
      </c>
      <c r="F425" s="1">
        <f>SUM($D$2:D425)</f>
        <v>547557.62298452039</v>
      </c>
      <c r="G425" s="2"/>
      <c r="H425">
        <v>2045</v>
      </c>
      <c r="I425">
        <v>3</v>
      </c>
      <c r="J425" s="6">
        <v>507.41950329999997</v>
      </c>
      <c r="K425" s="6">
        <v>3551.9365230999997</v>
      </c>
      <c r="L425" s="1">
        <v>70628.062636079951</v>
      </c>
      <c r="M425" s="1">
        <v>543969.14280252042</v>
      </c>
    </row>
    <row r="426" spans="1:13" x14ac:dyDescent="0.35">
      <c r="A426">
        <f t="shared" si="17"/>
        <v>2045</v>
      </c>
      <c r="B426">
        <f t="shared" si="18"/>
        <v>5</v>
      </c>
      <c r="C426" s="6">
        <v>519.56310289999999</v>
      </c>
      <c r="D426" s="6">
        <f t="shared" si="15"/>
        <v>3636.9417202999998</v>
      </c>
      <c r="E426" s="6">
        <f t="shared" si="16"/>
        <v>71660.265764979951</v>
      </c>
      <c r="F426" s="1">
        <f>SUM($D$2:D426)</f>
        <v>551194.5647048204</v>
      </c>
      <c r="G426" s="2"/>
      <c r="H426">
        <v>2045</v>
      </c>
      <c r="I426">
        <v>4</v>
      </c>
      <c r="J426" s="6">
        <v>512.64002600000003</v>
      </c>
      <c r="K426" s="6">
        <v>3588.4801820000002</v>
      </c>
      <c r="L426" s="1">
        <v>71140.702662079944</v>
      </c>
      <c r="M426" s="1">
        <v>547557.62298452039</v>
      </c>
    </row>
    <row r="427" spans="1:13" x14ac:dyDescent="0.35">
      <c r="A427">
        <f t="shared" si="17"/>
        <v>2045</v>
      </c>
      <c r="B427">
        <f t="shared" si="18"/>
        <v>6</v>
      </c>
      <c r="C427" s="6">
        <v>519.17848749999996</v>
      </c>
      <c r="D427" s="6">
        <f t="shared" si="15"/>
        <v>3634.2494124999998</v>
      </c>
      <c r="E427" s="6">
        <f t="shared" si="16"/>
        <v>72179.444252479952</v>
      </c>
      <c r="F427" s="1">
        <f>SUM($D$2:D427)</f>
        <v>554828.81411732035</v>
      </c>
      <c r="G427" s="2"/>
      <c r="H427">
        <v>2045</v>
      </c>
      <c r="I427">
        <v>5</v>
      </c>
      <c r="J427" s="6">
        <v>519.56310289999999</v>
      </c>
      <c r="K427" s="6">
        <v>3636.9417202999998</v>
      </c>
      <c r="L427" s="1">
        <v>71660.265764979951</v>
      </c>
      <c r="M427" s="1">
        <v>551194.5647048204</v>
      </c>
    </row>
    <row r="428" spans="1:13" x14ac:dyDescent="0.35">
      <c r="A428">
        <f t="shared" si="17"/>
        <v>2045</v>
      </c>
      <c r="B428">
        <f t="shared" si="18"/>
        <v>7</v>
      </c>
      <c r="C428" s="6">
        <v>524.31541970000001</v>
      </c>
      <c r="D428" s="6">
        <f t="shared" si="15"/>
        <v>3670.2079379000002</v>
      </c>
      <c r="E428" s="6">
        <f t="shared" si="16"/>
        <v>72703.759672179949</v>
      </c>
      <c r="F428" s="1">
        <f>SUM($D$2:D428)</f>
        <v>558499.02205522032</v>
      </c>
      <c r="G428" s="2"/>
      <c r="H428">
        <v>2045</v>
      </c>
      <c r="I428">
        <v>6</v>
      </c>
      <c r="J428" s="6">
        <v>519.17848749999996</v>
      </c>
      <c r="K428" s="6">
        <v>3634.2494124999998</v>
      </c>
      <c r="L428" s="1">
        <v>72179.444252479952</v>
      </c>
      <c r="M428" s="1">
        <v>554828.81411732035</v>
      </c>
    </row>
    <row r="429" spans="1:13" x14ac:dyDescent="0.35">
      <c r="A429">
        <f t="shared" si="17"/>
        <v>2045</v>
      </c>
      <c r="B429">
        <f t="shared" si="18"/>
        <v>8</v>
      </c>
      <c r="C429" s="6">
        <v>527.70003510000004</v>
      </c>
      <c r="D429" s="6">
        <f t="shared" si="15"/>
        <v>3693.9002457000001</v>
      </c>
      <c r="E429" s="6">
        <f t="shared" si="16"/>
        <v>73231.459707279952</v>
      </c>
      <c r="F429" s="1">
        <f>SUM($D$2:D429)</f>
        <v>562192.92230092036</v>
      </c>
      <c r="G429" s="2"/>
      <c r="H429">
        <v>2045</v>
      </c>
      <c r="I429">
        <v>7</v>
      </c>
      <c r="J429" s="6">
        <v>524.31541970000001</v>
      </c>
      <c r="K429" s="6">
        <v>3670.2079379000002</v>
      </c>
      <c r="L429" s="1">
        <v>72703.759672179949</v>
      </c>
      <c r="M429" s="1">
        <v>558499.02205522032</v>
      </c>
    </row>
    <row r="430" spans="1:13" x14ac:dyDescent="0.35">
      <c r="A430">
        <f t="shared" si="17"/>
        <v>2045</v>
      </c>
      <c r="B430">
        <f t="shared" si="18"/>
        <v>9</v>
      </c>
      <c r="C430" s="6">
        <v>525.85388120000005</v>
      </c>
      <c r="D430" s="6">
        <f t="shared" si="15"/>
        <v>3680.9771684000002</v>
      </c>
      <c r="E430" s="6">
        <f t="shared" si="16"/>
        <v>73757.313588479956</v>
      </c>
      <c r="F430" s="1">
        <f>SUM($D$2:D430)</f>
        <v>565873.89946932031</v>
      </c>
      <c r="G430" s="2"/>
      <c r="H430">
        <v>2045</v>
      </c>
      <c r="I430">
        <v>8</v>
      </c>
      <c r="J430" s="6">
        <v>527.70003510000004</v>
      </c>
      <c r="K430" s="6">
        <v>3693.9002457000001</v>
      </c>
      <c r="L430" s="1">
        <v>73231.459707279952</v>
      </c>
      <c r="M430" s="1">
        <v>562192.92230092036</v>
      </c>
    </row>
    <row r="431" spans="1:13" x14ac:dyDescent="0.35">
      <c r="A431">
        <f t="shared" si="17"/>
        <v>2045</v>
      </c>
      <c r="B431">
        <f t="shared" si="18"/>
        <v>10</v>
      </c>
      <c r="C431" s="6">
        <v>529.62086799999997</v>
      </c>
      <c r="D431" s="6">
        <f t="shared" ref="D431:D494" si="19">C431*7</f>
        <v>3707.3460759999998</v>
      </c>
      <c r="E431" s="6">
        <f t="shared" si="16"/>
        <v>74286.934456479954</v>
      </c>
      <c r="F431" s="1">
        <f>SUM($D$2:D431)</f>
        <v>569581.24554532033</v>
      </c>
      <c r="G431" s="2"/>
      <c r="H431">
        <v>2045</v>
      </c>
      <c r="I431">
        <v>9</v>
      </c>
      <c r="J431" s="6">
        <v>525.85388120000005</v>
      </c>
      <c r="K431" s="6">
        <v>3680.9771684000002</v>
      </c>
      <c r="L431" s="1">
        <v>73757.313588479956</v>
      </c>
      <c r="M431" s="1">
        <v>565873.89946932031</v>
      </c>
    </row>
    <row r="432" spans="1:13" x14ac:dyDescent="0.35">
      <c r="A432">
        <f t="shared" si="17"/>
        <v>2045</v>
      </c>
      <c r="B432">
        <f t="shared" si="18"/>
        <v>11</v>
      </c>
      <c r="C432" s="6">
        <v>530.12086799999997</v>
      </c>
      <c r="D432" s="6">
        <f t="shared" si="19"/>
        <v>3710.8460759999998</v>
      </c>
      <c r="E432" s="6">
        <f t="shared" si="16"/>
        <v>74817.055324479952</v>
      </c>
      <c r="F432" s="1">
        <f>SUM($D$2:D432)</f>
        <v>573292.09162132035</v>
      </c>
      <c r="G432" s="2"/>
      <c r="H432">
        <v>2045</v>
      </c>
      <c r="I432">
        <v>10</v>
      </c>
      <c r="J432" s="6">
        <v>529.62086799999997</v>
      </c>
      <c r="K432" s="6">
        <v>3707.3460759999998</v>
      </c>
      <c r="L432" s="1">
        <v>74286.934456479954</v>
      </c>
      <c r="M432" s="1">
        <v>569581.24554532033</v>
      </c>
    </row>
    <row r="433" spans="1:13" x14ac:dyDescent="0.35">
      <c r="A433">
        <f t="shared" si="17"/>
        <v>2045</v>
      </c>
      <c r="B433">
        <f t="shared" si="18"/>
        <v>12</v>
      </c>
      <c r="C433" s="6">
        <v>539.54607629999998</v>
      </c>
      <c r="D433" s="6">
        <f t="shared" si="19"/>
        <v>3776.8225340999998</v>
      </c>
      <c r="E433" s="6">
        <f t="shared" si="16"/>
        <v>75356.601400779953</v>
      </c>
      <c r="F433" s="1">
        <f>SUM($D$2:D433)</f>
        <v>577068.91415542038</v>
      </c>
      <c r="G433" s="2"/>
      <c r="H433">
        <v>2045</v>
      </c>
      <c r="I433">
        <v>11</v>
      </c>
      <c r="J433" s="6">
        <v>530.12086799999997</v>
      </c>
      <c r="K433" s="6">
        <v>3710.8460759999998</v>
      </c>
      <c r="L433" s="1">
        <v>74817.055324479952</v>
      </c>
      <c r="M433" s="1">
        <v>573292.09162132035</v>
      </c>
    </row>
    <row r="434" spans="1:13" x14ac:dyDescent="0.35">
      <c r="A434">
        <f t="shared" si="17"/>
        <v>2046</v>
      </c>
      <c r="B434">
        <f t="shared" si="18"/>
        <v>1</v>
      </c>
      <c r="C434" s="6">
        <v>535.5166888</v>
      </c>
      <c r="D434" s="6">
        <f t="shared" si="19"/>
        <v>3748.6168216000001</v>
      </c>
      <c r="E434" s="6">
        <f t="shared" si="16"/>
        <v>75892.118089579948</v>
      </c>
      <c r="F434" s="1">
        <f>SUM($D$2:D434)</f>
        <v>580817.53097702039</v>
      </c>
      <c r="G434" s="2"/>
      <c r="H434">
        <v>2045</v>
      </c>
      <c r="I434">
        <v>12</v>
      </c>
      <c r="J434" s="6">
        <v>539.54607629999998</v>
      </c>
      <c r="K434" s="6">
        <v>3776.8225340999998</v>
      </c>
      <c r="L434" s="1">
        <v>75356.601400779953</v>
      </c>
      <c r="M434" s="1">
        <v>577068.91415542038</v>
      </c>
    </row>
    <row r="435" spans="1:13" x14ac:dyDescent="0.35">
      <c r="A435">
        <f t="shared" si="17"/>
        <v>2046</v>
      </c>
      <c r="B435">
        <f t="shared" si="18"/>
        <v>2</v>
      </c>
      <c r="C435" s="6">
        <v>534.59361179999996</v>
      </c>
      <c r="D435" s="6">
        <f t="shared" si="19"/>
        <v>3742.1552825999997</v>
      </c>
      <c r="E435" s="6">
        <f t="shared" si="16"/>
        <v>76426.711701379943</v>
      </c>
      <c r="F435" s="1">
        <f>SUM($D$2:D435)</f>
        <v>584559.68625962036</v>
      </c>
      <c r="G435" s="2"/>
      <c r="H435">
        <v>2046</v>
      </c>
      <c r="I435">
        <v>1</v>
      </c>
      <c r="J435" s="6">
        <v>535.5166888</v>
      </c>
      <c r="K435" s="6">
        <v>3748.6168216000001</v>
      </c>
      <c r="L435" s="1">
        <v>75892.118089579948</v>
      </c>
      <c r="M435" s="1">
        <v>580817.53097702039</v>
      </c>
    </row>
    <row r="436" spans="1:13" x14ac:dyDescent="0.35">
      <c r="A436">
        <f t="shared" si="17"/>
        <v>2046</v>
      </c>
      <c r="B436">
        <f t="shared" si="18"/>
        <v>3</v>
      </c>
      <c r="C436" s="6">
        <v>539.20899650000001</v>
      </c>
      <c r="D436" s="6">
        <f t="shared" si="19"/>
        <v>3774.4629755000001</v>
      </c>
      <c r="E436" s="6">
        <f t="shared" si="16"/>
        <v>76965.920697879948</v>
      </c>
      <c r="F436" s="1">
        <f>SUM($D$2:D436)</f>
        <v>588334.14923512039</v>
      </c>
      <c r="G436" s="2"/>
      <c r="H436">
        <v>2046</v>
      </c>
      <c r="I436">
        <v>2</v>
      </c>
      <c r="J436" s="6">
        <v>534.59361179999996</v>
      </c>
      <c r="K436" s="6">
        <v>3742.1552825999997</v>
      </c>
      <c r="L436" s="1">
        <v>76426.711701379943</v>
      </c>
      <c r="M436" s="1">
        <v>584559.68625962036</v>
      </c>
    </row>
    <row r="437" spans="1:13" x14ac:dyDescent="0.35">
      <c r="A437">
        <f t="shared" si="17"/>
        <v>2046</v>
      </c>
      <c r="B437">
        <f t="shared" si="18"/>
        <v>4</v>
      </c>
      <c r="C437" s="6">
        <v>544.69158640000001</v>
      </c>
      <c r="D437" s="6">
        <f t="shared" si="19"/>
        <v>3812.8411047999998</v>
      </c>
      <c r="E437" s="6">
        <f t="shared" si="16"/>
        <v>77510.612284279952</v>
      </c>
      <c r="F437" s="1">
        <f>SUM($D$2:D437)</f>
        <v>592146.99033992039</v>
      </c>
      <c r="G437" s="2"/>
      <c r="H437">
        <v>2046</v>
      </c>
      <c r="I437">
        <v>3</v>
      </c>
      <c r="J437" s="6">
        <v>539.20899650000001</v>
      </c>
      <c r="K437" s="6">
        <v>3774.4629755000001</v>
      </c>
      <c r="L437" s="1">
        <v>76965.920697879948</v>
      </c>
      <c r="M437" s="1">
        <v>588334.14923512039</v>
      </c>
    </row>
    <row r="438" spans="1:13" x14ac:dyDescent="0.35">
      <c r="A438">
        <f t="shared" si="17"/>
        <v>2046</v>
      </c>
      <c r="B438">
        <f t="shared" si="18"/>
        <v>5</v>
      </c>
      <c r="C438" s="6">
        <v>551.61466329999996</v>
      </c>
      <c r="D438" s="6">
        <f t="shared" si="19"/>
        <v>3861.3026430999998</v>
      </c>
      <c r="E438" s="6">
        <f t="shared" si="16"/>
        <v>78062.226947579955</v>
      </c>
      <c r="F438" s="1">
        <f>SUM($D$2:D438)</f>
        <v>596008.29298302042</v>
      </c>
      <c r="G438" s="2"/>
      <c r="H438">
        <v>2046</v>
      </c>
      <c r="I438">
        <v>4</v>
      </c>
      <c r="J438" s="6">
        <v>544.69158640000001</v>
      </c>
      <c r="K438" s="6">
        <v>3812.8411047999998</v>
      </c>
      <c r="L438" s="1">
        <v>77510.612284279952</v>
      </c>
      <c r="M438" s="1">
        <v>592146.99033992039</v>
      </c>
    </row>
    <row r="439" spans="1:13" x14ac:dyDescent="0.35">
      <c r="A439">
        <f t="shared" si="17"/>
        <v>2046</v>
      </c>
      <c r="B439">
        <f t="shared" si="18"/>
        <v>6</v>
      </c>
      <c r="C439" s="6">
        <v>551.23004790000005</v>
      </c>
      <c r="D439" s="6">
        <f t="shared" si="19"/>
        <v>3858.6103353000003</v>
      </c>
      <c r="E439" s="6">
        <f t="shared" si="16"/>
        <v>78613.456995479952</v>
      </c>
      <c r="F439" s="1">
        <f>SUM($D$2:D439)</f>
        <v>599866.9033183204</v>
      </c>
      <c r="G439" s="2"/>
      <c r="H439">
        <v>2046</v>
      </c>
      <c r="I439">
        <v>5</v>
      </c>
      <c r="J439" s="6">
        <v>551.61466329999996</v>
      </c>
      <c r="K439" s="6">
        <v>3861.3026430999998</v>
      </c>
      <c r="L439" s="1">
        <v>78062.226947579955</v>
      </c>
      <c r="M439" s="1">
        <v>596008.29298302042</v>
      </c>
    </row>
    <row r="440" spans="1:13" x14ac:dyDescent="0.35">
      <c r="A440">
        <f t="shared" si="17"/>
        <v>2046</v>
      </c>
      <c r="B440">
        <f t="shared" si="18"/>
        <v>7</v>
      </c>
      <c r="C440" s="6">
        <v>556.64427909999995</v>
      </c>
      <c r="D440" s="6">
        <f t="shared" si="19"/>
        <v>3896.5099536999996</v>
      </c>
      <c r="E440" s="6">
        <f t="shared" si="16"/>
        <v>79170.101274579953</v>
      </c>
      <c r="F440" s="1">
        <f>SUM($D$2:D440)</f>
        <v>603763.41327202041</v>
      </c>
      <c r="G440" s="2"/>
      <c r="H440">
        <v>2046</v>
      </c>
      <c r="I440">
        <v>6</v>
      </c>
      <c r="J440" s="6">
        <v>551.23004790000005</v>
      </c>
      <c r="K440" s="6">
        <v>3858.6103353000003</v>
      </c>
      <c r="L440" s="1">
        <v>78613.456995479952</v>
      </c>
      <c r="M440" s="1">
        <v>599866.9033183204</v>
      </c>
    </row>
    <row r="441" spans="1:13" x14ac:dyDescent="0.35">
      <c r="A441">
        <f t="shared" si="17"/>
        <v>2046</v>
      </c>
      <c r="B441">
        <f t="shared" si="18"/>
        <v>8</v>
      </c>
      <c r="C441" s="6">
        <v>560.02889449999998</v>
      </c>
      <c r="D441" s="6">
        <f t="shared" si="19"/>
        <v>3920.2022614999996</v>
      </c>
      <c r="E441" s="6">
        <f t="shared" si="16"/>
        <v>79730.130169079959</v>
      </c>
      <c r="F441" s="1">
        <f>SUM($D$2:D441)</f>
        <v>607683.61553352035</v>
      </c>
      <c r="G441" s="2"/>
      <c r="H441">
        <v>2046</v>
      </c>
      <c r="I441">
        <v>7</v>
      </c>
      <c r="J441" s="6">
        <v>556.64427909999995</v>
      </c>
      <c r="K441" s="6">
        <v>3896.5099536999996</v>
      </c>
      <c r="L441" s="1">
        <v>79170.101274579953</v>
      </c>
      <c r="M441" s="1">
        <v>603763.41327202041</v>
      </c>
    </row>
    <row r="442" spans="1:13" x14ac:dyDescent="0.35">
      <c r="A442">
        <f t="shared" si="17"/>
        <v>2046</v>
      </c>
      <c r="B442">
        <f t="shared" si="18"/>
        <v>9</v>
      </c>
      <c r="C442" s="6">
        <v>558.18274069999995</v>
      </c>
      <c r="D442" s="6">
        <f t="shared" si="19"/>
        <v>3907.2791848999996</v>
      </c>
      <c r="E442" s="6">
        <f t="shared" si="16"/>
        <v>80288.312909779954</v>
      </c>
      <c r="F442" s="1">
        <f>SUM($D$2:D442)</f>
        <v>611590.89471842034</v>
      </c>
      <c r="G442" s="2"/>
      <c r="H442">
        <v>2046</v>
      </c>
      <c r="I442">
        <v>8</v>
      </c>
      <c r="J442" s="6">
        <v>560.02889449999998</v>
      </c>
      <c r="K442" s="6">
        <v>3920.2022614999996</v>
      </c>
      <c r="L442" s="1">
        <v>79730.130169079959</v>
      </c>
      <c r="M442" s="1">
        <v>607683.61553352035</v>
      </c>
    </row>
    <row r="443" spans="1:13" x14ac:dyDescent="0.35">
      <c r="A443">
        <f t="shared" si="17"/>
        <v>2046</v>
      </c>
      <c r="B443">
        <f t="shared" si="18"/>
        <v>10</v>
      </c>
      <c r="C443" s="6">
        <v>562.32169580000004</v>
      </c>
      <c r="D443" s="6">
        <f t="shared" si="19"/>
        <v>3936.2518706000001</v>
      </c>
      <c r="E443" s="6">
        <f t="shared" si="16"/>
        <v>80850.634605579951</v>
      </c>
      <c r="F443" s="1">
        <f>SUM($D$2:D443)</f>
        <v>615527.14658902038</v>
      </c>
      <c r="G443" s="2"/>
      <c r="H443">
        <v>2046</v>
      </c>
      <c r="I443">
        <v>9</v>
      </c>
      <c r="J443" s="6">
        <v>558.18274069999995</v>
      </c>
      <c r="K443" s="6">
        <v>3907.2791848999996</v>
      </c>
      <c r="L443" s="1">
        <v>80288.312909779954</v>
      </c>
      <c r="M443" s="1">
        <v>611590.89471842034</v>
      </c>
    </row>
    <row r="444" spans="1:13" x14ac:dyDescent="0.35">
      <c r="A444">
        <f t="shared" si="17"/>
        <v>2046</v>
      </c>
      <c r="B444">
        <f t="shared" si="18"/>
        <v>11</v>
      </c>
      <c r="C444" s="6">
        <v>562.82169580000004</v>
      </c>
      <c r="D444" s="6">
        <f t="shared" si="19"/>
        <v>3939.7518706000001</v>
      </c>
      <c r="E444" s="6">
        <f t="shared" si="16"/>
        <v>81413.456301379949</v>
      </c>
      <c r="F444" s="1">
        <f>SUM($D$2:D444)</f>
        <v>619466.89845962042</v>
      </c>
      <c r="G444" s="2"/>
      <c r="H444">
        <v>2046</v>
      </c>
      <c r="I444">
        <v>10</v>
      </c>
      <c r="J444" s="6">
        <v>562.32169580000004</v>
      </c>
      <c r="K444" s="6">
        <v>3936.2518706000001</v>
      </c>
      <c r="L444" s="1">
        <v>80850.634605579951</v>
      </c>
      <c r="M444" s="1">
        <v>615527.14658902038</v>
      </c>
    </row>
    <row r="445" spans="1:13" x14ac:dyDescent="0.35">
      <c r="A445">
        <f t="shared" si="17"/>
        <v>2046</v>
      </c>
      <c r="B445">
        <f t="shared" si="18"/>
        <v>12</v>
      </c>
      <c r="C445" s="6">
        <v>572.24690410000005</v>
      </c>
      <c r="D445" s="6">
        <f t="shared" si="19"/>
        <v>4005.7283287000005</v>
      </c>
      <c r="E445" s="6">
        <f t="shared" si="16"/>
        <v>81985.703205479949</v>
      </c>
      <c r="F445" s="1">
        <f>SUM($D$2:D445)</f>
        <v>623472.62678832037</v>
      </c>
      <c r="G445" s="2"/>
      <c r="H445">
        <v>2046</v>
      </c>
      <c r="I445">
        <v>11</v>
      </c>
      <c r="J445" s="6">
        <v>562.82169580000004</v>
      </c>
      <c r="K445" s="6">
        <v>3939.7518706000001</v>
      </c>
      <c r="L445" s="1">
        <v>81413.456301379949</v>
      </c>
      <c r="M445" s="1">
        <v>619466.89845962042</v>
      </c>
    </row>
    <row r="446" spans="1:13" x14ac:dyDescent="0.35">
      <c r="A446">
        <f t="shared" si="17"/>
        <v>2047</v>
      </c>
      <c r="B446">
        <f t="shared" si="18"/>
        <v>1</v>
      </c>
      <c r="C446" s="6">
        <v>567.7863863</v>
      </c>
      <c r="D446" s="6">
        <f t="shared" si="19"/>
        <v>3974.5047040999998</v>
      </c>
      <c r="E446" s="6">
        <f t="shared" si="16"/>
        <v>82553.489591779944</v>
      </c>
      <c r="F446" s="1">
        <f>SUM($D$2:D446)</f>
        <v>627447.13149242033</v>
      </c>
      <c r="G446" s="2"/>
      <c r="H446">
        <v>2046</v>
      </c>
      <c r="I446">
        <v>12</v>
      </c>
      <c r="J446" s="6">
        <v>572.24690410000005</v>
      </c>
      <c r="K446" s="6">
        <v>4005.7283287000005</v>
      </c>
      <c r="L446" s="1">
        <v>81985.703205479949</v>
      </c>
      <c r="M446" s="1">
        <v>623472.62678832037</v>
      </c>
    </row>
    <row r="447" spans="1:13" x14ac:dyDescent="0.35">
      <c r="A447">
        <f t="shared" si="17"/>
        <v>2047</v>
      </c>
      <c r="B447">
        <f t="shared" si="18"/>
        <v>2</v>
      </c>
      <c r="C447" s="6">
        <v>566.86330940000005</v>
      </c>
      <c r="D447" s="6">
        <f t="shared" si="19"/>
        <v>3968.0431658000002</v>
      </c>
      <c r="E447" s="6">
        <f t="shared" si="16"/>
        <v>83120.35290117994</v>
      </c>
      <c r="F447" s="1">
        <f>SUM($D$2:D447)</f>
        <v>631415.17465822038</v>
      </c>
      <c r="G447" s="2"/>
      <c r="H447">
        <v>2047</v>
      </c>
      <c r="I447">
        <v>1</v>
      </c>
      <c r="J447" s="6">
        <v>567.7863863</v>
      </c>
      <c r="K447" s="6">
        <v>3974.5047040999998</v>
      </c>
      <c r="L447" s="1">
        <v>82553.489591779944</v>
      </c>
      <c r="M447" s="1">
        <v>627447.13149242033</v>
      </c>
    </row>
    <row r="448" spans="1:13" x14ac:dyDescent="0.35">
      <c r="A448">
        <f t="shared" si="17"/>
        <v>2047</v>
      </c>
      <c r="B448">
        <f t="shared" si="18"/>
        <v>3</v>
      </c>
      <c r="C448" s="6">
        <v>571.47869400000002</v>
      </c>
      <c r="D448" s="6">
        <f t="shared" si="19"/>
        <v>4000.3508580000002</v>
      </c>
      <c r="E448" s="6">
        <f t="shared" si="16"/>
        <v>83691.831595179945</v>
      </c>
      <c r="F448" s="1">
        <f>SUM($D$2:D448)</f>
        <v>635415.52551622037</v>
      </c>
      <c r="G448" s="2"/>
      <c r="H448">
        <v>2047</v>
      </c>
      <c r="I448">
        <v>2</v>
      </c>
      <c r="J448" s="6">
        <v>566.86330940000005</v>
      </c>
      <c r="K448" s="6">
        <v>3968.0431658000002</v>
      </c>
      <c r="L448" s="1">
        <v>83120.35290117994</v>
      </c>
      <c r="M448" s="1">
        <v>631415.17465822038</v>
      </c>
    </row>
    <row r="449" spans="1:13" x14ac:dyDescent="0.35">
      <c r="A449">
        <f t="shared" si="17"/>
        <v>2047</v>
      </c>
      <c r="B449">
        <f t="shared" si="18"/>
        <v>4</v>
      </c>
      <c r="C449" s="6">
        <v>577.23190680000005</v>
      </c>
      <c r="D449" s="6">
        <f t="shared" si="19"/>
        <v>4040.6233476000002</v>
      </c>
      <c r="E449" s="6">
        <f t="shared" si="16"/>
        <v>84269.063501979952</v>
      </c>
      <c r="F449" s="1">
        <f>SUM($D$2:D449)</f>
        <v>639456.14886382036</v>
      </c>
      <c r="G449" s="2"/>
      <c r="H449">
        <v>2047</v>
      </c>
      <c r="I449">
        <v>3</v>
      </c>
      <c r="J449" s="6">
        <v>571.47869400000002</v>
      </c>
      <c r="K449" s="6">
        <v>4000.3508580000002</v>
      </c>
      <c r="L449" s="1">
        <v>83691.831595179945</v>
      </c>
      <c r="M449" s="1">
        <v>635415.52551622037</v>
      </c>
    </row>
    <row r="450" spans="1:13" x14ac:dyDescent="0.35">
      <c r="A450">
        <f t="shared" si="17"/>
        <v>2047</v>
      </c>
      <c r="B450">
        <f t="shared" si="18"/>
        <v>5</v>
      </c>
      <c r="C450" s="6">
        <v>584.1549837</v>
      </c>
      <c r="D450" s="6">
        <f t="shared" si="19"/>
        <v>4089.0848858999998</v>
      </c>
      <c r="E450" s="6">
        <f t="shared" si="16"/>
        <v>84853.218485679958</v>
      </c>
      <c r="F450" s="1">
        <f>SUM($D$2:D450)</f>
        <v>643545.23374972038</v>
      </c>
      <c r="G450" s="2"/>
      <c r="H450">
        <v>2047</v>
      </c>
      <c r="I450">
        <v>4</v>
      </c>
      <c r="J450" s="6">
        <v>577.23190680000005</v>
      </c>
      <c r="K450" s="6">
        <v>4040.6233476000002</v>
      </c>
      <c r="L450" s="1">
        <v>84269.063501979952</v>
      </c>
      <c r="M450" s="1">
        <v>639456.14886382036</v>
      </c>
    </row>
    <row r="451" spans="1:13" x14ac:dyDescent="0.35">
      <c r="A451">
        <f t="shared" si="17"/>
        <v>2047</v>
      </c>
      <c r="B451">
        <f t="shared" si="18"/>
        <v>6</v>
      </c>
      <c r="C451" s="6">
        <v>583.77036840000005</v>
      </c>
      <c r="D451" s="6">
        <f t="shared" si="19"/>
        <v>4086.3925788000006</v>
      </c>
      <c r="E451" s="6">
        <f t="shared" ref="E451:E514" si="20">E450+C451</f>
        <v>85436.988854079958</v>
      </c>
      <c r="F451" s="1">
        <f>SUM($D$2:D451)</f>
        <v>647631.62632852036</v>
      </c>
      <c r="G451" s="2"/>
      <c r="H451">
        <v>2047</v>
      </c>
      <c r="I451">
        <v>5</v>
      </c>
      <c r="J451" s="6">
        <v>584.1549837</v>
      </c>
      <c r="K451" s="6">
        <v>4089.0848858999998</v>
      </c>
      <c r="L451" s="1">
        <v>84853.218485679958</v>
      </c>
      <c r="M451" s="1">
        <v>643545.23374972038</v>
      </c>
    </row>
    <row r="452" spans="1:13" x14ac:dyDescent="0.35">
      <c r="A452">
        <f t="shared" si="17"/>
        <v>2047</v>
      </c>
      <c r="B452">
        <f t="shared" si="18"/>
        <v>7</v>
      </c>
      <c r="C452" s="6">
        <v>589.56851749999998</v>
      </c>
      <c r="D452" s="6">
        <f t="shared" si="19"/>
        <v>4126.9796225</v>
      </c>
      <c r="E452" s="6">
        <f t="shared" si="20"/>
        <v>86026.557371579955</v>
      </c>
      <c r="F452" s="1">
        <f>SUM($D$2:D452)</f>
        <v>651758.60595102038</v>
      </c>
      <c r="G452" s="2"/>
      <c r="H452">
        <v>2047</v>
      </c>
      <c r="I452">
        <v>6</v>
      </c>
      <c r="J452" s="6">
        <v>583.77036840000005</v>
      </c>
      <c r="K452" s="6">
        <v>4086.3925788000006</v>
      </c>
      <c r="L452" s="1">
        <v>85436.988854079958</v>
      </c>
      <c r="M452" s="1">
        <v>647631.62632852036</v>
      </c>
    </row>
    <row r="453" spans="1:13" x14ac:dyDescent="0.35">
      <c r="A453">
        <f t="shared" si="17"/>
        <v>2047</v>
      </c>
      <c r="B453">
        <f t="shared" si="18"/>
        <v>8</v>
      </c>
      <c r="C453" s="6">
        <v>592.95313290000001</v>
      </c>
      <c r="D453" s="6">
        <f t="shared" si="19"/>
        <v>4150.6719303</v>
      </c>
      <c r="E453" s="6">
        <f t="shared" si="20"/>
        <v>86619.510504479957</v>
      </c>
      <c r="F453" s="1">
        <f>SUM($D$2:D453)</f>
        <v>655909.27788132033</v>
      </c>
      <c r="G453" s="2"/>
      <c r="H453">
        <v>2047</v>
      </c>
      <c r="I453">
        <v>7</v>
      </c>
      <c r="J453" s="6">
        <v>589.56851749999998</v>
      </c>
      <c r="K453" s="6">
        <v>4126.9796225</v>
      </c>
      <c r="L453" s="1">
        <v>86026.557371579955</v>
      </c>
      <c r="M453" s="1">
        <v>651758.60595102038</v>
      </c>
    </row>
    <row r="454" spans="1:13" x14ac:dyDescent="0.35">
      <c r="A454">
        <f t="shared" si="17"/>
        <v>2047</v>
      </c>
      <c r="B454">
        <f t="shared" si="18"/>
        <v>9</v>
      </c>
      <c r="C454" s="6">
        <v>591.10697900000002</v>
      </c>
      <c r="D454" s="6">
        <f t="shared" si="19"/>
        <v>4137.7488530000001</v>
      </c>
      <c r="E454" s="6">
        <f t="shared" si="20"/>
        <v>87210.61748347996</v>
      </c>
      <c r="F454" s="1">
        <f>SUM($D$2:D454)</f>
        <v>660047.02673432033</v>
      </c>
      <c r="G454" s="2"/>
      <c r="H454">
        <v>2047</v>
      </c>
      <c r="I454">
        <v>8</v>
      </c>
      <c r="J454" s="6">
        <v>592.95313290000001</v>
      </c>
      <c r="K454" s="6">
        <v>4150.6719303</v>
      </c>
      <c r="L454" s="1">
        <v>86619.510504479957</v>
      </c>
      <c r="M454" s="1">
        <v>655909.27788132033</v>
      </c>
    </row>
    <row r="455" spans="1:13" x14ac:dyDescent="0.35">
      <c r="A455">
        <f t="shared" si="17"/>
        <v>2047</v>
      </c>
      <c r="B455">
        <f t="shared" si="18"/>
        <v>10</v>
      </c>
      <c r="C455" s="6">
        <v>595.61000999999999</v>
      </c>
      <c r="D455" s="6">
        <f t="shared" si="19"/>
        <v>4169.2700699999996</v>
      </c>
      <c r="E455" s="6">
        <f t="shared" si="20"/>
        <v>87806.227493479964</v>
      </c>
      <c r="F455" s="1">
        <f>SUM($D$2:D455)</f>
        <v>664216.2968043203</v>
      </c>
      <c r="G455" s="2"/>
      <c r="H455">
        <v>2047</v>
      </c>
      <c r="I455">
        <v>9</v>
      </c>
      <c r="J455" s="6">
        <v>591.10697900000002</v>
      </c>
      <c r="K455" s="6">
        <v>4137.7488530000001</v>
      </c>
      <c r="L455" s="1">
        <v>87210.61748347996</v>
      </c>
      <c r="M455" s="1">
        <v>660047.02673432033</v>
      </c>
    </row>
    <row r="456" spans="1:13" x14ac:dyDescent="0.35">
      <c r="A456">
        <f t="shared" si="17"/>
        <v>2047</v>
      </c>
      <c r="B456">
        <f t="shared" si="18"/>
        <v>11</v>
      </c>
      <c r="C456" s="6">
        <v>596.11000999999999</v>
      </c>
      <c r="D456" s="6">
        <f t="shared" si="19"/>
        <v>4172.7700699999996</v>
      </c>
      <c r="E456" s="6">
        <f t="shared" si="20"/>
        <v>88402.337503479968</v>
      </c>
      <c r="F456" s="1">
        <f>SUM($D$2:D456)</f>
        <v>668389.06687432027</v>
      </c>
      <c r="G456" s="2"/>
      <c r="H456">
        <v>2047</v>
      </c>
      <c r="I456">
        <v>10</v>
      </c>
      <c r="J456" s="6">
        <v>595.61000999999999</v>
      </c>
      <c r="K456" s="6">
        <v>4169.2700699999996</v>
      </c>
      <c r="L456" s="1">
        <v>87806.227493479964</v>
      </c>
      <c r="M456" s="1">
        <v>664216.2968043203</v>
      </c>
    </row>
    <row r="457" spans="1:13" x14ac:dyDescent="0.35">
      <c r="A457">
        <f t="shared" si="17"/>
        <v>2047</v>
      </c>
      <c r="B457">
        <f t="shared" si="18"/>
        <v>12</v>
      </c>
      <c r="C457" s="6">
        <v>605.5352183</v>
      </c>
      <c r="D457" s="6">
        <f t="shared" si="19"/>
        <v>4238.7465281000004</v>
      </c>
      <c r="E457" s="6">
        <f t="shared" si="20"/>
        <v>89007.872721779975</v>
      </c>
      <c r="F457" s="1">
        <f>SUM($D$2:D457)</f>
        <v>672627.81340242026</v>
      </c>
      <c r="G457" s="2"/>
      <c r="H457">
        <v>2047</v>
      </c>
      <c r="I457">
        <v>11</v>
      </c>
      <c r="J457" s="6">
        <v>596.11000999999999</v>
      </c>
      <c r="K457" s="6">
        <v>4172.7700699999996</v>
      </c>
      <c r="L457" s="1">
        <v>88402.337503479968</v>
      </c>
      <c r="M457" s="1">
        <v>668389.06687432027</v>
      </c>
    </row>
    <row r="458" spans="1:13" x14ac:dyDescent="0.35">
      <c r="A458">
        <f t="shared" si="17"/>
        <v>2048</v>
      </c>
      <c r="B458">
        <f t="shared" si="18"/>
        <v>1</v>
      </c>
      <c r="C458" s="6">
        <v>602.6602805</v>
      </c>
      <c r="D458" s="6">
        <f t="shared" si="19"/>
        <v>4218.6219634999998</v>
      </c>
      <c r="E458" s="6">
        <f t="shared" si="20"/>
        <v>89610.533002279975</v>
      </c>
      <c r="F458" s="1">
        <f>SUM($D$2:D458)</f>
        <v>676846.4353659203</v>
      </c>
      <c r="G458" s="2"/>
      <c r="H458">
        <v>2047</v>
      </c>
      <c r="I458">
        <v>12</v>
      </c>
      <c r="J458" s="6">
        <v>605.5352183</v>
      </c>
      <c r="K458" s="6">
        <v>4238.7465281000004</v>
      </c>
      <c r="L458" s="1">
        <v>89007.872721779975</v>
      </c>
      <c r="M458" s="1">
        <v>672627.81340242026</v>
      </c>
    </row>
    <row r="459" spans="1:13" x14ac:dyDescent="0.35">
      <c r="A459">
        <f t="shared" si="17"/>
        <v>2048</v>
      </c>
      <c r="B459">
        <f t="shared" si="18"/>
        <v>2</v>
      </c>
      <c r="C459" s="6">
        <v>601.73720360000004</v>
      </c>
      <c r="D459" s="6">
        <f t="shared" si="19"/>
        <v>4212.1604252000006</v>
      </c>
      <c r="E459" s="6">
        <f t="shared" si="20"/>
        <v>90212.270205879977</v>
      </c>
      <c r="F459" s="1">
        <f>SUM($D$2:D459)</f>
        <v>681058.59579112031</v>
      </c>
      <c r="G459" s="2"/>
      <c r="H459">
        <v>2048</v>
      </c>
      <c r="I459">
        <v>1</v>
      </c>
      <c r="J459" s="6">
        <v>602.6602805</v>
      </c>
      <c r="K459" s="6">
        <v>4218.6219634999998</v>
      </c>
      <c r="L459" s="1">
        <v>89610.533002279975</v>
      </c>
      <c r="M459" s="1">
        <v>676846.4353659203</v>
      </c>
    </row>
    <row r="460" spans="1:13" x14ac:dyDescent="0.35">
      <c r="A460">
        <f t="shared" si="17"/>
        <v>2048</v>
      </c>
      <c r="B460">
        <f t="shared" si="18"/>
        <v>3</v>
      </c>
      <c r="C460" s="6">
        <v>606.35258820000001</v>
      </c>
      <c r="D460" s="6">
        <f t="shared" si="19"/>
        <v>4244.4681173999998</v>
      </c>
      <c r="E460" s="6">
        <f t="shared" si="20"/>
        <v>90818.622794079973</v>
      </c>
      <c r="F460" s="1">
        <f>SUM($D$2:D460)</f>
        <v>685303.06390852027</v>
      </c>
      <c r="G460" s="2"/>
      <c r="H460">
        <v>2048</v>
      </c>
      <c r="I460">
        <v>2</v>
      </c>
      <c r="J460" s="6">
        <v>601.73720360000004</v>
      </c>
      <c r="K460" s="6">
        <v>4212.1604252000006</v>
      </c>
      <c r="L460" s="1">
        <v>90212.270205879977</v>
      </c>
      <c r="M460" s="1">
        <v>681058.59579112031</v>
      </c>
    </row>
    <row r="461" spans="1:13" x14ac:dyDescent="0.35">
      <c r="A461">
        <f t="shared" si="17"/>
        <v>2048</v>
      </c>
      <c r="B461">
        <f t="shared" si="18"/>
        <v>4</v>
      </c>
      <c r="C461" s="6">
        <v>612.3975835</v>
      </c>
      <c r="D461" s="6">
        <f t="shared" si="19"/>
        <v>4286.7830844999999</v>
      </c>
      <c r="E461" s="6">
        <f t="shared" si="20"/>
        <v>91431.020377579975</v>
      </c>
      <c r="F461" s="1">
        <f>SUM($D$2:D461)</f>
        <v>689589.84699302027</v>
      </c>
      <c r="G461" s="2"/>
      <c r="H461">
        <v>2048</v>
      </c>
      <c r="I461">
        <v>3</v>
      </c>
      <c r="J461" s="6">
        <v>606.35258820000001</v>
      </c>
      <c r="K461" s="6">
        <v>4244.4681173999998</v>
      </c>
      <c r="L461" s="1">
        <v>90818.622794079973</v>
      </c>
      <c r="M461" s="1">
        <v>685303.06390852027</v>
      </c>
    </row>
    <row r="462" spans="1:13" x14ac:dyDescent="0.35">
      <c r="A462">
        <f t="shared" si="17"/>
        <v>2048</v>
      </c>
      <c r="B462">
        <f t="shared" si="18"/>
        <v>5</v>
      </c>
      <c r="C462" s="6">
        <v>619.32066050000003</v>
      </c>
      <c r="D462" s="6">
        <f t="shared" si="19"/>
        <v>4335.2446235000007</v>
      </c>
      <c r="E462" s="6">
        <f t="shared" si="20"/>
        <v>92050.341038079976</v>
      </c>
      <c r="F462" s="1">
        <f>SUM($D$2:D462)</f>
        <v>693925.09161652031</v>
      </c>
      <c r="G462" s="2"/>
      <c r="H462">
        <v>2048</v>
      </c>
      <c r="I462">
        <v>4</v>
      </c>
      <c r="J462" s="6">
        <v>612.3975835</v>
      </c>
      <c r="K462" s="6">
        <v>4286.7830844999999</v>
      </c>
      <c r="L462" s="1">
        <v>91431.020377579975</v>
      </c>
      <c r="M462" s="1">
        <v>689589.84699302027</v>
      </c>
    </row>
    <row r="463" spans="1:13" x14ac:dyDescent="0.35">
      <c r="A463">
        <f t="shared" si="17"/>
        <v>2048</v>
      </c>
      <c r="B463">
        <f t="shared" si="18"/>
        <v>6</v>
      </c>
      <c r="C463" s="6">
        <v>618.9360451</v>
      </c>
      <c r="D463" s="6">
        <f t="shared" si="19"/>
        <v>4332.5523156999998</v>
      </c>
      <c r="E463" s="6">
        <f t="shared" si="20"/>
        <v>92669.277083179972</v>
      </c>
      <c r="F463" s="1">
        <f>SUM($D$2:D463)</f>
        <v>698257.64393222029</v>
      </c>
      <c r="G463" s="2"/>
      <c r="H463">
        <v>2048</v>
      </c>
      <c r="I463">
        <v>5</v>
      </c>
      <c r="J463" s="6">
        <v>619.32066050000003</v>
      </c>
      <c r="K463" s="6">
        <v>4335.2446235000007</v>
      </c>
      <c r="L463" s="1">
        <v>92050.341038079976</v>
      </c>
      <c r="M463" s="1">
        <v>693925.09161652031</v>
      </c>
    </row>
    <row r="464" spans="1:13" x14ac:dyDescent="0.35">
      <c r="A464">
        <f t="shared" si="17"/>
        <v>2048</v>
      </c>
      <c r="B464">
        <f t="shared" si="18"/>
        <v>7</v>
      </c>
      <c r="C464" s="6">
        <v>625.050791</v>
      </c>
      <c r="D464" s="6">
        <f t="shared" si="19"/>
        <v>4375.3555370000004</v>
      </c>
      <c r="E464" s="6">
        <f>E463+C464</f>
        <v>93294.327874179973</v>
      </c>
      <c r="F464" s="1">
        <f>SUM($D$2:D464)</f>
        <v>702632.99946922029</v>
      </c>
      <c r="G464" s="2"/>
      <c r="H464">
        <v>2048</v>
      </c>
      <c r="I464">
        <v>6</v>
      </c>
      <c r="J464" s="6">
        <v>618.9360451</v>
      </c>
      <c r="K464" s="6">
        <v>4332.5523156999998</v>
      </c>
      <c r="L464" s="1">
        <v>92669.277083179972</v>
      </c>
      <c r="M464" s="1">
        <v>698257.64393222029</v>
      </c>
    </row>
    <row r="465" spans="1:13" x14ac:dyDescent="0.35">
      <c r="A465">
        <f t="shared" si="17"/>
        <v>2048</v>
      </c>
      <c r="B465">
        <f t="shared" si="18"/>
        <v>8</v>
      </c>
      <c r="C465" s="6">
        <v>628.43540640000003</v>
      </c>
      <c r="D465" s="6">
        <f t="shared" si="19"/>
        <v>4399.0478448000003</v>
      </c>
      <c r="E465" s="6">
        <f t="shared" si="20"/>
        <v>93922.76328057998</v>
      </c>
      <c r="F465" s="1">
        <f>SUM($D$2:D465)</f>
        <v>707032.04731402034</v>
      </c>
      <c r="G465" s="2"/>
      <c r="H465">
        <v>2048</v>
      </c>
      <c r="I465">
        <v>7</v>
      </c>
      <c r="J465" s="6">
        <v>625.050791</v>
      </c>
      <c r="K465" s="6">
        <v>4375.3555370000004</v>
      </c>
      <c r="L465" s="1">
        <v>93294.327874179973</v>
      </c>
      <c r="M465" s="1">
        <v>702632.99946922029</v>
      </c>
    </row>
    <row r="466" spans="1:13" x14ac:dyDescent="0.35">
      <c r="A466">
        <f t="shared" si="17"/>
        <v>2048</v>
      </c>
      <c r="B466">
        <f t="shared" si="18"/>
        <v>9</v>
      </c>
      <c r="C466" s="6">
        <v>626.58925250000004</v>
      </c>
      <c r="D466" s="6">
        <f t="shared" si="19"/>
        <v>4386.1247675000004</v>
      </c>
      <c r="E466" s="6">
        <f t="shared" si="20"/>
        <v>94549.352533079975</v>
      </c>
      <c r="F466" s="1">
        <f>SUM($D$2:D466)</f>
        <v>711418.17208152032</v>
      </c>
      <c r="G466" s="2"/>
      <c r="H466">
        <v>2048</v>
      </c>
      <c r="I466">
        <v>8</v>
      </c>
      <c r="J466" s="6">
        <v>628.43540640000003</v>
      </c>
      <c r="K466" s="6">
        <v>4399.0478448000003</v>
      </c>
      <c r="L466" s="1">
        <v>93922.76328057998</v>
      </c>
      <c r="M466" s="1">
        <v>707032.04731402034</v>
      </c>
    </row>
    <row r="467" spans="1:13" x14ac:dyDescent="0.35">
      <c r="A467">
        <f t="shared" si="17"/>
        <v>2048</v>
      </c>
      <c r="B467">
        <f t="shared" si="18"/>
        <v>10</v>
      </c>
      <c r="C467" s="6">
        <v>631.43077740000001</v>
      </c>
      <c r="D467" s="6">
        <f t="shared" si="19"/>
        <v>4420.0154418000002</v>
      </c>
      <c r="E467" s="6">
        <f t="shared" si="20"/>
        <v>95180.783310479979</v>
      </c>
      <c r="F467" s="1">
        <f>SUM($D$2:D467)</f>
        <v>715838.18752332032</v>
      </c>
      <c r="G467" s="2"/>
      <c r="H467">
        <v>2048</v>
      </c>
      <c r="I467">
        <v>9</v>
      </c>
      <c r="J467" s="6">
        <v>626.58925250000004</v>
      </c>
      <c r="K467" s="6">
        <v>4386.1247675000004</v>
      </c>
      <c r="L467" s="1">
        <v>94549.352533079975</v>
      </c>
      <c r="M467" s="1">
        <v>711418.17208152032</v>
      </c>
    </row>
    <row r="468" spans="1:13" x14ac:dyDescent="0.35">
      <c r="A468">
        <f t="shared" si="17"/>
        <v>2048</v>
      </c>
      <c r="B468">
        <f t="shared" si="18"/>
        <v>11</v>
      </c>
      <c r="C468" s="6">
        <v>631.93077740000001</v>
      </c>
      <c r="D468" s="6">
        <f t="shared" si="19"/>
        <v>4423.5154418000002</v>
      </c>
      <c r="E468" s="6">
        <f t="shared" si="20"/>
        <v>95812.714087879984</v>
      </c>
      <c r="F468" s="1">
        <f>SUM($D$2:D468)</f>
        <v>720261.70296512032</v>
      </c>
      <c r="G468" s="2"/>
      <c r="H468">
        <v>2048</v>
      </c>
      <c r="I468">
        <v>10</v>
      </c>
      <c r="J468" s="6">
        <v>631.43077740000001</v>
      </c>
      <c r="K468" s="6">
        <v>4420.0154418000002</v>
      </c>
      <c r="L468" s="1">
        <v>95180.783310479979</v>
      </c>
      <c r="M468" s="1">
        <v>715838.18752332032</v>
      </c>
    </row>
    <row r="469" spans="1:13" x14ac:dyDescent="0.35">
      <c r="A469">
        <f t="shared" si="17"/>
        <v>2048</v>
      </c>
      <c r="B469">
        <f t="shared" si="18"/>
        <v>12</v>
      </c>
      <c r="C469" s="6">
        <v>641.35598570000002</v>
      </c>
      <c r="D469" s="6">
        <f t="shared" si="19"/>
        <v>4489.4918999000001</v>
      </c>
      <c r="E469" s="6">
        <f t="shared" si="20"/>
        <v>96454.070073579991</v>
      </c>
      <c r="F469" s="1">
        <f>SUM($D$2:D469)</f>
        <v>724751.19486502034</v>
      </c>
      <c r="G469" s="2"/>
      <c r="H469">
        <v>2048</v>
      </c>
      <c r="I469">
        <v>11</v>
      </c>
      <c r="J469" s="6">
        <v>631.93077740000001</v>
      </c>
      <c r="K469" s="6">
        <v>4423.5154418000002</v>
      </c>
      <c r="L469" s="1">
        <v>95812.714087879984</v>
      </c>
      <c r="M469" s="1">
        <v>720261.70296512032</v>
      </c>
    </row>
    <row r="470" spans="1:13" x14ac:dyDescent="0.35">
      <c r="A470">
        <f t="shared" si="17"/>
        <v>2049</v>
      </c>
      <c r="B470">
        <f t="shared" si="18"/>
        <v>1</v>
      </c>
      <c r="C470" s="6">
        <v>638.78153169999996</v>
      </c>
      <c r="D470" s="6">
        <f t="shared" si="19"/>
        <v>4471.4707218999993</v>
      </c>
      <c r="E470" s="6">
        <f t="shared" si="20"/>
        <v>97092.851605279997</v>
      </c>
      <c r="F470" s="1">
        <f>SUM($D$2:D470)</f>
        <v>729222.66558692034</v>
      </c>
      <c r="G470" s="2"/>
      <c r="H470">
        <v>2048</v>
      </c>
      <c r="I470">
        <v>12</v>
      </c>
      <c r="J470" s="6">
        <v>641.35598570000002</v>
      </c>
      <c r="K470" s="6">
        <v>4489.4918999000001</v>
      </c>
      <c r="L470" s="1">
        <v>96454.070073579991</v>
      </c>
      <c r="M470" s="1">
        <v>724751.19486502034</v>
      </c>
    </row>
    <row r="471" spans="1:13" x14ac:dyDescent="0.35">
      <c r="A471">
        <f t="shared" si="17"/>
        <v>2049</v>
      </c>
      <c r="B471">
        <f t="shared" si="18"/>
        <v>2</v>
      </c>
      <c r="C471" s="6">
        <v>637.8584548</v>
      </c>
      <c r="D471" s="6">
        <f t="shared" si="19"/>
        <v>4465.0091836000001</v>
      </c>
      <c r="E471" s="6">
        <f t="shared" si="20"/>
        <v>97730.710060080004</v>
      </c>
      <c r="F471" s="1">
        <f>SUM($D$2:D471)</f>
        <v>733687.6747705203</v>
      </c>
      <c r="G471" s="2"/>
      <c r="H471">
        <v>2049</v>
      </c>
      <c r="I471">
        <v>1</v>
      </c>
      <c r="J471" s="6">
        <v>638.78153169999996</v>
      </c>
      <c r="K471" s="6">
        <v>4471.4707218999993</v>
      </c>
      <c r="L471" s="1">
        <v>97092.851605279997</v>
      </c>
      <c r="M471" s="1">
        <v>729222.66558692034</v>
      </c>
    </row>
    <row r="472" spans="1:13" x14ac:dyDescent="0.35">
      <c r="A472">
        <f t="shared" si="17"/>
        <v>2049</v>
      </c>
      <c r="B472">
        <f t="shared" si="18"/>
        <v>3</v>
      </c>
      <c r="C472" s="6">
        <v>642.47383939999997</v>
      </c>
      <c r="D472" s="6">
        <f t="shared" si="19"/>
        <v>4497.3168758000002</v>
      </c>
      <c r="E472" s="6">
        <f t="shared" si="20"/>
        <v>98373.183899480005</v>
      </c>
      <c r="F472" s="1">
        <f>SUM($D$2:D472)</f>
        <v>738184.99164632033</v>
      </c>
      <c r="G472" s="2"/>
      <c r="H472">
        <v>2049</v>
      </c>
      <c r="I472">
        <v>2</v>
      </c>
      <c r="J472" s="6">
        <v>637.8584548</v>
      </c>
      <c r="K472" s="6">
        <v>4465.0091836000001</v>
      </c>
      <c r="L472" s="1">
        <v>97730.710060080004</v>
      </c>
      <c r="M472" s="1">
        <v>733687.6747705203</v>
      </c>
    </row>
    <row r="473" spans="1:13" x14ac:dyDescent="0.35">
      <c r="A473">
        <f t="shared" si="17"/>
        <v>2049</v>
      </c>
      <c r="B473">
        <f t="shared" si="18"/>
        <v>4</v>
      </c>
      <c r="C473" s="6">
        <v>648.95791369999995</v>
      </c>
      <c r="D473" s="6">
        <f t="shared" si="19"/>
        <v>4542.7053958999995</v>
      </c>
      <c r="E473" s="6">
        <f t="shared" si="20"/>
        <v>99022.141813180002</v>
      </c>
      <c r="F473" s="1">
        <f>SUM($D$2:D473)</f>
        <v>742727.69704222027</v>
      </c>
      <c r="G473" s="2"/>
      <c r="H473">
        <v>2049</v>
      </c>
      <c r="I473">
        <v>3</v>
      </c>
      <c r="J473" s="6">
        <v>642.47383939999997</v>
      </c>
      <c r="K473" s="6">
        <v>4497.3168758000002</v>
      </c>
      <c r="L473" s="1">
        <v>98373.183899480005</v>
      </c>
      <c r="M473" s="1">
        <v>738184.99164632033</v>
      </c>
    </row>
    <row r="474" spans="1:13" x14ac:dyDescent="0.35">
      <c r="A474">
        <f t="shared" si="17"/>
        <v>2049</v>
      </c>
      <c r="B474">
        <f t="shared" si="18"/>
        <v>5</v>
      </c>
      <c r="C474" s="6">
        <v>655.88099060000002</v>
      </c>
      <c r="D474" s="6">
        <f t="shared" si="19"/>
        <v>4591.1669342000005</v>
      </c>
      <c r="E474" s="6">
        <f t="shared" si="20"/>
        <v>99678.022803779997</v>
      </c>
      <c r="F474" s="1">
        <f>SUM($D$2:D474)</f>
        <v>747318.86397642025</v>
      </c>
      <c r="G474" s="2"/>
      <c r="H474">
        <v>2049</v>
      </c>
      <c r="I474">
        <v>4</v>
      </c>
      <c r="J474" s="6">
        <v>648.95791369999995</v>
      </c>
      <c r="K474" s="6">
        <v>4542.7053958999995</v>
      </c>
      <c r="L474" s="1">
        <v>99022.141813180002</v>
      </c>
      <c r="M474" s="1">
        <v>742727.69704222027</v>
      </c>
    </row>
    <row r="475" spans="1:13" x14ac:dyDescent="0.35">
      <c r="A475">
        <f t="shared" si="17"/>
        <v>2049</v>
      </c>
      <c r="B475">
        <f t="shared" si="18"/>
        <v>6</v>
      </c>
      <c r="C475" s="6">
        <v>655.49637519999999</v>
      </c>
      <c r="D475" s="6">
        <f t="shared" si="19"/>
        <v>4588.4746263999996</v>
      </c>
      <c r="E475" s="6">
        <f t="shared" si="20"/>
        <v>100333.51917898</v>
      </c>
      <c r="F475" s="1">
        <f>SUM($D$2:D475)</f>
        <v>751907.33860282029</v>
      </c>
      <c r="G475" s="2"/>
      <c r="H475">
        <v>2049</v>
      </c>
      <c r="I475">
        <v>5</v>
      </c>
      <c r="J475" s="6">
        <v>655.88099060000002</v>
      </c>
      <c r="K475" s="6">
        <v>4591.1669342000005</v>
      </c>
      <c r="L475" s="1">
        <v>99678.022803779997</v>
      </c>
      <c r="M475" s="1">
        <v>747318.86397642025</v>
      </c>
    </row>
    <row r="476" spans="1:13" x14ac:dyDescent="0.35">
      <c r="A476">
        <f t="shared" ref="A476:A517" si="21">A464+1</f>
        <v>2049</v>
      </c>
      <c r="B476">
        <f t="shared" ref="B476:B517" si="22">B464</f>
        <v>7</v>
      </c>
      <c r="C476" s="6">
        <v>662.01877779999995</v>
      </c>
      <c r="D476" s="6">
        <f t="shared" si="19"/>
        <v>4634.1314445999997</v>
      </c>
      <c r="E476" s="6">
        <f t="shared" si="20"/>
        <v>100995.53795678</v>
      </c>
      <c r="F476" s="1">
        <f>SUM($D$2:D476)</f>
        <v>756541.47004742024</v>
      </c>
      <c r="G476" s="2"/>
      <c r="H476">
        <v>2049</v>
      </c>
      <c r="I476">
        <v>6</v>
      </c>
      <c r="J476" s="6">
        <v>655.49637519999999</v>
      </c>
      <c r="K476" s="6">
        <v>4588.4746263999996</v>
      </c>
      <c r="L476" s="1">
        <v>100333.51917898</v>
      </c>
      <c r="M476" s="1">
        <v>751907.33860282029</v>
      </c>
    </row>
    <row r="477" spans="1:13" x14ac:dyDescent="0.35">
      <c r="A477">
        <f t="shared" si="21"/>
        <v>2049</v>
      </c>
      <c r="B477">
        <f t="shared" si="22"/>
        <v>8</v>
      </c>
      <c r="C477" s="6">
        <v>665.40339319999998</v>
      </c>
      <c r="D477" s="6">
        <f t="shared" si="19"/>
        <v>4657.8237523999996</v>
      </c>
      <c r="E477" s="6">
        <f t="shared" si="20"/>
        <v>101660.94134998</v>
      </c>
      <c r="F477" s="1">
        <f>SUM($D$2:D477)</f>
        <v>761199.29379982024</v>
      </c>
      <c r="G477" s="2"/>
      <c r="H477">
        <v>2049</v>
      </c>
      <c r="I477">
        <v>7</v>
      </c>
      <c r="J477" s="6">
        <v>662.01877779999995</v>
      </c>
      <c r="K477" s="6">
        <v>4634.1314445999997</v>
      </c>
      <c r="L477" s="1">
        <v>100995.53795678</v>
      </c>
      <c r="M477" s="1">
        <v>756541.47004742024</v>
      </c>
    </row>
    <row r="478" spans="1:13" x14ac:dyDescent="0.35">
      <c r="A478">
        <f t="shared" si="21"/>
        <v>2049</v>
      </c>
      <c r="B478">
        <f t="shared" si="22"/>
        <v>9</v>
      </c>
      <c r="C478" s="6">
        <v>663.55723939999996</v>
      </c>
      <c r="D478" s="6">
        <f t="shared" si="19"/>
        <v>4644.9006757999996</v>
      </c>
      <c r="E478" s="6">
        <f t="shared" si="20"/>
        <v>102324.49858938</v>
      </c>
      <c r="F478" s="1">
        <f>SUM($D$2:D478)</f>
        <v>765844.19447562029</v>
      </c>
      <c r="G478" s="2"/>
      <c r="H478">
        <v>2049</v>
      </c>
      <c r="I478">
        <v>8</v>
      </c>
      <c r="J478" s="6">
        <v>665.40339319999998</v>
      </c>
      <c r="K478" s="6">
        <v>4657.8237523999996</v>
      </c>
      <c r="L478" s="1">
        <v>101660.94134998</v>
      </c>
      <c r="M478" s="1">
        <v>761199.29379982024</v>
      </c>
    </row>
    <row r="479" spans="1:13" x14ac:dyDescent="0.35">
      <c r="A479">
        <f t="shared" si="21"/>
        <v>2049</v>
      </c>
      <c r="B479">
        <f t="shared" si="22"/>
        <v>10</v>
      </c>
      <c r="C479" s="6">
        <v>668.79964199999995</v>
      </c>
      <c r="D479" s="6">
        <f t="shared" si="19"/>
        <v>4681.5974939999996</v>
      </c>
      <c r="E479" s="6">
        <f t="shared" si="20"/>
        <v>102993.29823138</v>
      </c>
      <c r="F479" s="1">
        <f>SUM($D$2:D479)</f>
        <v>770525.79196962027</v>
      </c>
      <c r="G479" s="2"/>
      <c r="H479">
        <v>2049</v>
      </c>
      <c r="I479">
        <v>9</v>
      </c>
      <c r="J479" s="6">
        <v>663.55723939999996</v>
      </c>
      <c r="K479" s="6">
        <v>4644.9006757999996</v>
      </c>
      <c r="L479" s="1">
        <v>102324.49858938</v>
      </c>
      <c r="M479" s="1">
        <v>765844.19447562029</v>
      </c>
    </row>
    <row r="480" spans="1:13" x14ac:dyDescent="0.35">
      <c r="A480">
        <f t="shared" si="21"/>
        <v>2049</v>
      </c>
      <c r="B480">
        <f t="shared" si="22"/>
        <v>11</v>
      </c>
      <c r="C480" s="6">
        <v>669.29964199999995</v>
      </c>
      <c r="D480" s="6">
        <f t="shared" si="19"/>
        <v>4685.0974939999996</v>
      </c>
      <c r="E480" s="6">
        <f t="shared" si="20"/>
        <v>103662.59787338</v>
      </c>
      <c r="F480" s="1">
        <f>SUM($D$2:D480)</f>
        <v>775210.88946362026</v>
      </c>
      <c r="G480" s="2"/>
      <c r="H480">
        <v>2049</v>
      </c>
      <c r="I480">
        <v>10</v>
      </c>
      <c r="J480" s="6">
        <v>668.79964199999995</v>
      </c>
      <c r="K480" s="6">
        <v>4681.5974939999996</v>
      </c>
      <c r="L480" s="1">
        <v>102993.29823138</v>
      </c>
      <c r="M480" s="1">
        <v>770525.79196962027</v>
      </c>
    </row>
    <row r="481" spans="1:13" x14ac:dyDescent="0.35">
      <c r="A481">
        <f t="shared" si="21"/>
        <v>2049</v>
      </c>
      <c r="B481">
        <f t="shared" si="22"/>
        <v>12</v>
      </c>
      <c r="C481" s="6">
        <v>678.72485029999996</v>
      </c>
      <c r="D481" s="6">
        <f t="shared" si="19"/>
        <v>4751.0739520999996</v>
      </c>
      <c r="E481" s="6">
        <f t="shared" si="20"/>
        <v>104341.32272368</v>
      </c>
      <c r="F481" s="1">
        <f>SUM($D$2:D481)</f>
        <v>779961.96341572027</v>
      </c>
      <c r="G481" s="2"/>
      <c r="H481">
        <v>2049</v>
      </c>
      <c r="I481">
        <v>11</v>
      </c>
      <c r="J481" s="6">
        <v>669.29964199999995</v>
      </c>
      <c r="K481" s="6">
        <v>4685.0974939999996</v>
      </c>
      <c r="L481" s="1">
        <v>103662.59787338</v>
      </c>
      <c r="M481" s="1">
        <v>775210.88946362026</v>
      </c>
    </row>
    <row r="482" spans="1:13" x14ac:dyDescent="0.35">
      <c r="A482">
        <f t="shared" si="21"/>
        <v>2050</v>
      </c>
      <c r="B482">
        <f t="shared" si="22"/>
        <v>1</v>
      </c>
      <c r="C482" s="6">
        <v>676.86632699999996</v>
      </c>
      <c r="D482" s="6">
        <f t="shared" si="19"/>
        <v>4738.0642889999999</v>
      </c>
      <c r="E482" s="6">
        <f t="shared" si="20"/>
        <v>105018.18905068</v>
      </c>
      <c r="F482" s="1">
        <f>SUM($D$2:D482)</f>
        <v>784700.02770472027</v>
      </c>
      <c r="G482" s="2"/>
      <c r="H482">
        <v>2049</v>
      </c>
      <c r="I482">
        <v>12</v>
      </c>
      <c r="J482" s="6">
        <v>678.72485029999996</v>
      </c>
      <c r="K482" s="6">
        <v>4751.0739520999996</v>
      </c>
      <c r="L482" s="1">
        <v>104341.32272368</v>
      </c>
      <c r="M482" s="1">
        <v>779961.96341572027</v>
      </c>
    </row>
    <row r="483" spans="1:13" x14ac:dyDescent="0.35">
      <c r="A483">
        <f t="shared" si="21"/>
        <v>2050</v>
      </c>
      <c r="B483">
        <f t="shared" si="22"/>
        <v>2</v>
      </c>
      <c r="C483" s="6">
        <v>675.9432501</v>
      </c>
      <c r="D483" s="6">
        <f t="shared" si="19"/>
        <v>4731.6027506999999</v>
      </c>
      <c r="E483" s="6">
        <f t="shared" si="20"/>
        <v>105694.13230077999</v>
      </c>
      <c r="F483" s="1">
        <f>SUM($D$2:D483)</f>
        <v>789431.63045542024</v>
      </c>
      <c r="G483" s="2"/>
      <c r="H483">
        <v>2050</v>
      </c>
      <c r="I483">
        <v>1</v>
      </c>
      <c r="J483" s="6">
        <v>676.86632699999996</v>
      </c>
      <c r="K483" s="6">
        <v>4738.0642889999999</v>
      </c>
      <c r="L483" s="1">
        <v>105018.18905068</v>
      </c>
      <c r="M483" s="1">
        <v>784700.02770472027</v>
      </c>
    </row>
    <row r="484" spans="1:13" x14ac:dyDescent="0.35">
      <c r="A484">
        <f t="shared" si="21"/>
        <v>2050</v>
      </c>
      <c r="B484">
        <f t="shared" si="22"/>
        <v>3</v>
      </c>
      <c r="C484" s="6">
        <v>680.55863469999997</v>
      </c>
      <c r="D484" s="6">
        <f t="shared" si="19"/>
        <v>4763.9104428999999</v>
      </c>
      <c r="E484" s="6">
        <f t="shared" si="20"/>
        <v>106374.69093548</v>
      </c>
      <c r="F484" s="1">
        <f>SUM($D$2:D484)</f>
        <v>794195.54089832027</v>
      </c>
      <c r="G484" s="2"/>
      <c r="H484">
        <v>2050</v>
      </c>
      <c r="I484">
        <v>2</v>
      </c>
      <c r="J484" s="6">
        <v>675.9432501</v>
      </c>
      <c r="K484" s="6">
        <v>4731.6027506999999</v>
      </c>
      <c r="L484" s="1">
        <v>105694.13230077999</v>
      </c>
      <c r="M484" s="1">
        <v>789431.63045542024</v>
      </c>
    </row>
    <row r="485" spans="1:13" x14ac:dyDescent="0.35">
      <c r="A485">
        <f t="shared" si="21"/>
        <v>2050</v>
      </c>
      <c r="B485">
        <f t="shared" si="22"/>
        <v>4</v>
      </c>
      <c r="C485" s="6">
        <v>687.53982729999996</v>
      </c>
      <c r="D485" s="6">
        <f t="shared" si="19"/>
        <v>4812.7787910999996</v>
      </c>
      <c r="E485" s="6">
        <f t="shared" si="20"/>
        <v>107062.23076278</v>
      </c>
      <c r="F485" s="1">
        <f>SUM($D$2:D485)</f>
        <v>799008.31968942028</v>
      </c>
      <c r="G485" s="2"/>
      <c r="H485">
        <v>2050</v>
      </c>
      <c r="I485">
        <v>3</v>
      </c>
      <c r="J485" s="6">
        <v>680.55863469999997</v>
      </c>
      <c r="K485" s="6">
        <v>4763.9104428999999</v>
      </c>
      <c r="L485" s="1">
        <v>106374.69093548</v>
      </c>
      <c r="M485" s="1">
        <v>794195.54089832027</v>
      </c>
    </row>
    <row r="486" spans="1:13" x14ac:dyDescent="0.35">
      <c r="A486">
        <f t="shared" si="21"/>
        <v>2050</v>
      </c>
      <c r="B486">
        <f t="shared" si="22"/>
        <v>5</v>
      </c>
      <c r="C486" s="6">
        <v>694.46290420000003</v>
      </c>
      <c r="D486" s="6">
        <f t="shared" si="19"/>
        <v>4861.2403294000005</v>
      </c>
      <c r="E486" s="6">
        <f t="shared" si="20"/>
        <v>107756.69366698001</v>
      </c>
      <c r="F486" s="1">
        <f>SUM($D$2:D486)</f>
        <v>803869.56001882034</v>
      </c>
      <c r="G486" s="2"/>
      <c r="H486">
        <v>2050</v>
      </c>
      <c r="I486">
        <v>4</v>
      </c>
      <c r="J486" s="6">
        <v>687.53982729999996</v>
      </c>
      <c r="K486" s="6">
        <v>4812.7787910999996</v>
      </c>
      <c r="L486" s="1">
        <v>107062.23076278</v>
      </c>
      <c r="M486" s="1">
        <v>799008.31968942028</v>
      </c>
    </row>
    <row r="487" spans="1:13" x14ac:dyDescent="0.35">
      <c r="A487">
        <f t="shared" si="21"/>
        <v>2050</v>
      </c>
      <c r="B487">
        <f t="shared" si="22"/>
        <v>6</v>
      </c>
      <c r="C487" s="6">
        <v>694.0782888</v>
      </c>
      <c r="D487" s="6">
        <f t="shared" si="19"/>
        <v>4858.5480215999996</v>
      </c>
      <c r="E487" s="6">
        <f t="shared" si="20"/>
        <v>108450.77195578</v>
      </c>
      <c r="F487" s="1">
        <f>SUM($D$2:D487)</f>
        <v>808728.10804042034</v>
      </c>
      <c r="G487" s="2"/>
      <c r="H487">
        <v>2050</v>
      </c>
      <c r="I487">
        <v>5</v>
      </c>
      <c r="J487" s="6">
        <v>694.46290420000003</v>
      </c>
      <c r="K487" s="6">
        <v>4861.2403294000005</v>
      </c>
      <c r="L487" s="1">
        <v>107756.69366698001</v>
      </c>
      <c r="M487" s="1">
        <v>803869.56001882034</v>
      </c>
    </row>
    <row r="488" spans="1:13" x14ac:dyDescent="0.35">
      <c r="A488">
        <f t="shared" si="21"/>
        <v>2050</v>
      </c>
      <c r="B488">
        <f t="shared" si="22"/>
        <v>7</v>
      </c>
      <c r="C488" s="6">
        <v>701.42703310000002</v>
      </c>
      <c r="D488" s="6">
        <f t="shared" si="19"/>
        <v>4909.9892317000003</v>
      </c>
      <c r="E488" s="6">
        <f t="shared" si="20"/>
        <v>109152.19898888</v>
      </c>
      <c r="F488" s="1">
        <f>SUM($D$2:D488)</f>
        <v>813638.0972721203</v>
      </c>
      <c r="G488" s="2"/>
      <c r="H488">
        <v>2050</v>
      </c>
      <c r="I488">
        <v>6</v>
      </c>
      <c r="J488" s="6">
        <v>694.0782888</v>
      </c>
      <c r="K488" s="6">
        <v>4858.5480215999996</v>
      </c>
      <c r="L488" s="1">
        <v>108450.77195578</v>
      </c>
      <c r="M488" s="1">
        <v>808728.10804042034</v>
      </c>
    </row>
    <row r="489" spans="1:13" x14ac:dyDescent="0.35">
      <c r="A489">
        <f t="shared" si="21"/>
        <v>2050</v>
      </c>
      <c r="B489">
        <f t="shared" si="22"/>
        <v>8</v>
      </c>
      <c r="C489" s="6">
        <v>704.81164850000005</v>
      </c>
      <c r="D489" s="6">
        <f t="shared" si="19"/>
        <v>4933.6815395000003</v>
      </c>
      <c r="E489" s="6">
        <f t="shared" si="20"/>
        <v>109857.01063738001</v>
      </c>
      <c r="F489" s="1">
        <f>SUM($D$2:D489)</f>
        <v>818571.77881162032</v>
      </c>
      <c r="G489" s="2"/>
      <c r="H489">
        <v>2050</v>
      </c>
      <c r="I489">
        <v>7</v>
      </c>
      <c r="J489" s="6">
        <v>701.42703310000002</v>
      </c>
      <c r="K489" s="6">
        <v>4909.9892317000003</v>
      </c>
      <c r="L489" s="1">
        <v>109152.19898888</v>
      </c>
      <c r="M489" s="1">
        <v>813638.0972721203</v>
      </c>
    </row>
    <row r="490" spans="1:13" x14ac:dyDescent="0.35">
      <c r="A490">
        <f t="shared" si="21"/>
        <v>2050</v>
      </c>
      <c r="B490">
        <f t="shared" si="22"/>
        <v>9</v>
      </c>
      <c r="C490" s="6">
        <v>702.96549470000002</v>
      </c>
      <c r="D490" s="6">
        <f t="shared" si="19"/>
        <v>4920.7584629000003</v>
      </c>
      <c r="E490" s="6">
        <f t="shared" si="20"/>
        <v>110559.97613208</v>
      </c>
      <c r="F490" s="1">
        <f>SUM($D$2:D490)</f>
        <v>823492.53727452026</v>
      </c>
      <c r="G490" s="2"/>
      <c r="H490">
        <v>2050</v>
      </c>
      <c r="I490">
        <v>8</v>
      </c>
      <c r="J490" s="6">
        <v>704.81164850000005</v>
      </c>
      <c r="K490" s="6">
        <v>4933.6815395000003</v>
      </c>
      <c r="L490" s="1">
        <v>109857.01063738001</v>
      </c>
      <c r="M490" s="1">
        <v>818571.77881162032</v>
      </c>
    </row>
    <row r="491" spans="1:13" x14ac:dyDescent="0.35">
      <c r="A491">
        <f t="shared" si="21"/>
        <v>2050</v>
      </c>
      <c r="B491">
        <f t="shared" si="22"/>
        <v>10</v>
      </c>
      <c r="C491" s="6">
        <v>708.37441790000003</v>
      </c>
      <c r="D491" s="6">
        <f t="shared" si="19"/>
        <v>4958.6209252999997</v>
      </c>
      <c r="E491" s="6">
        <f>E490+C491</f>
        <v>111268.35054998001</v>
      </c>
      <c r="F491" s="1">
        <f>SUM($D$2:D491)</f>
        <v>828451.15819982032</v>
      </c>
      <c r="G491" s="2"/>
      <c r="H491">
        <v>2050</v>
      </c>
      <c r="I491">
        <v>9</v>
      </c>
      <c r="J491" s="6">
        <v>702.96549470000002</v>
      </c>
      <c r="K491" s="6">
        <v>4920.7584629000003</v>
      </c>
      <c r="L491" s="1">
        <v>110559.97613208</v>
      </c>
      <c r="M491" s="1">
        <v>823492.53727452026</v>
      </c>
    </row>
    <row r="492" spans="1:13" x14ac:dyDescent="0.35">
      <c r="A492">
        <f t="shared" si="21"/>
        <v>2050</v>
      </c>
      <c r="B492">
        <f t="shared" si="22"/>
        <v>11</v>
      </c>
      <c r="C492" s="6">
        <v>708.87441790000003</v>
      </c>
      <c r="D492" s="6">
        <f t="shared" si="19"/>
        <v>4962.1209252999997</v>
      </c>
      <c r="E492" s="6">
        <f t="shared" si="20"/>
        <v>111977.22496788001</v>
      </c>
      <c r="F492" s="1">
        <f>SUM($D$2:D492)</f>
        <v>833413.27912512037</v>
      </c>
      <c r="G492" s="2"/>
      <c r="H492">
        <v>2050</v>
      </c>
      <c r="I492">
        <v>10</v>
      </c>
      <c r="J492" s="6">
        <v>708.37441790000003</v>
      </c>
      <c r="K492" s="6">
        <v>4958.6209252999997</v>
      </c>
      <c r="L492" s="1">
        <v>111268.35054998001</v>
      </c>
      <c r="M492" s="1">
        <v>828451.15819982032</v>
      </c>
    </row>
    <row r="493" spans="1:13" x14ac:dyDescent="0.35">
      <c r="A493">
        <f t="shared" si="21"/>
        <v>2050</v>
      </c>
      <c r="B493">
        <f t="shared" si="22"/>
        <v>12</v>
      </c>
      <c r="C493" s="6">
        <v>718.29962620000003</v>
      </c>
      <c r="D493" s="6">
        <f t="shared" si="19"/>
        <v>5028.0973834000006</v>
      </c>
      <c r="E493" s="6">
        <f t="shared" si="20"/>
        <v>112695.52459408001</v>
      </c>
      <c r="F493" s="1">
        <f>SUM($D$2:D493)</f>
        <v>838441.37650852033</v>
      </c>
      <c r="G493" s="2"/>
      <c r="H493">
        <v>2050</v>
      </c>
      <c r="I493">
        <v>11</v>
      </c>
      <c r="J493" s="6">
        <v>708.87441790000003</v>
      </c>
      <c r="K493" s="6">
        <v>4962.1209252999997</v>
      </c>
      <c r="L493" s="1">
        <v>111977.22496788001</v>
      </c>
      <c r="M493" s="1">
        <v>833413.27912512037</v>
      </c>
    </row>
    <row r="494" spans="1:13" x14ac:dyDescent="0.35">
      <c r="A494">
        <f t="shared" si="21"/>
        <v>2051</v>
      </c>
      <c r="B494">
        <f t="shared" si="22"/>
        <v>1</v>
      </c>
      <c r="C494" s="6">
        <v>716.6276944</v>
      </c>
      <c r="D494" s="6">
        <f t="shared" si="19"/>
        <v>5016.3938607999999</v>
      </c>
      <c r="E494" s="6">
        <f t="shared" si="20"/>
        <v>113412.15228848001</v>
      </c>
      <c r="F494" s="1">
        <f>SUM($D$2:D494)</f>
        <v>843457.77036932029</v>
      </c>
      <c r="G494" s="2"/>
      <c r="H494">
        <v>2050</v>
      </c>
      <c r="I494">
        <v>12</v>
      </c>
      <c r="J494" s="6">
        <v>718.29962620000003</v>
      </c>
      <c r="K494" s="6">
        <v>5028.0973834000006</v>
      </c>
      <c r="L494" s="1">
        <v>112695.52459408001</v>
      </c>
      <c r="M494" s="1">
        <v>838441.37650852033</v>
      </c>
    </row>
    <row r="495" spans="1:13" x14ac:dyDescent="0.35">
      <c r="A495">
        <f t="shared" si="21"/>
        <v>2051</v>
      </c>
      <c r="B495">
        <f t="shared" si="22"/>
        <v>2</v>
      </c>
      <c r="C495" s="6">
        <v>715.70461750000004</v>
      </c>
      <c r="D495" s="6">
        <f t="shared" ref="D495:D517" si="23">C495*7</f>
        <v>5009.9323225000007</v>
      </c>
      <c r="E495" s="6">
        <f t="shared" si="20"/>
        <v>114127.85690598001</v>
      </c>
      <c r="F495" s="1">
        <f>SUM($D$2:D495)</f>
        <v>848467.70269182033</v>
      </c>
      <c r="G495" s="2"/>
      <c r="H495">
        <v>2051</v>
      </c>
      <c r="I495">
        <v>1</v>
      </c>
      <c r="J495" s="6">
        <v>716.6276944</v>
      </c>
      <c r="K495" s="6">
        <v>5016.3938607999999</v>
      </c>
      <c r="L495" s="1">
        <v>113412.15228848001</v>
      </c>
      <c r="M495" s="1">
        <v>843457.77036932029</v>
      </c>
    </row>
    <row r="496" spans="1:13" x14ac:dyDescent="0.35">
      <c r="A496">
        <f t="shared" si="21"/>
        <v>2051</v>
      </c>
      <c r="B496">
        <f t="shared" si="22"/>
        <v>3</v>
      </c>
      <c r="C496" s="6">
        <v>720.32000210000001</v>
      </c>
      <c r="D496" s="6">
        <f t="shared" si="23"/>
        <v>5042.2400146999998</v>
      </c>
      <c r="E496" s="6">
        <f t="shared" si="20"/>
        <v>114848.17690808</v>
      </c>
      <c r="F496" s="1">
        <f>SUM($D$2:D496)</f>
        <v>853509.94270652032</v>
      </c>
      <c r="G496" s="2"/>
      <c r="H496">
        <v>2051</v>
      </c>
      <c r="I496">
        <v>2</v>
      </c>
      <c r="J496" s="6">
        <v>715.70461750000004</v>
      </c>
      <c r="K496" s="6">
        <v>5009.9323225000007</v>
      </c>
      <c r="L496" s="1">
        <v>114127.85690598001</v>
      </c>
      <c r="M496" s="1">
        <v>848467.70269182033</v>
      </c>
    </row>
    <row r="497" spans="1:13" x14ac:dyDescent="0.35">
      <c r="A497">
        <f t="shared" si="21"/>
        <v>2051</v>
      </c>
      <c r="B497">
        <f t="shared" si="22"/>
        <v>4</v>
      </c>
      <c r="C497" s="6">
        <v>727.82410340000001</v>
      </c>
      <c r="D497" s="6">
        <f t="shared" si="23"/>
        <v>5094.7687237999999</v>
      </c>
      <c r="E497" s="6">
        <f t="shared" si="20"/>
        <v>115576.00101148</v>
      </c>
      <c r="F497" s="1">
        <f>SUM($D$2:D497)</f>
        <v>858604.71143032028</v>
      </c>
      <c r="G497" s="2"/>
      <c r="H497">
        <v>2051</v>
      </c>
      <c r="I497">
        <v>3</v>
      </c>
      <c r="J497" s="6">
        <v>720.32000210000001</v>
      </c>
      <c r="K497" s="6">
        <v>5042.2400146999998</v>
      </c>
      <c r="L497" s="1">
        <v>114848.17690808</v>
      </c>
      <c r="M497" s="1">
        <v>853509.94270652032</v>
      </c>
    </row>
    <row r="498" spans="1:13" x14ac:dyDescent="0.35">
      <c r="A498">
        <f t="shared" si="21"/>
        <v>2051</v>
      </c>
      <c r="B498">
        <f t="shared" si="22"/>
        <v>5</v>
      </c>
      <c r="C498" s="6">
        <v>734.74718029999997</v>
      </c>
      <c r="D498" s="6">
        <f t="shared" si="23"/>
        <v>5143.2302620999999</v>
      </c>
      <c r="E498" s="6">
        <f t="shared" si="20"/>
        <v>116310.74819177999</v>
      </c>
      <c r="F498" s="1">
        <f>SUM($D$2:D498)</f>
        <v>863747.94169242028</v>
      </c>
      <c r="G498" s="2"/>
      <c r="H498">
        <v>2051</v>
      </c>
      <c r="I498">
        <v>4</v>
      </c>
      <c r="J498" s="6">
        <v>727.82410340000001</v>
      </c>
      <c r="K498" s="6">
        <v>5094.7687237999999</v>
      </c>
      <c r="L498" s="1">
        <v>115576.00101148</v>
      </c>
      <c r="M498" s="1">
        <v>858604.71143032028</v>
      </c>
    </row>
    <row r="499" spans="1:13" x14ac:dyDescent="0.35">
      <c r="A499">
        <f t="shared" si="21"/>
        <v>2051</v>
      </c>
      <c r="B499">
        <f t="shared" si="22"/>
        <v>6</v>
      </c>
      <c r="C499" s="6">
        <v>734.36256490000005</v>
      </c>
      <c r="D499" s="6">
        <f t="shared" si="23"/>
        <v>5140.5379542999999</v>
      </c>
      <c r="E499" s="6">
        <f t="shared" si="20"/>
        <v>117045.11075667999</v>
      </c>
      <c r="F499" s="1">
        <f>SUM($D$2:D499)</f>
        <v>868888.47964672022</v>
      </c>
      <c r="G499" s="2"/>
      <c r="H499">
        <v>2051</v>
      </c>
      <c r="I499">
        <v>5</v>
      </c>
      <c r="J499" s="6">
        <v>734.74718029999997</v>
      </c>
      <c r="K499" s="6">
        <v>5143.2302620999999</v>
      </c>
      <c r="L499" s="1">
        <v>116310.74819177999</v>
      </c>
      <c r="M499" s="1">
        <v>863747.94169242028</v>
      </c>
    </row>
    <row r="500" spans="1:13" x14ac:dyDescent="0.35">
      <c r="A500">
        <f t="shared" si="21"/>
        <v>2051</v>
      </c>
      <c r="B500">
        <f t="shared" si="22"/>
        <v>7</v>
      </c>
      <c r="C500" s="6">
        <v>742.59168420000003</v>
      </c>
      <c r="D500" s="6">
        <f t="shared" si="23"/>
        <v>5198.1417894000006</v>
      </c>
      <c r="E500" s="6">
        <f t="shared" si="20"/>
        <v>117787.70244087999</v>
      </c>
      <c r="F500" s="1">
        <f>SUM($D$2:D500)</f>
        <v>874086.62143612024</v>
      </c>
      <c r="G500" s="2"/>
      <c r="H500">
        <v>2051</v>
      </c>
      <c r="I500">
        <v>6</v>
      </c>
      <c r="J500" s="6">
        <v>734.36256490000005</v>
      </c>
      <c r="K500" s="6">
        <v>5140.5379542999999</v>
      </c>
      <c r="L500" s="1">
        <v>117045.11075667999</v>
      </c>
      <c r="M500" s="1">
        <v>868888.47964672022</v>
      </c>
    </row>
    <row r="501" spans="1:13" x14ac:dyDescent="0.35">
      <c r="A501">
        <f t="shared" si="21"/>
        <v>2051</v>
      </c>
      <c r="B501">
        <f t="shared" si="22"/>
        <v>8</v>
      </c>
      <c r="C501" s="6">
        <v>745.97629959999995</v>
      </c>
      <c r="D501" s="6">
        <f t="shared" si="23"/>
        <v>5221.8340971999996</v>
      </c>
      <c r="E501" s="6">
        <f t="shared" si="20"/>
        <v>118533.67874048</v>
      </c>
      <c r="F501" s="1">
        <f>SUM($D$2:D501)</f>
        <v>879308.4555333202</v>
      </c>
      <c r="G501" s="2"/>
      <c r="H501">
        <v>2051</v>
      </c>
      <c r="I501">
        <v>7</v>
      </c>
      <c r="J501" s="6">
        <v>742.59168420000003</v>
      </c>
      <c r="K501" s="6">
        <v>5198.1417894000006</v>
      </c>
      <c r="L501" s="1">
        <v>117787.70244087999</v>
      </c>
      <c r="M501" s="1">
        <v>874086.62143612024</v>
      </c>
    </row>
    <row r="502" spans="1:13" x14ac:dyDescent="0.35">
      <c r="A502">
        <f t="shared" si="21"/>
        <v>2051</v>
      </c>
      <c r="B502">
        <f t="shared" si="22"/>
        <v>9</v>
      </c>
      <c r="C502" s="6">
        <v>744.13014569999996</v>
      </c>
      <c r="D502" s="6">
        <f t="shared" si="23"/>
        <v>5208.9110198999997</v>
      </c>
      <c r="E502" s="6">
        <f t="shared" si="20"/>
        <v>119277.80888617999</v>
      </c>
      <c r="F502" s="1">
        <f>SUM($D$2:D502)</f>
        <v>884517.3665532202</v>
      </c>
      <c r="G502" s="2"/>
      <c r="H502">
        <v>2051</v>
      </c>
      <c r="I502">
        <v>8</v>
      </c>
      <c r="J502" s="6">
        <v>745.97629959999995</v>
      </c>
      <c r="K502" s="6">
        <v>5221.8340971999996</v>
      </c>
      <c r="L502" s="1">
        <v>118533.67874048</v>
      </c>
      <c r="M502" s="1">
        <v>879308.4555333202</v>
      </c>
    </row>
    <row r="503" spans="1:13" x14ac:dyDescent="0.35">
      <c r="A503">
        <f t="shared" si="21"/>
        <v>2051</v>
      </c>
      <c r="B503">
        <f t="shared" si="22"/>
        <v>10</v>
      </c>
      <c r="C503" s="6">
        <v>749.7021092</v>
      </c>
      <c r="D503" s="6">
        <f t="shared" si="23"/>
        <v>5247.9147644000004</v>
      </c>
      <c r="E503" s="6">
        <f t="shared" si="20"/>
        <v>120027.51099538</v>
      </c>
      <c r="F503" s="1">
        <f>SUM($D$2:D503)</f>
        <v>889765.28131762019</v>
      </c>
      <c r="G503" s="2"/>
      <c r="H503">
        <v>2051</v>
      </c>
      <c r="I503">
        <v>9</v>
      </c>
      <c r="J503" s="6">
        <v>744.13014569999996</v>
      </c>
      <c r="K503" s="6">
        <v>5208.9110198999997</v>
      </c>
      <c r="L503" s="1">
        <v>119277.80888617999</v>
      </c>
      <c r="M503" s="1">
        <v>884517.3665532202</v>
      </c>
    </row>
    <row r="504" spans="1:13" x14ac:dyDescent="0.35">
      <c r="A504">
        <f t="shared" si="21"/>
        <v>2051</v>
      </c>
      <c r="B504">
        <f t="shared" si="22"/>
        <v>11</v>
      </c>
      <c r="C504" s="6">
        <v>750.2021092</v>
      </c>
      <c r="D504" s="6">
        <f t="shared" si="23"/>
        <v>5251.4147644000004</v>
      </c>
      <c r="E504" s="6">
        <f t="shared" si="20"/>
        <v>120777.71310458001</v>
      </c>
      <c r="F504" s="1">
        <f>SUM($D$2:D504)</f>
        <v>895016.69608202018</v>
      </c>
      <c r="G504" s="2"/>
      <c r="H504">
        <v>2051</v>
      </c>
      <c r="I504">
        <v>10</v>
      </c>
      <c r="J504" s="6">
        <v>749.7021092</v>
      </c>
      <c r="K504" s="6">
        <v>5247.9147644000004</v>
      </c>
      <c r="L504" s="1">
        <v>120027.51099538</v>
      </c>
      <c r="M504" s="1">
        <v>889765.28131762019</v>
      </c>
    </row>
    <row r="505" spans="1:13" x14ac:dyDescent="0.35">
      <c r="A505">
        <f t="shared" si="21"/>
        <v>2051</v>
      </c>
      <c r="B505">
        <f t="shared" si="22"/>
        <v>12</v>
      </c>
      <c r="C505" s="6">
        <v>759.6273175</v>
      </c>
      <c r="D505" s="6">
        <f t="shared" si="23"/>
        <v>5317.3912225000004</v>
      </c>
      <c r="E505" s="6">
        <f t="shared" si="20"/>
        <v>121537.34042208</v>
      </c>
      <c r="F505" s="1">
        <f>SUM($D$2:D505)</f>
        <v>900334.08730452019</v>
      </c>
      <c r="G505" s="2"/>
      <c r="H505">
        <v>2051</v>
      </c>
      <c r="I505">
        <v>11</v>
      </c>
      <c r="J505" s="6">
        <v>750.2021092</v>
      </c>
      <c r="K505" s="6">
        <v>5251.4147644000004</v>
      </c>
      <c r="L505" s="1">
        <v>120777.71310458001</v>
      </c>
      <c r="M505" s="1">
        <v>895016.69608202018</v>
      </c>
    </row>
    <row r="506" spans="1:13" x14ac:dyDescent="0.35">
      <c r="A506">
        <f t="shared" si="21"/>
        <v>2052</v>
      </c>
      <c r="B506">
        <f t="shared" si="22"/>
        <v>1</v>
      </c>
      <c r="C506" s="6">
        <v>758.13824650000004</v>
      </c>
      <c r="D506" s="6">
        <f t="shared" si="23"/>
        <v>5306.9677255000006</v>
      </c>
      <c r="E506" s="6">
        <f t="shared" si="20"/>
        <v>122295.47866858001</v>
      </c>
      <c r="F506" s="1">
        <f>SUM($D$2:D506)</f>
        <v>905641.05503002019</v>
      </c>
      <c r="G506" s="2"/>
      <c r="H506">
        <v>2051</v>
      </c>
      <c r="I506">
        <v>12</v>
      </c>
      <c r="J506" s="6">
        <v>759.6273175</v>
      </c>
      <c r="K506" s="6">
        <v>5317.3912225000004</v>
      </c>
      <c r="L506" s="1">
        <v>121537.34042208</v>
      </c>
      <c r="M506" s="1">
        <v>900334.08730452019</v>
      </c>
    </row>
    <row r="507" spans="1:13" x14ac:dyDescent="0.35">
      <c r="A507">
        <f t="shared" si="21"/>
        <v>2052</v>
      </c>
      <c r="B507">
        <f t="shared" si="22"/>
        <v>2</v>
      </c>
      <c r="C507" s="6">
        <v>757.2151695</v>
      </c>
      <c r="D507" s="6">
        <f t="shared" si="23"/>
        <v>5300.5061864999998</v>
      </c>
      <c r="E507" s="6">
        <f t="shared" si="20"/>
        <v>123052.69383808001</v>
      </c>
      <c r="F507" s="1">
        <f>SUM($D$2:D507)</f>
        <v>910941.56121652015</v>
      </c>
      <c r="G507" s="2"/>
      <c r="H507">
        <v>2052</v>
      </c>
      <c r="I507">
        <v>1</v>
      </c>
      <c r="J507" s="6">
        <v>758.13824650000004</v>
      </c>
      <c r="K507" s="6">
        <v>5306.9677255000006</v>
      </c>
      <c r="L507" s="1">
        <v>122295.47866858001</v>
      </c>
      <c r="M507" s="1">
        <v>905641.05503002019</v>
      </c>
    </row>
    <row r="508" spans="1:13" x14ac:dyDescent="0.35">
      <c r="A508">
        <f t="shared" si="21"/>
        <v>2052</v>
      </c>
      <c r="B508">
        <f t="shared" si="22"/>
        <v>3</v>
      </c>
      <c r="C508" s="6">
        <v>761.83055420000005</v>
      </c>
      <c r="D508" s="6">
        <f t="shared" si="23"/>
        <v>5332.8138794000006</v>
      </c>
      <c r="E508" s="6">
        <f t="shared" si="20"/>
        <v>123814.52439228001</v>
      </c>
      <c r="F508" s="1">
        <f>SUM($D$2:D508)</f>
        <v>916274.37509592017</v>
      </c>
      <c r="G508" s="2"/>
      <c r="H508">
        <v>2052</v>
      </c>
      <c r="I508">
        <v>2</v>
      </c>
      <c r="J508" s="6">
        <v>757.2151695</v>
      </c>
      <c r="K508" s="6">
        <v>5300.5061864999998</v>
      </c>
      <c r="L508" s="1">
        <v>123052.69383808001</v>
      </c>
      <c r="M508" s="1">
        <v>910941.56121652015</v>
      </c>
    </row>
    <row r="509" spans="1:13" x14ac:dyDescent="0.35">
      <c r="A509">
        <f t="shared" si="21"/>
        <v>2052</v>
      </c>
      <c r="B509">
        <f t="shared" si="22"/>
        <v>4</v>
      </c>
      <c r="C509" s="6">
        <v>769.88465459999998</v>
      </c>
      <c r="D509" s="6">
        <f t="shared" si="23"/>
        <v>5389.1925821999994</v>
      </c>
      <c r="E509" s="6">
        <f t="shared" si="20"/>
        <v>124584.40904688001</v>
      </c>
      <c r="F509" s="1">
        <f>SUM($D$2:D509)</f>
        <v>921663.56767812022</v>
      </c>
      <c r="G509" s="2"/>
      <c r="H509">
        <v>2052</v>
      </c>
      <c r="I509">
        <v>3</v>
      </c>
      <c r="J509" s="6">
        <v>761.83055420000005</v>
      </c>
      <c r="K509" s="6">
        <v>5332.8138794000006</v>
      </c>
      <c r="L509" s="1">
        <v>123814.52439228001</v>
      </c>
      <c r="M509" s="1">
        <v>916274.37509592017</v>
      </c>
    </row>
    <row r="510" spans="1:13" x14ac:dyDescent="0.35">
      <c r="A510">
        <f t="shared" si="21"/>
        <v>2052</v>
      </c>
      <c r="B510">
        <f t="shared" si="22"/>
        <v>5</v>
      </c>
      <c r="C510" s="6">
        <v>776.80773150000005</v>
      </c>
      <c r="D510" s="6">
        <f t="shared" si="23"/>
        <v>5437.6541205000003</v>
      </c>
      <c r="E510" s="6">
        <f t="shared" si="20"/>
        <v>125361.21677838001</v>
      </c>
      <c r="F510" s="1">
        <f>SUM($D$2:D510)</f>
        <v>927101.22179862019</v>
      </c>
      <c r="G510" s="2"/>
      <c r="H510">
        <v>2052</v>
      </c>
      <c r="I510">
        <v>4</v>
      </c>
      <c r="J510" s="6">
        <v>769.88465459999998</v>
      </c>
      <c r="K510" s="6">
        <v>5389.1925821999994</v>
      </c>
      <c r="L510" s="1">
        <v>124584.40904688001</v>
      </c>
      <c r="M510" s="1">
        <v>921663.56767812022</v>
      </c>
    </row>
    <row r="511" spans="1:13" x14ac:dyDescent="0.35">
      <c r="A511">
        <f t="shared" si="21"/>
        <v>2052</v>
      </c>
      <c r="B511">
        <f t="shared" si="22"/>
        <v>6</v>
      </c>
      <c r="C511" s="6">
        <v>776.42311610000002</v>
      </c>
      <c r="D511" s="6">
        <f t="shared" si="23"/>
        <v>5434.9618127000003</v>
      </c>
      <c r="E511" s="6">
        <f t="shared" si="20"/>
        <v>126137.63989448002</v>
      </c>
      <c r="F511" s="1">
        <f>SUM($D$2:D511)</f>
        <v>932536.18361132022</v>
      </c>
      <c r="G511" s="2"/>
      <c r="H511">
        <v>2052</v>
      </c>
      <c r="I511">
        <v>5</v>
      </c>
      <c r="J511" s="6">
        <v>776.80773150000005</v>
      </c>
      <c r="K511" s="6">
        <v>5437.6541205000003</v>
      </c>
      <c r="L511" s="1">
        <v>125361.21677838001</v>
      </c>
      <c r="M511" s="1">
        <v>927101.22179862019</v>
      </c>
    </row>
    <row r="512" spans="1:13" x14ac:dyDescent="0.35">
      <c r="A512">
        <f t="shared" si="21"/>
        <v>2052</v>
      </c>
      <c r="B512">
        <f t="shared" si="22"/>
        <v>7</v>
      </c>
      <c r="C512" s="6">
        <v>785.58977770000001</v>
      </c>
      <c r="D512" s="6">
        <f t="shared" si="23"/>
        <v>5499.1284439000001</v>
      </c>
      <c r="E512" s="6">
        <f t="shared" si="20"/>
        <v>126923.22967218002</v>
      </c>
      <c r="F512" s="1">
        <f>SUM($D$2:D512)</f>
        <v>938035.31205522025</v>
      </c>
      <c r="G512" s="2"/>
      <c r="H512">
        <v>2052</v>
      </c>
      <c r="I512">
        <v>6</v>
      </c>
      <c r="J512" s="6">
        <v>776.42311610000002</v>
      </c>
      <c r="K512" s="6">
        <v>5434.9618127000003</v>
      </c>
      <c r="L512" s="1">
        <v>126137.63989448002</v>
      </c>
      <c r="M512" s="1">
        <v>932536.18361132022</v>
      </c>
    </row>
    <row r="513" spans="1:13" x14ac:dyDescent="0.35">
      <c r="A513">
        <f t="shared" si="21"/>
        <v>2052</v>
      </c>
      <c r="B513">
        <f t="shared" si="22"/>
        <v>8</v>
      </c>
      <c r="C513" s="6">
        <v>788.97439310000004</v>
      </c>
      <c r="D513" s="6">
        <f t="shared" si="23"/>
        <v>5522.8207517000001</v>
      </c>
      <c r="E513" s="6">
        <f t="shared" si="20"/>
        <v>127712.20406528002</v>
      </c>
      <c r="F513" s="1">
        <f>SUM($D$2:D513)</f>
        <v>943558.13280692021</v>
      </c>
      <c r="G513" s="2"/>
      <c r="H513">
        <v>2052</v>
      </c>
      <c r="I513">
        <v>7</v>
      </c>
      <c r="J513" s="6">
        <v>785.58977770000001</v>
      </c>
      <c r="K513" s="6">
        <v>5499.1284439000001</v>
      </c>
      <c r="L513" s="1">
        <v>126923.22967218002</v>
      </c>
      <c r="M513" s="1">
        <v>938035.31205522025</v>
      </c>
    </row>
    <row r="514" spans="1:13" x14ac:dyDescent="0.35">
      <c r="A514">
        <f t="shared" si="21"/>
        <v>2052</v>
      </c>
      <c r="B514">
        <f t="shared" si="22"/>
        <v>9</v>
      </c>
      <c r="C514" s="6">
        <v>787.12823920000005</v>
      </c>
      <c r="D514" s="6">
        <f t="shared" si="23"/>
        <v>5509.8976744000001</v>
      </c>
      <c r="E514" s="6">
        <f t="shared" si="20"/>
        <v>128499.33230448002</v>
      </c>
      <c r="F514" s="1">
        <f>SUM($D$2:D514)</f>
        <v>949068.03048132022</v>
      </c>
      <c r="G514" s="2"/>
      <c r="H514">
        <v>2052</v>
      </c>
      <c r="I514">
        <v>8</v>
      </c>
      <c r="J514" s="6">
        <v>788.97439310000004</v>
      </c>
      <c r="K514" s="6">
        <v>5522.8207517000001</v>
      </c>
      <c r="L514" s="1">
        <v>127712.20406528002</v>
      </c>
      <c r="M514" s="1">
        <v>943558.13280692021</v>
      </c>
    </row>
    <row r="515" spans="1:13" x14ac:dyDescent="0.35">
      <c r="A515">
        <f t="shared" si="21"/>
        <v>2052</v>
      </c>
      <c r="B515">
        <f t="shared" si="22"/>
        <v>10</v>
      </c>
      <c r="C515" s="6">
        <v>792.85914460000004</v>
      </c>
      <c r="D515" s="6">
        <f t="shared" si="23"/>
        <v>5550.0140122000003</v>
      </c>
      <c r="E515" s="6">
        <f t="shared" ref="E515:E516" si="24">E514+C515</f>
        <v>129292.19144908003</v>
      </c>
      <c r="F515" s="1">
        <f>SUM($D$2:D515)</f>
        <v>954618.04449352017</v>
      </c>
      <c r="G515" s="2"/>
      <c r="H515">
        <v>2052</v>
      </c>
      <c r="I515">
        <v>9</v>
      </c>
      <c r="J515" s="6">
        <v>787.12823920000005</v>
      </c>
      <c r="K515" s="6">
        <v>5509.8976744000001</v>
      </c>
      <c r="L515" s="1">
        <v>128499.33230448002</v>
      </c>
      <c r="M515" s="1">
        <v>949068.03048132022</v>
      </c>
    </row>
    <row r="516" spans="1:13" x14ac:dyDescent="0.35">
      <c r="A516">
        <f t="shared" si="21"/>
        <v>2052</v>
      </c>
      <c r="B516">
        <f t="shared" si="22"/>
        <v>11</v>
      </c>
      <c r="C516" s="6">
        <v>793.35914460000004</v>
      </c>
      <c r="D516" s="6">
        <f t="shared" si="23"/>
        <v>5553.5140122000003</v>
      </c>
      <c r="E516" s="6">
        <f t="shared" si="24"/>
        <v>130085.55059368003</v>
      </c>
      <c r="F516" s="1">
        <f>SUM($D$2:D516)</f>
        <v>960171.55850572011</v>
      </c>
      <c r="G516" s="2"/>
      <c r="H516">
        <v>2052</v>
      </c>
      <c r="I516">
        <v>10</v>
      </c>
      <c r="J516" s="6">
        <v>792.85914460000004</v>
      </c>
      <c r="K516" s="6">
        <v>5550.0140122000003</v>
      </c>
      <c r="L516" s="1">
        <v>129292.19144908003</v>
      </c>
      <c r="M516" s="1">
        <v>954618.04449352017</v>
      </c>
    </row>
    <row r="517" spans="1:13" x14ac:dyDescent="0.35">
      <c r="A517">
        <f t="shared" si="21"/>
        <v>2052</v>
      </c>
      <c r="B517">
        <f t="shared" si="22"/>
        <v>12</v>
      </c>
      <c r="C517" s="6">
        <v>802.78435290000004</v>
      </c>
      <c r="D517" s="6">
        <f t="shared" si="23"/>
        <v>5619.4904703000002</v>
      </c>
      <c r="E517" s="6">
        <f>E516+C517</f>
        <v>130888.33494658003</v>
      </c>
      <c r="F517" s="1">
        <f>SUM($D$2:D517)</f>
        <v>965791.04897602007</v>
      </c>
      <c r="G517" s="2"/>
      <c r="H517">
        <v>2052</v>
      </c>
      <c r="I517">
        <v>11</v>
      </c>
      <c r="J517" s="6">
        <v>793.35914460000004</v>
      </c>
      <c r="K517" s="6">
        <v>5553.5140122000003</v>
      </c>
      <c r="L517" s="1">
        <v>130085.55059368003</v>
      </c>
      <c r="M517" s="1">
        <v>960171.55850572011</v>
      </c>
    </row>
    <row r="518" spans="1:13" x14ac:dyDescent="0.35">
      <c r="H518">
        <v>2052</v>
      </c>
      <c r="I518">
        <v>12</v>
      </c>
      <c r="J518" s="6">
        <v>802.78435290000004</v>
      </c>
      <c r="K518" s="6">
        <v>5619.4904703000002</v>
      </c>
      <c r="L518" s="1">
        <v>130888.33494658003</v>
      </c>
      <c r="M518" s="1">
        <v>965791.04897602007</v>
      </c>
    </row>
    <row r="519" spans="1:13" x14ac:dyDescent="0.35">
      <c r="E519" s="7"/>
      <c r="F519" s="1"/>
    </row>
  </sheetData>
  <mergeCells count="1">
    <mergeCell ref="H1:M1"/>
  </mergeCells>
  <pageMargins left="1" right="1" top="1.5" bottom="1" header="0.5" footer="0.5"/>
  <pageSetup orientation="portrait" r:id="rId2"/>
  <headerFooter scaleWithDoc="0">
    <oddHeader xml:space="preserve">&amp;R&amp;"Times New Roman,Bold"&amp;12 Case No. 2022-00402
Attachment to Response to JI-2 Question No. 83
Page &amp;P of &amp;N
Jones
</oddHeader>
    <oddFooter>&amp;L&amp;1#&amp;"Calibri"&amp;14&amp;K000000Business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0E3F-AA1C-4864-84D3-2E1F58F43BDD}">
  <dimension ref="A1:C90"/>
  <sheetViews>
    <sheetView zoomScaleNormal="100" workbookViewId="0">
      <selection activeCell="B55" sqref="B55"/>
    </sheetView>
  </sheetViews>
  <sheetFormatPr defaultRowHeight="14.5" x14ac:dyDescent="0.35"/>
  <cols>
    <col min="1" max="1" width="9.08984375" customWidth="1"/>
    <col min="2" max="2" width="19.453125" bestFit="1" customWidth="1"/>
    <col min="3" max="3" width="31.1796875" bestFit="1" customWidth="1"/>
  </cols>
  <sheetData>
    <row r="1" spans="1:3" ht="72.5" customHeight="1" x14ac:dyDescent="0.35">
      <c r="A1" s="12"/>
      <c r="C1" s="9" t="s">
        <v>6</v>
      </c>
    </row>
    <row r="2" spans="1:3" x14ac:dyDescent="0.35">
      <c r="A2" s="8" t="s">
        <v>0</v>
      </c>
      <c r="B2" s="8" t="s">
        <v>7</v>
      </c>
      <c r="C2" s="8" t="s">
        <v>8</v>
      </c>
    </row>
    <row r="3" spans="1:3" x14ac:dyDescent="0.35">
      <c r="A3" s="10">
        <v>2010</v>
      </c>
      <c r="B3" s="1">
        <f ca="1">OFFSET(alt_scenario!$F$1,(alt_summary!A3-2009)*12,0)/1000</f>
        <v>0.14166100000000001</v>
      </c>
      <c r="C3" s="8"/>
    </row>
    <row r="4" spans="1:3" x14ac:dyDescent="0.35">
      <c r="A4" s="10">
        <v>2011</v>
      </c>
      <c r="B4" s="1">
        <f ca="1">OFFSET(alt_scenario!$F$1,(alt_summary!A4-2009)*12,0)/1000</f>
        <v>0.30088399999999998</v>
      </c>
      <c r="C4" s="8"/>
    </row>
    <row r="5" spans="1:3" x14ac:dyDescent="0.35">
      <c r="A5" s="10">
        <v>2012</v>
      </c>
      <c r="B5" s="1">
        <f ca="1">OFFSET(alt_scenario!$F$1,(alt_summary!A5-2009)*12,0)/1000</f>
        <v>0.4438089999999999</v>
      </c>
      <c r="C5" s="8"/>
    </row>
    <row r="6" spans="1:3" x14ac:dyDescent="0.35">
      <c r="A6" s="10">
        <v>2013</v>
      </c>
      <c r="B6" s="1">
        <f ca="1">OFFSET(alt_scenario!$F$1,(alt_summary!A6-2009)*12,0)/1000</f>
        <v>0.71624099999999991</v>
      </c>
      <c r="C6" s="8"/>
    </row>
    <row r="7" spans="1:3" x14ac:dyDescent="0.35">
      <c r="A7" s="10">
        <v>2014</v>
      </c>
      <c r="B7" s="1">
        <f ca="1">OFFSET(alt_scenario!$F$1,(alt_summary!A7-2009)*12,0)/1000</f>
        <v>1.1666259999999997</v>
      </c>
      <c r="C7" s="8"/>
    </row>
    <row r="8" spans="1:3" x14ac:dyDescent="0.35">
      <c r="A8" s="10">
        <v>2015</v>
      </c>
      <c r="B8" s="1">
        <f ca="1">OFFSET(alt_scenario!$F$1,(alt_summary!A8-2009)*12,0)/1000</f>
        <v>1.9550349999999994</v>
      </c>
      <c r="C8" s="8"/>
    </row>
    <row r="9" spans="1:3" x14ac:dyDescent="0.35">
      <c r="A9" s="10">
        <v>2016</v>
      </c>
      <c r="B9" s="1">
        <f ca="1">OFFSET(alt_scenario!$F$1,(alt_summary!A9-2009)*12,0)/1000</f>
        <v>2.5550419999999994</v>
      </c>
      <c r="C9" s="8"/>
    </row>
    <row r="10" spans="1:3" x14ac:dyDescent="0.35">
      <c r="A10" s="10">
        <v>2017</v>
      </c>
      <c r="B10" s="1">
        <f ca="1">OFFSET(alt_scenario!$F$1,(alt_summary!A10-2009)*12,0)/1000</f>
        <v>3.4304319999999997</v>
      </c>
      <c r="C10" s="8"/>
    </row>
    <row r="11" spans="1:3" x14ac:dyDescent="0.35">
      <c r="A11" s="10">
        <v>2018</v>
      </c>
      <c r="B11" s="1">
        <f ca="1">OFFSET(alt_scenario!$F$1,(alt_summary!A11-2009)*12,0)/1000</f>
        <v>4.8299419999999991</v>
      </c>
      <c r="C11" s="8"/>
    </row>
    <row r="12" spans="1:3" x14ac:dyDescent="0.35">
      <c r="A12" s="10">
        <v>2019</v>
      </c>
      <c r="B12" s="1">
        <f ca="1">OFFSET(alt_scenario!$F$1,(alt_summary!A12-2009)*12,0)/1000</f>
        <v>7.5186699999999993</v>
      </c>
      <c r="C12" s="8"/>
    </row>
    <row r="13" spans="1:3" x14ac:dyDescent="0.35">
      <c r="A13" s="10">
        <v>2020</v>
      </c>
      <c r="B13" s="1">
        <f ca="1">OFFSET(alt_scenario!$F$1,(alt_summary!A13-2009)*12,0)/1000</f>
        <v>11.214922</v>
      </c>
      <c r="C13" s="8"/>
    </row>
    <row r="14" spans="1:3" x14ac:dyDescent="0.35">
      <c r="A14" s="10">
        <v>2021</v>
      </c>
      <c r="B14" s="1">
        <f ca="1">OFFSET(alt_scenario!$F$1,(alt_summary!A14-2009)*12,0)/1000</f>
        <v>19.435407000000001</v>
      </c>
      <c r="C14" s="8"/>
    </row>
    <row r="15" spans="1:3" x14ac:dyDescent="0.35">
      <c r="A15" s="10">
        <v>2022</v>
      </c>
      <c r="B15" s="1">
        <f ca="1">OFFSET(alt_scenario!$F$1,(alt_summary!A15-2009)*12,0)/1000</f>
        <v>29.684843020850007</v>
      </c>
      <c r="C15" s="8"/>
    </row>
    <row r="16" spans="1:3" x14ac:dyDescent="0.35">
      <c r="A16" s="10">
        <v>2023</v>
      </c>
      <c r="B16" s="8"/>
      <c r="C16" s="1">
        <f ca="1">OFFSET(alt_scenario!$F$1,(alt_summary!A16-2009)*12,0)/1000</f>
        <v>39.058993449770014</v>
      </c>
    </row>
    <row r="17" spans="1:3" x14ac:dyDescent="0.35">
      <c r="A17" s="10">
        <v>2024</v>
      </c>
      <c r="B17" s="8"/>
      <c r="C17" s="1">
        <f ca="1">OFFSET(alt_scenario!$F$1,(alt_summary!A17-2009)*12,0)/1000</f>
        <v>49.90136457272002</v>
      </c>
    </row>
    <row r="18" spans="1:3" x14ac:dyDescent="0.35">
      <c r="A18" s="10">
        <v>2025</v>
      </c>
      <c r="B18" s="8"/>
      <c r="C18" s="1">
        <f ca="1">OFFSET(alt_scenario!$F$1,(alt_summary!A18-2009)*12,0)/1000</f>
        <v>61.895677403120011</v>
      </c>
    </row>
    <row r="19" spans="1:3" x14ac:dyDescent="0.35">
      <c r="A19" s="10">
        <v>2026</v>
      </c>
      <c r="B19" s="8"/>
      <c r="C19" s="1">
        <f ca="1">OFFSET(alt_scenario!$F$1,(alt_summary!A19-2009)*12,0)/1000</f>
        <v>74.953465854620006</v>
      </c>
    </row>
    <row r="20" spans="1:3" x14ac:dyDescent="0.35">
      <c r="A20" s="10">
        <v>2027</v>
      </c>
      <c r="B20" s="8"/>
      <c r="C20" s="1">
        <f ca="1">OFFSET(alt_scenario!$F$1,(alt_summary!A20-2009)*12,0)/1000</f>
        <v>89.116840574419982</v>
      </c>
    </row>
    <row r="21" spans="1:3" x14ac:dyDescent="0.35">
      <c r="A21" s="10">
        <v>2028</v>
      </c>
      <c r="B21" s="8"/>
      <c r="C21" s="1">
        <f ca="1">OFFSET(alt_scenario!$F$1,(alt_summary!A21-2009)*12,0)/1000</f>
        <v>104.34311376061997</v>
      </c>
    </row>
    <row r="22" spans="1:3" x14ac:dyDescent="0.35">
      <c r="A22" s="10">
        <v>2029</v>
      </c>
      <c r="B22" s="8"/>
      <c r="C22" s="1">
        <f ca="1">OFFSET(alt_scenario!$F$1,(alt_summary!A22-2009)*12,0)/1000</f>
        <v>120.28611584101999</v>
      </c>
    </row>
    <row r="23" spans="1:3" x14ac:dyDescent="0.35">
      <c r="A23" s="10">
        <v>2030</v>
      </c>
      <c r="B23" s="8"/>
      <c r="C23" s="1">
        <f ca="1">OFFSET(alt_scenario!$F$1,(alt_summary!A23-2009)*12,0)/1000</f>
        <v>136.62608094481996</v>
      </c>
    </row>
    <row r="24" spans="1:3" x14ac:dyDescent="0.35">
      <c r="A24" s="10">
        <v>2031</v>
      </c>
      <c r="B24" s="8"/>
      <c r="C24" s="1">
        <f ca="1">OFFSET(alt_scenario!$F$1,(alt_summary!A24-2009)*12,0)/1000</f>
        <v>154.77079693082004</v>
      </c>
    </row>
    <row r="25" spans="1:3" x14ac:dyDescent="0.35">
      <c r="A25" s="10">
        <v>2032</v>
      </c>
      <c r="B25" s="8"/>
      <c r="C25" s="1">
        <f ca="1">OFFSET(alt_scenario!$F$1,(alt_summary!A25-2009)*12,0)/1000</f>
        <v>174.83743756832013</v>
      </c>
    </row>
    <row r="26" spans="1:3" x14ac:dyDescent="0.35">
      <c r="A26" s="10">
        <v>2033</v>
      </c>
      <c r="B26" s="8"/>
      <c r="C26" s="1">
        <f ca="1">OFFSET(alt_scenario!$F$1,(alt_summary!A26-2009)*12,0)/1000</f>
        <v>197.28672726002014</v>
      </c>
    </row>
    <row r="27" spans="1:3" x14ac:dyDescent="0.35">
      <c r="A27" s="10">
        <v>2034</v>
      </c>
      <c r="B27" s="8"/>
      <c r="C27" s="1">
        <f ca="1">OFFSET(alt_scenario!$F$1,(alt_summary!A27-2009)*12,0)/1000</f>
        <v>222.1466105748201</v>
      </c>
    </row>
    <row r="28" spans="1:3" x14ac:dyDescent="0.35">
      <c r="A28" s="10">
        <v>2035</v>
      </c>
      <c r="B28" s="8"/>
      <c r="C28" s="1">
        <f ca="1">OFFSET(alt_scenario!$F$1,(alt_summary!A28-2009)*12,0)/1000</f>
        <v>244.49685431022007</v>
      </c>
    </row>
    <row r="29" spans="1:3" x14ac:dyDescent="0.35">
      <c r="A29" s="10">
        <v>2036</v>
      </c>
      <c r="B29" s="8"/>
      <c r="C29" s="1">
        <f ca="1">OFFSET(alt_scenario!$F$1,(alt_summary!A29-2009)*12,0)/1000</f>
        <v>268.50873182432008</v>
      </c>
    </row>
    <row r="30" spans="1:3" x14ac:dyDescent="0.35">
      <c r="A30" s="10">
        <v>2037</v>
      </c>
      <c r="B30" s="8"/>
      <c r="C30" s="1">
        <f ca="1">OFFSET(alt_scenario!$F$1,(alt_summary!A30-2009)*12,0)/1000</f>
        <v>294.36065506482015</v>
      </c>
    </row>
    <row r="31" spans="1:3" x14ac:dyDescent="0.35">
      <c r="A31" s="10">
        <v>2038</v>
      </c>
      <c r="B31" s="8"/>
      <c r="C31" s="1">
        <f ca="1">OFFSET(alt_scenario!$F$1,(alt_summary!A31-2009)*12,0)/1000</f>
        <v>322.04980065942027</v>
      </c>
    </row>
    <row r="32" spans="1:3" x14ac:dyDescent="0.35">
      <c r="A32" s="10">
        <v>2039</v>
      </c>
      <c r="B32" s="8"/>
      <c r="C32" s="1">
        <f ca="1">OFFSET(alt_scenario!$F$1,(alt_summary!A32-2009)*12,0)/1000</f>
        <v>351.74276859272027</v>
      </c>
    </row>
    <row r="33" spans="1:3" x14ac:dyDescent="0.35">
      <c r="A33" s="10">
        <v>2040</v>
      </c>
      <c r="B33" s="8"/>
      <c r="C33" s="1">
        <f ca="1">OFFSET(alt_scenario!$F$1,(alt_summary!A33-2009)*12,0)/1000</f>
        <v>383.55294662942026</v>
      </c>
    </row>
    <row r="34" spans="1:3" x14ac:dyDescent="0.35">
      <c r="A34" s="10">
        <v>2041</v>
      </c>
      <c r="B34" s="8"/>
      <c r="C34" s="1">
        <f ca="1">OFFSET(alt_scenario!$F$1,(alt_summary!A34-2009)*12,0)/1000</f>
        <v>417.48070533552027</v>
      </c>
    </row>
    <row r="35" spans="1:3" x14ac:dyDescent="0.35">
      <c r="A35" s="10">
        <v>2042</v>
      </c>
      <c r="B35" s="8"/>
      <c r="C35" s="1">
        <f ca="1">OFFSET(alt_scenario!$F$1,(alt_summary!A35-2009)*12,0)/1000</f>
        <v>453.69524248242027</v>
      </c>
    </row>
    <row r="36" spans="1:3" x14ac:dyDescent="0.35">
      <c r="A36" s="10">
        <v>2043</v>
      </c>
      <c r="B36" s="8"/>
      <c r="C36" s="1">
        <f ca="1">OFFSET(alt_scenario!$F$1,(alt_summary!A36-2009)*12,0)/1000</f>
        <v>492.29162045712036</v>
      </c>
    </row>
    <row r="37" spans="1:3" x14ac:dyDescent="0.35">
      <c r="A37" s="10">
        <v>2044</v>
      </c>
      <c r="B37" s="8"/>
      <c r="C37" s="1">
        <f ca="1">OFFSET(alt_scenario!$F$1,(alt_summary!A37-2009)*12,0)/1000</f>
        <v>533.37148707932045</v>
      </c>
    </row>
    <row r="38" spans="1:3" x14ac:dyDescent="0.35">
      <c r="A38" s="10">
        <v>2045</v>
      </c>
      <c r="B38" s="8"/>
      <c r="C38" s="1">
        <f ca="1">OFFSET(alt_scenario!$F$1,(alt_summary!A38-2009)*12,0)/1000</f>
        <v>577.06891415542043</v>
      </c>
    </row>
    <row r="39" spans="1:3" x14ac:dyDescent="0.35">
      <c r="A39" s="10">
        <v>2046</v>
      </c>
      <c r="B39" s="8"/>
      <c r="C39" s="1">
        <f ca="1">OFFSET(alt_scenario!$F$1,(alt_summary!A39-2009)*12,0)/1000</f>
        <v>623.47262678832033</v>
      </c>
    </row>
    <row r="40" spans="1:3" x14ac:dyDescent="0.35">
      <c r="A40" s="10">
        <v>2047</v>
      </c>
      <c r="B40" s="8"/>
      <c r="C40" s="1">
        <f ca="1">OFFSET(alt_scenario!$F$1,(alt_summary!A40-2009)*12,0)/1000</f>
        <v>672.62781340242032</v>
      </c>
    </row>
    <row r="41" spans="1:3" x14ac:dyDescent="0.35">
      <c r="A41" s="10">
        <v>2048</v>
      </c>
      <c r="B41" s="8"/>
      <c r="C41" s="1">
        <f ca="1">OFFSET(alt_scenario!$F$1,(alt_summary!A41-2009)*12,0)/1000</f>
        <v>724.75119486502035</v>
      </c>
    </row>
    <row r="42" spans="1:3" x14ac:dyDescent="0.35">
      <c r="A42" s="10">
        <v>2049</v>
      </c>
      <c r="B42" s="8"/>
      <c r="C42" s="1">
        <f ca="1">OFFSET(alt_scenario!$F$1,(alt_summary!A42-2009)*12,0)/1000</f>
        <v>779.96196341572022</v>
      </c>
    </row>
    <row r="43" spans="1:3" x14ac:dyDescent="0.35">
      <c r="A43" s="10">
        <v>2050</v>
      </c>
      <c r="B43" s="8"/>
      <c r="C43" s="1">
        <f ca="1">OFFSET(alt_scenario!$F$1,(alt_summary!A43-2009)*12,0)/1000</f>
        <v>838.44137650852031</v>
      </c>
    </row>
    <row r="44" spans="1:3" x14ac:dyDescent="0.35">
      <c r="A44" s="10">
        <v>2051</v>
      </c>
      <c r="B44" s="8"/>
      <c r="C44" s="1">
        <f ca="1">OFFSET(alt_scenario!$F$1,(alt_summary!A44-2009)*12,0)/1000</f>
        <v>900.33408730452015</v>
      </c>
    </row>
    <row r="45" spans="1:3" x14ac:dyDescent="0.35">
      <c r="A45" s="10">
        <v>2052</v>
      </c>
      <c r="B45" s="8"/>
      <c r="C45" s="1">
        <f ca="1">OFFSET(alt_scenario!$F$1,(alt_summary!A45-2009)*12,0)/1000</f>
        <v>965.79104897602008</v>
      </c>
    </row>
    <row r="47" spans="1:3" x14ac:dyDescent="0.35">
      <c r="A47" s="10"/>
    </row>
    <row r="48" spans="1:3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</sheetData>
  <phoneticPr fontId="3" type="noConversion"/>
  <pageMargins left="1" right="1" top="1.5" bottom="1" header="0.5" footer="0.5"/>
  <pageSetup orientation="portrait" r:id="rId1"/>
  <headerFooter scaleWithDoc="0">
    <oddHeader xml:space="preserve">&amp;R&amp;"Times New Roman,Bold"&amp;12 Case No. 2022-00402
Attachment to Response to JI-2 Question No. 83
Page &amp;P of &amp;N
Jones
</oddHeader>
    <oddFooter>&amp;L&amp;1#&amp;"Calibri"&amp;14&amp;K000000Business Use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E08D0A401274E8CF9B547F14148CC" ma:contentTypeVersion="22" ma:contentTypeDescription="Create a new document." ma:contentTypeScope="" ma:versionID="36fa401a959b520bff3cdd3c5e527519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148a0808ed01ed0a794e9bf932df4d12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GE/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imeline"/>
          <xsd:enumeration value="DSM Analysis"/>
          <xsd:enumeration value="Supply Side Analysis"/>
          <xsd:enumeration value="RTO Analysis"/>
          <xsd:enumeration value="Application"/>
          <xsd:enumeration value="Confidential Exhibits"/>
          <xsd:enumeration value="Direct Testimony"/>
          <xsd:enumeration value="Direct Testimony Exhibits"/>
          <xsd:enumeration value="Rebuttal Testimony"/>
          <xsd:enumeration value="1st Data Request"/>
          <xsd:enumeration value="2nd Data Request"/>
          <xsd:enumeration value="3rd Data Request"/>
          <xsd:enumeration value="4th Data Request"/>
          <xsd:enumeration value="Post-Hearing Data Request"/>
          <xsd:enumeration value="Intervenor Testimony"/>
          <xsd:enumeration value="Intervenor Data Requests"/>
          <xsd:enumeration value="Post-Hearing Briefs"/>
          <xsd:enumeration value="Witness Prep"/>
          <xsd:enumeration value="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llar, Lonnie"/>
          <xsd:enumeration value="Bevington, John"/>
          <xsd:enumeration value="Conroy, Robert"/>
          <xsd:enumeration value="Crockett, John"/>
          <xsd:enumeration value="Garrett, Chris"/>
          <xsd:enumeration value="Imber, Philip"/>
          <xsd:enumeration value="Isaacson, Lana"/>
          <xsd:enumeration value="Jones, Tim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y. Public Service Commission-KPSC"/>
          <xsd:enumeration value="Attorney General-AG"/>
          <xsd:enumeration value="Joint Intervenors - Mountain Association, Metropolitan Housing Coalition, Kentuckians for the Commonwealth, and Kentucky Solar Energy Society – MA/MHC/KFTC/KYSES"/>
          <xsd:enumeration value="Ky. Industrial Utility Cust.-KIUC"/>
          <xsd:enumeration value="Kentucky Coal Association-KCA"/>
          <xsd:enumeration value="Lexington-Fayette Urban County Government-LFUCG"/>
          <xsd:enumeration value="Louisville/Jefferson County Metro Government-Louisville Metro"/>
          <xsd:enumeration value="Mercer County Fiscal Court-Mercer Fiscal Court"/>
          <xsd:enumeration value="Sierra Club-SC"/>
          <xsd:enumeration value="Walmart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Jones, Tim</Witness_x0020_Testimony>
    <Year xmlns="65bfb563-8fe2-4d34-a09f-38a217d8feea">2022</Year>
    <Review_x0020_Case_x0020_Doc_x0020_Types xmlns="65bfb563-8fe2-4d34-a09f-38a217d8feea">2nd Data Request</Review_x0020_Case_x0020_Doc_x0020_Types>
    <Case_x0020__x0023_ xmlns="f789fa03-9022-4931-acb2-79f11ac92edf">2022-00402</Case_x0020__x0023_>
    <Data_x0020_Request_x0020_Party xmlns="f789fa03-9022-4931-acb2-79f11ac92edf">Joint Intervenors - Mountain Association, Metropolitan Housing Coalition, Kentuckians for the Commonwealth, and Kentucky Solar Energy Society – MA/MHC/KFTC/KYSES</Data_x0020_Request_x0020_Party>
    <Status_x0020__x0028_Internal_x0020_Use_x0020_Only_x0029_ xmlns="2ad705b9-adad-42ba-803b-2580de5ca47a"/>
    <Company xmlns="65bfb563-8fe2-4d34-a09f-38a217d8feea">
      <Value>LGE/KU</Value>
    </Company>
  </documentManagement>
</p:properties>
</file>

<file path=customXml/itemProps1.xml><?xml version="1.0" encoding="utf-8"?>
<ds:datastoreItem xmlns:ds="http://schemas.openxmlformats.org/officeDocument/2006/customXml" ds:itemID="{1499B83A-0DC1-4B8F-AE62-80E404D489EF}"/>
</file>

<file path=customXml/itemProps2.xml><?xml version="1.0" encoding="utf-8"?>
<ds:datastoreItem xmlns:ds="http://schemas.openxmlformats.org/officeDocument/2006/customXml" ds:itemID="{4FB87FB4-2D46-49F0-8C76-0B3709DBA4BD}"/>
</file>

<file path=customXml/itemProps3.xml><?xml version="1.0" encoding="utf-8"?>
<ds:datastoreItem xmlns:ds="http://schemas.openxmlformats.org/officeDocument/2006/customXml" ds:itemID="{ADDCB667-3C26-42E0-9E62-604127E320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alt_scenario</vt:lpstr>
      <vt:lpstr>alt_summary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Tim</dc:creator>
  <cp:lastModifiedBy>Jones, Tim</cp:lastModifiedBy>
  <cp:lastPrinted>2023-04-27T20:21:35Z</cp:lastPrinted>
  <dcterms:created xsi:type="dcterms:W3CDTF">2022-10-14T13:32:03Z</dcterms:created>
  <dcterms:modified xsi:type="dcterms:W3CDTF">2023-04-28T13:31:54Z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2023-04-28T13:26:57Z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5095f603-e18b-4a1c-86d3-62bd99b0b702</vt:lpwstr>
  </property>
  <property fmtid="{D5CDD505-2E9C-101B-9397-08002B2CF9AE}" pid="8" name="MSIP_Label_0adee1c6-0c13-46fe-9f7d-d5b32ad2c571_ContentBits">
    <vt:lpwstr>2</vt:lpwstr>
  </property>
  <property fmtid="{D5CDD505-2E9C-101B-9397-08002B2CF9AE}" pid="9" name="ContentTypeId">
    <vt:lpwstr>0x010100AB9E08D0A401274E8CF9B547F14148CC</vt:lpwstr>
  </property>
</Properties>
</file>