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futuresgroup.sharepoint.com/Shared Documents/Consulting/KY/LG&amp;EKU CPCN 2022-00402/Testimony/Workpapers/Clean Workpapers for Filing 07-12-2023/"/>
    </mc:Choice>
  </mc:AlternateContent>
  <xr:revisionPtr revIDLastSave="0" documentId="8_{266B5FF1-EC1C-4152-B606-ADBBB1683984}" xr6:coauthVersionLast="47" xr6:coauthVersionMax="47" xr10:uidLastSave="{00000000-0000-0000-0000-000000000000}"/>
  <bookViews>
    <workbookView xWindow="-28920" yWindow="-5475" windowWidth="29040" windowHeight="15840" activeTab="3" xr2:uid="{94C68C63-C26F-44B3-AF2C-94767E8FB143}"/>
  </bookViews>
  <sheets>
    <sheet name="Monthly" sheetId="3" r:id="rId1"/>
    <sheet name="Persisting" sheetId="5" r:id="rId2"/>
    <sheet name="Annual persisting" sheetId="6" r:id="rId3"/>
    <sheet name="Proposed Savings % of Sales" sheetId="1" r:id="rId4"/>
    <sheet name="Use for RES monthly Timeseries_" sheetId="2" r:id="rId5"/>
    <sheet name="Use for Com monthly Timeseries_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EGT" hidden="1">[1]MAIN!$I$230:$I$259</definedName>
    <definedName name="__123Graph_AFUEL" hidden="1">[1]MAIN!$I$211:$I$217</definedName>
    <definedName name="__123Graph_ANGP" hidden="1">[1]MAIN!$S$67:$S$73</definedName>
    <definedName name="__123Graph_APCD" hidden="1">[1]MAIN!$I$286:$I$293</definedName>
    <definedName name="__123Graph_APWR" hidden="1">[1]MAIN!#REF!</definedName>
    <definedName name="__123Graph_AT5" hidden="1">[1]MAIN!$Y$67:$Y$73</definedName>
    <definedName name="__123Graph_BEGT" hidden="1">[1]MAIN!$J$261:$J$268</definedName>
    <definedName name="__123Graph_BFUEL" hidden="1">[1]MAIN!$J$210:$J$217</definedName>
    <definedName name="__123Graph_BNGP" hidden="1">[1]MAIN!$T$67:$T$73</definedName>
    <definedName name="__123Graph_BPCD" hidden="1">[1]MAIN!$J$286:$J$293</definedName>
    <definedName name="__123Graph_BT5" hidden="1">[1]MAIN!$Z$67:$Z$73</definedName>
    <definedName name="__123Graph_CEGT" hidden="1">[1]MAIN!$K$261:$K$268</definedName>
    <definedName name="__123Graph_CFUEL" hidden="1">[1]MAIN!$K$210:$K$217</definedName>
    <definedName name="__123Graph_CNGP" hidden="1">[1]MAIN!$U$67:$U$73</definedName>
    <definedName name="__123Graph_CPCD" hidden="1">[1]MAIN!$K$286:$K$293</definedName>
    <definedName name="__123Graph_CT5" hidden="1">[1]MAIN!$AA$67:$AA$73</definedName>
    <definedName name="__123Graph_DEGT" hidden="1">[1]MAIN!$L$261:$L$268</definedName>
    <definedName name="__123Graph_DFUEL" hidden="1">[1]MAIN!$L$210:$L$217</definedName>
    <definedName name="__123Graph_DNGP" hidden="1">[1]MAIN!$V$67:$V$73</definedName>
    <definedName name="__123Graph_DPCD" hidden="1">[1]MAIN!$L$286:$L$293</definedName>
    <definedName name="__123Graph_DT5" hidden="1">[1]MAIN!$AB$67:$AB$73</definedName>
    <definedName name="__123Graph_EEGT" hidden="1">[1]MAIN!#REF!</definedName>
    <definedName name="__123Graph_FFUEL" hidden="1">[1]MAIN!#REF!</definedName>
    <definedName name="__123Graph_FNGP" hidden="1">[1]MAIN!#REF!</definedName>
    <definedName name="__123Graph_FPCD" hidden="1">[1]MAIN!#REF!</definedName>
    <definedName name="__123Graph_FT5" hidden="1">[1]MAIN!#REF!</definedName>
    <definedName name="__123Graph_LBL_AEGT" hidden="1">[1]MAIN!$I$249:$I$256</definedName>
    <definedName name="__123Graph_LBL_AFUEL" hidden="1">[1]MAIN!$I$198:$I$208</definedName>
    <definedName name="__123Graph_LBL_ANGP" hidden="1">[1]MAIN!$S$54:$S$65</definedName>
    <definedName name="__123Graph_LBL_APCD" hidden="1">[1]MAIN!$I$279:$I$283</definedName>
    <definedName name="__123Graph_LBL_APWR" hidden="1">[1]MAIN!#REF!</definedName>
    <definedName name="__123Graph_LBL_AT5" hidden="1">[1]MAIN!$Y$54:$Y$65</definedName>
    <definedName name="__123Graph_LBL_BEGT" hidden="1">[1]MAIN!$J$249:$J$257</definedName>
    <definedName name="__123Graph_LBL_BFUEL" hidden="1">[1]MAIN!$J$198:$J$207</definedName>
    <definedName name="__123Graph_LBL_BNGP" hidden="1">[1]MAIN!$T$54:$T$65</definedName>
    <definedName name="__123Graph_LBL_BPCD" hidden="1">[1]MAIN!$J$274:$J$283</definedName>
    <definedName name="__123Graph_LBL_BT5" hidden="1">[1]MAIN!$Z$54:$Z$65</definedName>
    <definedName name="__123Graph_LBL_CEGT" hidden="1">[1]MAIN!$K$249:$K$257</definedName>
    <definedName name="__123Graph_LBL_CFUEL" hidden="1">[1]MAIN!$K$198:$K$207</definedName>
    <definedName name="__123Graph_LBL_CNGP" hidden="1">[1]MAIN!$U$54:$U$65</definedName>
    <definedName name="__123Graph_LBL_CPCD" hidden="1">[1]MAIN!$K$274:$K$283</definedName>
    <definedName name="__123Graph_LBL_CT5" hidden="1">[1]MAIN!$AA$54:$AA$65</definedName>
    <definedName name="__123Graph_LBL_DEGT" hidden="1">[1]MAIN!$L$249:$L$257</definedName>
    <definedName name="__123Graph_LBL_DFUEL" hidden="1">[1]MAIN!$L$198:$L$207</definedName>
    <definedName name="__123Graph_LBL_DNGP" hidden="1">[1]MAIN!$V$54:$V$65</definedName>
    <definedName name="__123Graph_LBL_DPCD" hidden="1">[1]MAIN!$L$274:$L$283</definedName>
    <definedName name="__123Graph_LBL_DT5" hidden="1">[1]MAIN!$AB$54:$AB$65</definedName>
    <definedName name="__123Graph_LBL_EEGT" hidden="1">[1]MAIN!$AF$54:$AF$64</definedName>
    <definedName name="__123Graph_LBL_FFUEL" hidden="1">[1]MAIN!$AF$54:$AF$65</definedName>
    <definedName name="__123Graph_LBL_FNGP" hidden="1">[1]MAIN!$AF$54:$AF$65</definedName>
    <definedName name="__123Graph_LBL_FPCD" hidden="1">[1]MAIN!$AF$54:$AF$65</definedName>
    <definedName name="__123Graph_LBL_FT5" hidden="1">[1]MAIN!$AF$54:$AF$65</definedName>
    <definedName name="__123Graph_XEGT" hidden="1">[1]MAIN!#REF!</definedName>
    <definedName name="__123Graph_XFUEL" hidden="1">[1]MAIN!#REF!</definedName>
    <definedName name="__123Graph_XNGP" hidden="1">[1]MAIN!#REF!</definedName>
    <definedName name="__123Graph_XPCD" hidden="1">[1]MAIN!#REF!</definedName>
    <definedName name="__123Graph_XPWR" hidden="1">[1]MAIN!#REF!</definedName>
    <definedName name="__123Graph_XT5" hidden="1">[1]MAIN!#REF!</definedName>
    <definedName name="a">#REF!</definedName>
    <definedName name="Account">#REF!</definedName>
    <definedName name="Account1">#REF!</definedName>
    <definedName name="ACCT">#REF!</definedName>
    <definedName name="ACTV">#REF!</definedName>
    <definedName name="AllLevels">'[2]Trend 1 Dimension'!$N$64:$N$72</definedName>
    <definedName name="Alloc_Table">[3]Allocation!$A$3:$R$21</definedName>
    <definedName name="AllocationRate">[4]Information!$D$23</definedName>
    <definedName name="b" hidden="1">[1]MAIN!#REF!</definedName>
    <definedName name="Battery_NUG">#REF!</definedName>
    <definedName name="Behavorial">#REF!</definedName>
    <definedName name="BPADDER">[5]MENUS!$F$3:$F$7</definedName>
    <definedName name="Budget_Year">#REF!</definedName>
    <definedName name="Category">#REF!</definedName>
    <definedName name="CategoryList">'[6]Report Settings-Instructions'!$A$39:$A$57</definedName>
    <definedName name="CC">#REF!</definedName>
    <definedName name="Coin_Peak_DataTable">'[7]Coin Peak'!$A$1:$BN$51</definedName>
    <definedName name="COST">'[8]Non-Res Small Bus'!#REF!</definedName>
    <definedName name="COST_BUS">'[8]Non-Res Small Bus'!#REF!</definedName>
    <definedName name="COST_LI_LC">[8]LMI!$B$88</definedName>
    <definedName name="COST_LI_MF">[8]LMI!$B$58</definedName>
    <definedName name="COST_LI_SF">[8]LMI!$B$70</definedName>
    <definedName name="COST_SMALL_BUS">'[8]Non-Res Small Bus'!#REF!</definedName>
    <definedName name="cs_aggregate">#REF!</definedName>
    <definedName name="cs_carryover">#REF!</definedName>
    <definedName name="cs_elt">#REF!</definedName>
    <definedName name="cs_financial">#REF!</definedName>
    <definedName name="CS_Mandatory">#REF!</definedName>
    <definedName name="cs_reinvestment">#REF!</definedName>
    <definedName name="CS_Well_Justified">#REF!</definedName>
    <definedName name="Currency">#REF!</definedName>
    <definedName name="Customer_Costs_DataTable">#REF!</definedName>
    <definedName name="Customer_Exp_DataTable">'[7]Customer Exp'!$A$1:$BN$51</definedName>
    <definedName name="DCE_Output_DataTable">#REF!</definedName>
    <definedName name="DCE_Total_Benefits_DataTable">'[9]DCE Total Benefits'!$A$1:$G$4</definedName>
    <definedName name="EEGAVersion">#REF!</definedName>
    <definedName name="EMV_Exp_DataTable">'[7]EMV Exp'!$A$1:$BM$51</definedName>
    <definedName name="END_LI_LC">[8]LMI!$B$87</definedName>
    <definedName name="END_LI_SF">[8]LMI!$B$69</definedName>
    <definedName name="END_YEAR">#REF!</definedName>
    <definedName name="Energy_Sales_DataTable">'[7]Energy Sales'!$A$1:$BN$51</definedName>
    <definedName name="Entity">#REF!</definedName>
    <definedName name="ETD_aggregate">#REF!</definedName>
    <definedName name="ETD_carryover">#REF!</definedName>
    <definedName name="ETD_ELT">#REF!</definedName>
    <definedName name="ETD_financial">#REF!</definedName>
    <definedName name="ETD_Mandatory">#REF!</definedName>
    <definedName name="ETD_Reinvestment">#REF!</definedName>
    <definedName name="ETD_Well_justified">#REF!</definedName>
    <definedName name="EV__ALLOWSTOPEXPAND__" hidden="1">1</definedName>
    <definedName name="EV__DECIMALSYMBOL__" hidden="1">"."</definedName>
    <definedName name="EV__EXPOPTIONS__" hidden="1">1</definedName>
    <definedName name="EV__LASTREFTIME__" hidden="1">39321.3986805556</definedName>
    <definedName name="EV__LOCKEDCVW__BGE_FP" hidden="1">"IncomeStatement,ACTUAL,All_Companies,NO_ORG,TotalAdj,2002.TOTAL,PERIODIC,"</definedName>
    <definedName name="EV__LOCKEDCVW__CPA" hidden="1">"O_M,All_Activities,ACTUAL,All_Spenders,Expenditure_Resource,All_Processes,A00149,2007.TOTAL,PERIODIC,"</definedName>
    <definedName name="EV__LOCKEDCVW__RATE" hidden="1">"ACTUAL,USD,Avg,RateInput,2002.TOTAL,PERIODIC,"</definedName>
    <definedName name="EV__LOCKEDCVW__SLR" hidden="1">"Rolling_Plan,All_ExpTypes,Statistical_Accounts,All_Companies,All_Positions,All_Spenders,2007.TOTAL,PERIODIC,"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XP">#REF!</definedName>
    <definedName name="ExportRanges">#REF!</definedName>
    <definedName name="ExportRangeSeed">#REF!</definedName>
    <definedName name="FR_Per_DataTable">'[7]FR Per'!$A$1:$BN$51</definedName>
    <definedName name="FUEL">[5]MENUS!$H$3:$H$27</definedName>
    <definedName name="gas_carryover">#REF!</definedName>
    <definedName name="GDNB_aggregate">#REF!</definedName>
    <definedName name="GDNB_carryover">#REF!</definedName>
    <definedName name="GDNB_ELT">#REF!</definedName>
    <definedName name="GDNB_financial">#REF!</definedName>
    <definedName name="GDNB_Mandatory">#REF!</definedName>
    <definedName name="GDNB_other">#REF!</definedName>
    <definedName name="GDNB_Reinvestment">#REF!</definedName>
    <definedName name="GDNB_Well_justified">#REF!</definedName>
    <definedName name="GWh_DataTable">[7]GWh!$A$1:$BN$51</definedName>
    <definedName name="ImportExportRanges">#REF!</definedName>
    <definedName name="ImportExportRangeSeed">#REF!</definedName>
    <definedName name="Incentive_Exp_DataTable">'[7]Incentive Exp'!$A$1:$BN$51</definedName>
    <definedName name="Inf">[4]Information!$D$5</definedName>
    <definedName name="IPSTotalM">'[10]Totalexpd '!#REF!</definedName>
    <definedName name="IPSTotalYTD">'[10]Totalexpd '!#REF!</definedName>
    <definedName name="IPTotalM">'[10]Totalexpd '!#REF!</definedName>
    <definedName name="IPTotalYTD">'[10]Totalexpd 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PYear">#REF!</definedName>
    <definedName name="IT_aggregate">#REF!</definedName>
    <definedName name="IT_carryover">#REF!</definedName>
    <definedName name="IT_ELT">#REF!</definedName>
    <definedName name="IT_financial">#REF!</definedName>
    <definedName name="IT_Mandatory">#REF!</definedName>
    <definedName name="IT_other">#REF!</definedName>
    <definedName name="IT_reinvestment">#REF!</definedName>
    <definedName name="IT_Well_justified">#REF!</definedName>
    <definedName name="ITC_Type">[5]MENUS!$M$2:$M$5</definedName>
    <definedName name="K2_WBEVMODE" hidden="1">1</definedName>
    <definedName name="LaborAll1990">'[10]Totalexpd '!#REF!</definedName>
    <definedName name="LaborAll1991">'[10]Totalexpd '!#REF!</definedName>
    <definedName name="LaborAll1992">'[10]Totalexpd '!#REF!</definedName>
    <definedName name="MaxMeasures">[11]Calculations!$K$8</definedName>
    <definedName name="Measures">#REF!</definedName>
    <definedName name="MKT_Exp_DataTable">'[7]MKT Exp'!$A$1:$BN$51</definedName>
    <definedName name="NCP_DataTable">#REF!</definedName>
    <definedName name="Non_Coin_Peak_DataTable">'[7]Non Coin Peak'!$A$1:$BN$51</definedName>
    <definedName name="NonlabAll1990">'[10]Totalexpd '!#REF!</definedName>
    <definedName name="NonlabAll1991">'[10]Totalexpd '!#REF!</definedName>
    <definedName name="NonlabAll1992">'[10]Totalexpd '!#REF!</definedName>
    <definedName name="Page2">'[12]Program Summary-Premise'!#REF!</definedName>
    <definedName name="Page3">'[12]Program Summary-Premise'!#REF!</definedName>
    <definedName name="Participant_Costs_DataTable">#REF!</definedName>
    <definedName name="Pen_Fac_DataTable">#REF!</definedName>
    <definedName name="Penetration">[8]Definitions!$B$15:$B$18</definedName>
    <definedName name="Penetration_Level">[8]Definitions!$B$15:$B$18</definedName>
    <definedName name="pivot">#REF!</definedName>
    <definedName name="PRCS">#REF!</definedName>
    <definedName name="Program_Life">#REF!</definedName>
    <definedName name="Programs">20-COUNTIF('[13]Program Descriptions'!$C$5:$C$24,"Empty")</definedName>
    <definedName name="PROJ">#REF!</definedName>
    <definedName name="Property_Tax">[5]MENUS!$Q$3:$Q$6</definedName>
    <definedName name="PTCs">[5]MENUS!$D$3:$D$7</definedName>
    <definedName name="PTDLaborAll">'[10]Totalexpd '!#REF!</definedName>
    <definedName name="PTDnonlabAll">'[10]Totalexpd '!#REF!</definedName>
    <definedName name="PTDTotal">'[10]Totalexpd '!#REF!</definedName>
    <definedName name="qryNormByMkt_AllData">#REF!</definedName>
    <definedName name="RAMP_UP_PERC">#REF!</definedName>
    <definedName name="RAMP_UP_PERC_LI_LC">[8]LMI!$B$82</definedName>
    <definedName name="RAMP_UP_PERC_LI_SF">[8]LMI!$B$64</definedName>
    <definedName name="RAMP_UP_YRS">#REF!</definedName>
    <definedName name="RAMP_UP_YRS_LI_LC">[8]LMI!$B$81</definedName>
    <definedName name="RAMP_UP_YRS_LI_SF">[8]LMI!$B$63</definedName>
    <definedName name="Ramp_Yrs">[8]Definitions!$B$8:$B$12</definedName>
    <definedName name="RECs">[5]MENUS!$B$3:$B$7</definedName>
    <definedName name="Report_Selection_Criteria">#REF!</definedName>
    <definedName name="Resource">[5]MENUS!$S$3:$S$4</definedName>
    <definedName name="rngCategory">[14]Lists!$L$27:$L$38</definedName>
    <definedName name="rngMonth">[14]Lists!$O$27:$O$39</definedName>
    <definedName name="rngSpender">[14]Lists!$P$27:$P$34</definedName>
    <definedName name="rngTime">[14]Lists!$Q$27:$Q$34</definedName>
    <definedName name="SAVINGS_MAX">#REF!</definedName>
    <definedName name="SAVINGS_MAX_LI_LC">[8]LMI!$B$80</definedName>
    <definedName name="SAVINGS_MAX_LI_SF">[8]LMI!$B$62</definedName>
    <definedName name="SAVINGS_MIN">#REF!</definedName>
    <definedName name="SAVINGS_MIN_LI_LC">[8]LMI!$B$79</definedName>
    <definedName name="SAVINGS_MIN_LI_SF">[8]LMI!$B$61</definedName>
    <definedName name="Sheet1_DataTable">#REF!</definedName>
    <definedName name="SolarDG_NUG">#REF!</definedName>
    <definedName name="SolarSumFirm">#REF!</definedName>
    <definedName name="SolarWinFirm">#REF!</definedName>
    <definedName name="ss_aggregate">#REF!</definedName>
    <definedName name="ss_carryover">#REF!</definedName>
    <definedName name="ss_elt">#REF!</definedName>
    <definedName name="SS_financial">#REF!</definedName>
    <definedName name="SS_Mandatory">#REF!</definedName>
    <definedName name="SS_reinvestment">#REF!</definedName>
    <definedName name="SS_Well_justified">#REF!</definedName>
    <definedName name="StampStatusLocation">#REF!</definedName>
    <definedName name="StampVersionLocation">#REF!</definedName>
    <definedName name="StandaloneMode">#REF!</definedName>
    <definedName name="START_LI_LC">[8]LMI!$B$86</definedName>
    <definedName name="START_LI_SF">[8]LMI!$B$68</definedName>
    <definedName name="START_YEAR">#REF!</definedName>
    <definedName name="State">[5]MENUS!$O$3:$O$4</definedName>
    <definedName name="TABNAME">'[2]Trend 1 Dimension'!$O$18</definedName>
    <definedName name="Time">#REF!</definedName>
    <definedName name="Tot_Cap___Change_DataTable">'[7]Tot Cap $ Change'!$A$1:$P$51</definedName>
    <definedName name="Tot_Part_DataTable">'[7]Tot Part'!$A$1:$BN$51</definedName>
    <definedName name="Tot_Prod___Change_DataTable">'[7]Tot Prod $ Change'!$A$1:$Q$51</definedName>
    <definedName name="UNITNAME">'[5]UNIT NAMES'!$B$2:$B$51</definedName>
    <definedName name="UpdateVersion">#REF!</definedName>
    <definedName name="Useful_life">#REF!</definedName>
    <definedName name="USEFUL_LIFE_LI_LC">[8]LMI!$B$83</definedName>
    <definedName name="USEFUL_LIFE_LI_SF">[8]LMI!$B$65</definedName>
    <definedName name="UserDef1">#REF!</definedName>
    <definedName name="UserDef10">#REF!</definedName>
    <definedName name="UserDef11">#REF!</definedName>
    <definedName name="UserDef12">#REF!</definedName>
    <definedName name="UserDef2">#REF!</definedName>
    <definedName name="UserDef3">#REF!</definedName>
    <definedName name="UserDef4">#REF!</definedName>
    <definedName name="UserDef5">#REF!</definedName>
    <definedName name="UserDef6">#REF!</definedName>
    <definedName name="UserDef7">#REF!</definedName>
    <definedName name="UserDef8">#REF!</definedName>
    <definedName name="UserDef9">#REF!</definedName>
    <definedName name="Utility_Rate_10">'[15]Avoided_Costs &amp; Rates'!$M$16</definedName>
    <definedName name="Utility_Rate_11">'[15]Avoided_Costs &amp; Rates'!$M$17</definedName>
    <definedName name="Utility_Rate_12">'[15]Avoided_Costs &amp; Rates'!$M$18</definedName>
    <definedName name="Utility_Rate_13">'[15]Avoided_Costs &amp; Rates'!$M$19</definedName>
    <definedName name="Utility_Rate_14">'[15]Avoided_Costs &amp; Rates'!$M$20</definedName>
    <definedName name="Utility_Rate_15">'[15]Avoided_Costs &amp; Rates'!$M$21</definedName>
    <definedName name="Utility_Rate_16">'[15]Avoided_Costs &amp; Rates'!$M$22</definedName>
    <definedName name="Utility_Rate_17">'[15]Avoided_Costs &amp; Rates'!$M$23</definedName>
    <definedName name="Utility_Rate_18">'[15]Avoided_Costs &amp; Rates'!$M$24</definedName>
    <definedName name="Utility_Rate_19">'[15]Avoided_Costs &amp; Rates'!$M$25</definedName>
    <definedName name="Utility_Rate_2">'[15]Avoided_Costs &amp; Rates'!$M$8</definedName>
    <definedName name="Utility_Rate_20">'[15]Avoided_Costs &amp; Rates'!$M$26</definedName>
    <definedName name="Utility_Rate_21">'[15]Avoided_Costs &amp; Rates'!$M$27</definedName>
    <definedName name="Utility_Rate_22">'[15]Avoided_Costs &amp; Rates'!$M$28</definedName>
    <definedName name="Utility_Rate_23">'[15]Avoided_Costs &amp; Rates'!$M$29</definedName>
    <definedName name="Utility_Rate_24">'[15]Avoided_Costs &amp; Rates'!$M$30</definedName>
    <definedName name="Utility_Rate_25">'[15]Avoided_Costs &amp; Rates'!$M$31</definedName>
    <definedName name="Utility_Rate_26">'[15]Avoided_Costs &amp; Rates'!$M$32</definedName>
    <definedName name="Utility_Rate_27">'[15]Avoided_Costs &amp; Rates'!$M$33</definedName>
    <definedName name="Utility_Rate_3">'[15]Avoided_Costs &amp; Rates'!$M$9</definedName>
    <definedName name="Utility_Rate_4">'[15]Avoided_Costs &amp; Rates'!$M$10</definedName>
    <definedName name="Utility_Rate_5">'[15]Avoided_Costs &amp; Rates'!$M$11</definedName>
    <definedName name="Utility_Rate_6">'[15]Avoided_Costs &amp; Rates'!$M$12</definedName>
    <definedName name="Utility_Rate_7">'[15]Avoided_Costs &amp; Rates'!$M$13</definedName>
    <definedName name="Utility_Rate_8">'[15]Avoided_Costs &amp; Rates'!$M$14</definedName>
    <definedName name="Utility_Rate_9">'[15]Avoided_Costs &amp; Rates'!$M$15</definedName>
    <definedName name="v" hidden="1">[1]MAIN!#REF!</definedName>
    <definedName name="VA_Percent">[16]Assumptions!$B$1</definedName>
    <definedName name="Validation_Ranges">#REF!</definedName>
    <definedName name="ValidationRangeSeed">#REF!</definedName>
    <definedName name="ValidatorVersion">#REF!</definedName>
    <definedName name="Version">#REF!</definedName>
    <definedName name="workload">#REF!</definedName>
    <definedName name="Y">'[2]Trend 1 Dimension'!$P$36:$P$37</definedName>
    <definedName name="YearLIst">'[6]Report Settings-Instructions'!$B$39:$B$56</definedName>
    <definedName name="YES">'[2]Trend 1 Dimension'!$Q$26</definedName>
    <definedName name="YTDLabor">'[10]Totalexpd '!#REF!</definedName>
    <definedName name="YTDlaborAll">'[10]Totalexpd '!#REF!</definedName>
    <definedName name="YTDNonlabAll">'[10]Totalexpd '!#REF!</definedName>
    <definedName name="YTDTotal">'[10]Totalexpd '!#REF!</definedName>
    <definedName name="YTDTotalLabor">'[10]Totalexpd '!#REF!</definedName>
    <definedName name="YTDTotalLaborAlloc">'[10]Totalexpd '!#REF!</definedName>
    <definedName name="YTDTotalNonlabor">'[10]Totalexpd '!#REF!</definedName>
    <definedName name="YTDTotalNonlaborAlloc">'[10]Totalexpd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6" l="1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HQ59" i="5"/>
  <c r="HQ58" i="5"/>
  <c r="HQ57" i="5"/>
  <c r="HQ56" i="5"/>
  <c r="HQ55" i="5"/>
  <c r="HQ54" i="5"/>
  <c r="HQ53" i="5"/>
  <c r="HQ52" i="5"/>
  <c r="HQ51" i="5"/>
  <c r="HQ50" i="5"/>
  <c r="HQ49" i="5"/>
  <c r="HQ48" i="5"/>
  <c r="HQ47" i="5"/>
  <c r="HQ46" i="5"/>
  <c r="HQ45" i="5"/>
  <c r="HQ44" i="5"/>
  <c r="HQ43" i="5"/>
  <c r="HQ42" i="5"/>
  <c r="HQ41" i="5"/>
  <c r="HQ40" i="5"/>
  <c r="HQ39" i="5"/>
  <c r="HQ38" i="5"/>
  <c r="HQ37" i="5"/>
  <c r="HQ36" i="5"/>
  <c r="HQ35" i="5"/>
  <c r="HQ34" i="5"/>
  <c r="HQ33" i="5"/>
  <c r="HQ32" i="5"/>
  <c r="HQ31" i="5"/>
  <c r="HQ30" i="5"/>
  <c r="HQ29" i="5"/>
  <c r="HQ28" i="5"/>
  <c r="HQ27" i="5"/>
  <c r="HQ26" i="5"/>
  <c r="HQ25" i="5"/>
  <c r="HQ24" i="5"/>
  <c r="HQ23" i="5"/>
  <c r="HQ22" i="5"/>
  <c r="HQ21" i="5"/>
  <c r="HQ20" i="5"/>
  <c r="HQ19" i="5"/>
  <c r="HQ18" i="5"/>
  <c r="HQ17" i="5"/>
  <c r="HQ16" i="5"/>
  <c r="HQ15" i="5"/>
  <c r="HQ14" i="5"/>
  <c r="HQ13" i="5"/>
  <c r="HQ12" i="5"/>
  <c r="HQ11" i="5"/>
  <c r="HQ7" i="5"/>
  <c r="HQ6" i="5"/>
  <c r="HQ5" i="5"/>
  <c r="HQ4" i="5"/>
  <c r="HD59" i="5"/>
  <c r="HD58" i="5"/>
  <c r="HD57" i="5"/>
  <c r="HD56" i="5"/>
  <c r="HD55" i="5"/>
  <c r="HD54" i="5"/>
  <c r="HD53" i="5"/>
  <c r="HD52" i="5"/>
  <c r="HD51" i="5"/>
  <c r="HD50" i="5"/>
  <c r="HD49" i="5"/>
  <c r="HD48" i="5"/>
  <c r="HD47" i="5"/>
  <c r="HD46" i="5"/>
  <c r="HD45" i="5"/>
  <c r="HD44" i="5"/>
  <c r="HD43" i="5"/>
  <c r="HD42" i="5"/>
  <c r="HD41" i="5"/>
  <c r="HD40" i="5"/>
  <c r="HD39" i="5"/>
  <c r="HD38" i="5"/>
  <c r="HD37" i="5"/>
  <c r="HD36" i="5"/>
  <c r="HD35" i="5"/>
  <c r="HD34" i="5"/>
  <c r="HD33" i="5"/>
  <c r="HD32" i="5"/>
  <c r="HD31" i="5"/>
  <c r="HD30" i="5"/>
  <c r="HD29" i="5"/>
  <c r="HD28" i="5"/>
  <c r="HD27" i="5"/>
  <c r="HD26" i="5"/>
  <c r="HD25" i="5"/>
  <c r="HD24" i="5"/>
  <c r="HD23" i="5"/>
  <c r="HD22" i="5"/>
  <c r="HD21" i="5"/>
  <c r="HD20" i="5"/>
  <c r="HD19" i="5"/>
  <c r="HD18" i="5"/>
  <c r="HD17" i="5"/>
  <c r="HD16" i="5"/>
  <c r="HD15" i="5"/>
  <c r="HD14" i="5"/>
  <c r="HD13" i="5"/>
  <c r="HD12" i="5"/>
  <c r="HD11" i="5"/>
  <c r="HD6" i="5"/>
  <c r="HD5" i="5"/>
  <c r="HD4" i="5"/>
  <c r="GQ59" i="5"/>
  <c r="GQ58" i="5"/>
  <c r="GQ57" i="5"/>
  <c r="GQ56" i="5"/>
  <c r="GQ55" i="5"/>
  <c r="GQ54" i="5"/>
  <c r="GQ53" i="5"/>
  <c r="GQ52" i="5"/>
  <c r="GQ51" i="5"/>
  <c r="GQ50" i="5"/>
  <c r="GQ49" i="5"/>
  <c r="GQ48" i="5"/>
  <c r="GQ47" i="5"/>
  <c r="GQ46" i="5"/>
  <c r="GQ45" i="5"/>
  <c r="GQ44" i="5"/>
  <c r="GQ43" i="5"/>
  <c r="GQ42" i="5"/>
  <c r="GQ41" i="5"/>
  <c r="GQ40" i="5"/>
  <c r="GQ39" i="5"/>
  <c r="GQ38" i="5"/>
  <c r="GQ37" i="5"/>
  <c r="GQ36" i="5"/>
  <c r="GQ35" i="5"/>
  <c r="GQ34" i="5"/>
  <c r="GQ33" i="5"/>
  <c r="GQ32" i="5"/>
  <c r="GQ31" i="5"/>
  <c r="GQ30" i="5"/>
  <c r="GQ29" i="5"/>
  <c r="GQ28" i="5"/>
  <c r="GQ27" i="5"/>
  <c r="GQ26" i="5"/>
  <c r="GQ25" i="5"/>
  <c r="GQ24" i="5"/>
  <c r="GQ23" i="5"/>
  <c r="GQ22" i="5"/>
  <c r="GQ21" i="5"/>
  <c r="GQ20" i="5"/>
  <c r="GQ19" i="5"/>
  <c r="GQ18" i="5"/>
  <c r="GQ17" i="5"/>
  <c r="GQ16" i="5"/>
  <c r="GQ15" i="5"/>
  <c r="GQ14" i="5"/>
  <c r="GQ13" i="5"/>
  <c r="GQ12" i="5"/>
  <c r="GQ11" i="5"/>
  <c r="GQ5" i="5"/>
  <c r="GQ4" i="5"/>
  <c r="GD59" i="5"/>
  <c r="GD58" i="5"/>
  <c r="GD57" i="5"/>
  <c r="GD56" i="5"/>
  <c r="GD55" i="5"/>
  <c r="GD54" i="5"/>
  <c r="GD53" i="5"/>
  <c r="GD52" i="5"/>
  <c r="GD51" i="5"/>
  <c r="GD50" i="5"/>
  <c r="GD49" i="5"/>
  <c r="GD48" i="5"/>
  <c r="GD47" i="5"/>
  <c r="GD46" i="5"/>
  <c r="GD45" i="5"/>
  <c r="GD44" i="5"/>
  <c r="GD43" i="5"/>
  <c r="GD42" i="5"/>
  <c r="GD41" i="5"/>
  <c r="GD40" i="5"/>
  <c r="GD39" i="5"/>
  <c r="GD38" i="5"/>
  <c r="GD37" i="5"/>
  <c r="GD36" i="5"/>
  <c r="GD35" i="5"/>
  <c r="GD34" i="5"/>
  <c r="GD33" i="5"/>
  <c r="GD32" i="5"/>
  <c r="GD31" i="5"/>
  <c r="GD30" i="5"/>
  <c r="GD29" i="5"/>
  <c r="GD28" i="5"/>
  <c r="GD27" i="5"/>
  <c r="GD26" i="5"/>
  <c r="GD25" i="5"/>
  <c r="GD24" i="5"/>
  <c r="GD23" i="5"/>
  <c r="GD22" i="5"/>
  <c r="GD21" i="5"/>
  <c r="GD20" i="5"/>
  <c r="GD19" i="5"/>
  <c r="GD18" i="5"/>
  <c r="GD17" i="5"/>
  <c r="GD16" i="5"/>
  <c r="GD15" i="5"/>
  <c r="GD14" i="5"/>
  <c r="GD13" i="5"/>
  <c r="GD12" i="5"/>
  <c r="GD11" i="5"/>
  <c r="GD4" i="5"/>
  <c r="FQ59" i="5"/>
  <c r="FQ58" i="5"/>
  <c r="FQ57" i="5"/>
  <c r="FQ56" i="5"/>
  <c r="FQ55" i="5"/>
  <c r="FQ54" i="5"/>
  <c r="FQ53" i="5"/>
  <c r="FQ52" i="5"/>
  <c r="FQ51" i="5"/>
  <c r="FQ50" i="5"/>
  <c r="FQ49" i="5"/>
  <c r="FQ48" i="5"/>
  <c r="FQ47" i="5"/>
  <c r="FQ46" i="5"/>
  <c r="FQ45" i="5"/>
  <c r="FQ44" i="5"/>
  <c r="FQ43" i="5"/>
  <c r="FQ42" i="5"/>
  <c r="FQ41" i="5"/>
  <c r="FQ40" i="5"/>
  <c r="FQ39" i="5"/>
  <c r="FQ38" i="5"/>
  <c r="FQ37" i="5"/>
  <c r="FQ36" i="5"/>
  <c r="FQ35" i="5"/>
  <c r="FQ34" i="5"/>
  <c r="FQ33" i="5"/>
  <c r="FQ32" i="5"/>
  <c r="FQ31" i="5"/>
  <c r="FQ30" i="5"/>
  <c r="FQ29" i="5"/>
  <c r="FQ28" i="5"/>
  <c r="FQ27" i="5"/>
  <c r="FQ26" i="5"/>
  <c r="FQ25" i="5"/>
  <c r="FQ24" i="5"/>
  <c r="FQ23" i="5"/>
  <c r="FQ22" i="5"/>
  <c r="FQ21" i="5"/>
  <c r="FQ20" i="5"/>
  <c r="FQ19" i="5"/>
  <c r="FQ18" i="5"/>
  <c r="FQ17" i="5"/>
  <c r="FQ16" i="5"/>
  <c r="FQ15" i="5"/>
  <c r="FQ14" i="5"/>
  <c r="FQ13" i="5"/>
  <c r="FQ12" i="5"/>
  <c r="FQ11" i="5"/>
  <c r="FQ4" i="5"/>
  <c r="FD59" i="5"/>
  <c r="FD58" i="5"/>
  <c r="FD57" i="5"/>
  <c r="FD56" i="5"/>
  <c r="FD55" i="5"/>
  <c r="FD54" i="5"/>
  <c r="FD53" i="5"/>
  <c r="FD52" i="5"/>
  <c r="FD51" i="5"/>
  <c r="FD50" i="5"/>
  <c r="FD49" i="5"/>
  <c r="FD48" i="5"/>
  <c r="FD47" i="5"/>
  <c r="FD46" i="5"/>
  <c r="FD45" i="5"/>
  <c r="FD44" i="5"/>
  <c r="FD43" i="5"/>
  <c r="FD42" i="5"/>
  <c r="FD41" i="5"/>
  <c r="FD40" i="5"/>
  <c r="FD39" i="5"/>
  <c r="FD38" i="5"/>
  <c r="FD37" i="5"/>
  <c r="FD36" i="5"/>
  <c r="FD35" i="5"/>
  <c r="FD34" i="5"/>
  <c r="FD33" i="5"/>
  <c r="FD32" i="5"/>
  <c r="FD31" i="5"/>
  <c r="FD30" i="5"/>
  <c r="FD29" i="5"/>
  <c r="FD28" i="5"/>
  <c r="FD27" i="5"/>
  <c r="FD26" i="5"/>
  <c r="FD25" i="5"/>
  <c r="FD24" i="5"/>
  <c r="FD23" i="5"/>
  <c r="FD22" i="5"/>
  <c r="FD21" i="5"/>
  <c r="FD20" i="5"/>
  <c r="FD19" i="5"/>
  <c r="FD18" i="5"/>
  <c r="FD17" i="5"/>
  <c r="FD16" i="5"/>
  <c r="FD15" i="5"/>
  <c r="FD14" i="5"/>
  <c r="FD13" i="5"/>
  <c r="FD12" i="5"/>
  <c r="FD11" i="5"/>
  <c r="FD4" i="5"/>
  <c r="EQ59" i="5"/>
  <c r="EQ58" i="5"/>
  <c r="EQ57" i="5"/>
  <c r="EQ56" i="5"/>
  <c r="EQ55" i="5"/>
  <c r="EQ54" i="5"/>
  <c r="EQ53" i="5"/>
  <c r="EQ52" i="5"/>
  <c r="EQ51" i="5"/>
  <c r="EQ50" i="5"/>
  <c r="EQ49" i="5"/>
  <c r="EQ48" i="5"/>
  <c r="EQ47" i="5"/>
  <c r="EQ46" i="5"/>
  <c r="EQ45" i="5"/>
  <c r="EQ44" i="5"/>
  <c r="EQ43" i="5"/>
  <c r="EQ42" i="5"/>
  <c r="EQ41" i="5"/>
  <c r="EQ40" i="5"/>
  <c r="EQ39" i="5"/>
  <c r="EQ38" i="5"/>
  <c r="EQ37" i="5"/>
  <c r="EQ36" i="5"/>
  <c r="EQ35" i="5"/>
  <c r="EQ34" i="5"/>
  <c r="EQ33" i="5"/>
  <c r="EQ32" i="5"/>
  <c r="EQ31" i="5"/>
  <c r="EQ30" i="5"/>
  <c r="EQ29" i="5"/>
  <c r="EQ28" i="5"/>
  <c r="EQ27" i="5"/>
  <c r="EQ26" i="5"/>
  <c r="EQ25" i="5"/>
  <c r="EQ24" i="5"/>
  <c r="EQ23" i="5"/>
  <c r="EQ22" i="5"/>
  <c r="EQ21" i="5"/>
  <c r="EQ20" i="5"/>
  <c r="EQ19" i="5"/>
  <c r="EQ18" i="5"/>
  <c r="EQ17" i="5"/>
  <c r="EQ16" i="5"/>
  <c r="EQ15" i="5"/>
  <c r="EQ14" i="5"/>
  <c r="EQ13" i="5"/>
  <c r="EQ12" i="5"/>
  <c r="EQ11" i="5"/>
  <c r="EQ4" i="5"/>
  <c r="ED59" i="5"/>
  <c r="ED58" i="5"/>
  <c r="ED57" i="5"/>
  <c r="ED56" i="5"/>
  <c r="ED55" i="5"/>
  <c r="ED54" i="5"/>
  <c r="ED53" i="5"/>
  <c r="ED52" i="5"/>
  <c r="ED51" i="5"/>
  <c r="ED50" i="5"/>
  <c r="ED49" i="5"/>
  <c r="ED48" i="5"/>
  <c r="ED47" i="5"/>
  <c r="ED46" i="5"/>
  <c r="ED45" i="5"/>
  <c r="ED44" i="5"/>
  <c r="ED43" i="5"/>
  <c r="ED42" i="5"/>
  <c r="ED41" i="5"/>
  <c r="ED40" i="5"/>
  <c r="ED39" i="5"/>
  <c r="ED38" i="5"/>
  <c r="ED37" i="5"/>
  <c r="ED36" i="5"/>
  <c r="ED35" i="5"/>
  <c r="ED34" i="5"/>
  <c r="ED33" i="5"/>
  <c r="ED32" i="5"/>
  <c r="ED31" i="5"/>
  <c r="ED30" i="5"/>
  <c r="ED29" i="5"/>
  <c r="ED28" i="5"/>
  <c r="ED27" i="5"/>
  <c r="ED26" i="5"/>
  <c r="ED25" i="5"/>
  <c r="ED24" i="5"/>
  <c r="ED23" i="5"/>
  <c r="ED22" i="5"/>
  <c r="ED21" i="5"/>
  <c r="ED20" i="5"/>
  <c r="ED19" i="5"/>
  <c r="ED18" i="5"/>
  <c r="ED17" i="5"/>
  <c r="ED16" i="5"/>
  <c r="ED15" i="5"/>
  <c r="ED14" i="5"/>
  <c r="ED13" i="5"/>
  <c r="ED12" i="5"/>
  <c r="ED11" i="5"/>
  <c r="ED4" i="5"/>
  <c r="DQ59" i="5"/>
  <c r="DQ58" i="5"/>
  <c r="DQ57" i="5"/>
  <c r="DQ56" i="5"/>
  <c r="DQ55" i="5"/>
  <c r="DQ54" i="5"/>
  <c r="DQ53" i="5"/>
  <c r="DQ52" i="5"/>
  <c r="DQ51" i="5"/>
  <c r="DQ50" i="5"/>
  <c r="DQ49" i="5"/>
  <c r="DQ48" i="5"/>
  <c r="DQ47" i="5"/>
  <c r="DQ46" i="5"/>
  <c r="DQ45" i="5"/>
  <c r="DQ44" i="5"/>
  <c r="DQ43" i="5"/>
  <c r="DQ42" i="5"/>
  <c r="DQ41" i="5"/>
  <c r="DQ40" i="5"/>
  <c r="DQ39" i="5"/>
  <c r="DQ38" i="5"/>
  <c r="DQ37" i="5"/>
  <c r="DQ36" i="5"/>
  <c r="DQ35" i="5"/>
  <c r="DQ34" i="5"/>
  <c r="DQ33" i="5"/>
  <c r="DQ32" i="5"/>
  <c r="DQ31" i="5"/>
  <c r="DQ30" i="5"/>
  <c r="DQ29" i="5"/>
  <c r="DQ28" i="5"/>
  <c r="DQ27" i="5"/>
  <c r="DQ26" i="5"/>
  <c r="DQ25" i="5"/>
  <c r="DQ24" i="5"/>
  <c r="DQ23" i="5"/>
  <c r="DQ22" i="5"/>
  <c r="DQ21" i="5"/>
  <c r="DQ20" i="5"/>
  <c r="DQ19" i="5"/>
  <c r="DQ18" i="5"/>
  <c r="DQ17" i="5"/>
  <c r="DQ16" i="5"/>
  <c r="DQ15" i="5"/>
  <c r="DQ14" i="5"/>
  <c r="DQ13" i="5"/>
  <c r="DQ12" i="5"/>
  <c r="DQ11" i="5"/>
  <c r="DQ4" i="5"/>
  <c r="DD59" i="5"/>
  <c r="DD58" i="5"/>
  <c r="DD57" i="5"/>
  <c r="DD56" i="5"/>
  <c r="DD55" i="5"/>
  <c r="DD54" i="5"/>
  <c r="DD53" i="5"/>
  <c r="DD52" i="5"/>
  <c r="DD51" i="5"/>
  <c r="DD50" i="5"/>
  <c r="DD49" i="5"/>
  <c r="DD48" i="5"/>
  <c r="DD47" i="5"/>
  <c r="DD46" i="5"/>
  <c r="DD45" i="5"/>
  <c r="DD44" i="5"/>
  <c r="DD43" i="5"/>
  <c r="DD42" i="5"/>
  <c r="DD41" i="5"/>
  <c r="DD40" i="5"/>
  <c r="DD39" i="5"/>
  <c r="DD38" i="5"/>
  <c r="DD37" i="5"/>
  <c r="DD36" i="5"/>
  <c r="DD35" i="5"/>
  <c r="DD34" i="5"/>
  <c r="DD33" i="5"/>
  <c r="DD32" i="5"/>
  <c r="DD31" i="5"/>
  <c r="DD30" i="5"/>
  <c r="DD29" i="5"/>
  <c r="DD28" i="5"/>
  <c r="DD27" i="5"/>
  <c r="DD26" i="5"/>
  <c r="DD25" i="5"/>
  <c r="DD24" i="5"/>
  <c r="DD23" i="5"/>
  <c r="DD22" i="5"/>
  <c r="DD21" i="5"/>
  <c r="DD20" i="5"/>
  <c r="DD19" i="5"/>
  <c r="DD18" i="5"/>
  <c r="DD17" i="5"/>
  <c r="DD16" i="5"/>
  <c r="DD15" i="5"/>
  <c r="DD14" i="5"/>
  <c r="DD13" i="5"/>
  <c r="DD12" i="5"/>
  <c r="DD11" i="5"/>
  <c r="DD4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8" i="5"/>
  <c r="CQ27" i="5"/>
  <c r="CQ26" i="5"/>
  <c r="CQ25" i="5"/>
  <c r="CQ24" i="5"/>
  <c r="CQ23" i="5"/>
  <c r="CQ22" i="5"/>
  <c r="CQ21" i="5"/>
  <c r="CQ20" i="5"/>
  <c r="CQ19" i="5"/>
  <c r="CQ18" i="5"/>
  <c r="CQ17" i="5"/>
  <c r="CQ16" i="5"/>
  <c r="CQ15" i="5"/>
  <c r="CQ14" i="5"/>
  <c r="CQ13" i="5"/>
  <c r="CQ12" i="5"/>
  <c r="CQ11" i="5"/>
  <c r="CQ4" i="5"/>
  <c r="CD59" i="5"/>
  <c r="CD58" i="5"/>
  <c r="CD57" i="5"/>
  <c r="CD56" i="5"/>
  <c r="CD55" i="5"/>
  <c r="CD54" i="5"/>
  <c r="CD53" i="5"/>
  <c r="CD52" i="5"/>
  <c r="CD51" i="5"/>
  <c r="CD50" i="5"/>
  <c r="CD49" i="5"/>
  <c r="CD48" i="5"/>
  <c r="CD47" i="5"/>
  <c r="CD46" i="5"/>
  <c r="CD45" i="5"/>
  <c r="CD44" i="5"/>
  <c r="CD43" i="5"/>
  <c r="CD42" i="5"/>
  <c r="CD41" i="5"/>
  <c r="CD40" i="5"/>
  <c r="CD39" i="5"/>
  <c r="CD38" i="5"/>
  <c r="CD37" i="5"/>
  <c r="CD36" i="5"/>
  <c r="CD35" i="5"/>
  <c r="CD34" i="5"/>
  <c r="CD33" i="5"/>
  <c r="CD32" i="5"/>
  <c r="CD31" i="5"/>
  <c r="CD30" i="5"/>
  <c r="CD29" i="5"/>
  <c r="CD28" i="5"/>
  <c r="CD27" i="5"/>
  <c r="CD26" i="5"/>
  <c r="CD25" i="5"/>
  <c r="CD24" i="5"/>
  <c r="CD23" i="5"/>
  <c r="CD22" i="5"/>
  <c r="CD21" i="5"/>
  <c r="CD20" i="5"/>
  <c r="CD19" i="5"/>
  <c r="CD18" i="5"/>
  <c r="CD17" i="5"/>
  <c r="CD16" i="5"/>
  <c r="CD15" i="5"/>
  <c r="CD14" i="5"/>
  <c r="CD13" i="5"/>
  <c r="CD12" i="5"/>
  <c r="CD11" i="5"/>
  <c r="CD10" i="5"/>
  <c r="CD4" i="5"/>
  <c r="BQ59" i="5"/>
  <c r="BQ58" i="5"/>
  <c r="BQ57" i="5"/>
  <c r="BQ56" i="5"/>
  <c r="BQ55" i="5"/>
  <c r="BQ54" i="5"/>
  <c r="BQ53" i="5"/>
  <c r="BQ52" i="5"/>
  <c r="BQ51" i="5"/>
  <c r="BQ50" i="5"/>
  <c r="BQ49" i="5"/>
  <c r="BQ48" i="5"/>
  <c r="BQ47" i="5"/>
  <c r="BQ46" i="5"/>
  <c r="BQ45" i="5"/>
  <c r="BQ44" i="5"/>
  <c r="BQ43" i="5"/>
  <c r="BQ42" i="5"/>
  <c r="BQ41" i="5"/>
  <c r="BQ40" i="5"/>
  <c r="BQ39" i="5"/>
  <c r="BQ38" i="5"/>
  <c r="BQ37" i="5"/>
  <c r="BQ36" i="5"/>
  <c r="BQ35" i="5"/>
  <c r="BQ34" i="5"/>
  <c r="BQ33" i="5"/>
  <c r="BQ32" i="5"/>
  <c r="BQ31" i="5"/>
  <c r="BQ30" i="5"/>
  <c r="BQ29" i="5"/>
  <c r="BQ28" i="5"/>
  <c r="BQ27" i="5"/>
  <c r="BQ26" i="5"/>
  <c r="BQ25" i="5"/>
  <c r="BQ24" i="5"/>
  <c r="BQ23" i="5"/>
  <c r="BQ22" i="5"/>
  <c r="BQ21" i="5"/>
  <c r="BQ20" i="5"/>
  <c r="BQ19" i="5"/>
  <c r="BQ18" i="5"/>
  <c r="BQ17" i="5"/>
  <c r="BQ16" i="5"/>
  <c r="BQ15" i="5"/>
  <c r="BQ14" i="5"/>
  <c r="BQ13" i="5"/>
  <c r="BQ12" i="5"/>
  <c r="BQ11" i="5"/>
  <c r="BQ10" i="5"/>
  <c r="BQ9" i="5"/>
  <c r="BQ4" i="5"/>
  <c r="BD59" i="5"/>
  <c r="BD58" i="5"/>
  <c r="BD57" i="5"/>
  <c r="BD55" i="5"/>
  <c r="BD54" i="5"/>
  <c r="BD53" i="5"/>
  <c r="BD52" i="5"/>
  <c r="BD51" i="5"/>
  <c r="BD50" i="5"/>
  <c r="BD48" i="5"/>
  <c r="BD47" i="5"/>
  <c r="BD46" i="5"/>
  <c r="BD45" i="5"/>
  <c r="BD44" i="5"/>
  <c r="BD43" i="5"/>
  <c r="BD41" i="5"/>
  <c r="BD40" i="5"/>
  <c r="BD39" i="5"/>
  <c r="BD38" i="5"/>
  <c r="BD37" i="5"/>
  <c r="BD36" i="5"/>
  <c r="BD34" i="5"/>
  <c r="BD33" i="5"/>
  <c r="BD32" i="5"/>
  <c r="BD31" i="5"/>
  <c r="BD30" i="5"/>
  <c r="BD29" i="5"/>
  <c r="BD27" i="5"/>
  <c r="BD26" i="5"/>
  <c r="BD25" i="5"/>
  <c r="BD24" i="5"/>
  <c r="BD23" i="5"/>
  <c r="BD22" i="5"/>
  <c r="BD20" i="5"/>
  <c r="BD19" i="5"/>
  <c r="BD18" i="5"/>
  <c r="BD17" i="5"/>
  <c r="BD16" i="5"/>
  <c r="BD15" i="5"/>
  <c r="BD13" i="5"/>
  <c r="BD12" i="5"/>
  <c r="BD11" i="5"/>
  <c r="BD10" i="5"/>
  <c r="BD9" i="5"/>
  <c r="BD8" i="5"/>
  <c r="BD4" i="5"/>
  <c r="AQ59" i="5"/>
  <c r="AQ58" i="5"/>
  <c r="AQ57" i="5"/>
  <c r="AQ56" i="5"/>
  <c r="AQ54" i="5"/>
  <c r="AQ53" i="5"/>
  <c r="AQ52" i="5"/>
  <c r="AQ51" i="5"/>
  <c r="AQ50" i="5"/>
  <c r="AQ49" i="5"/>
  <c r="AQ47" i="5"/>
  <c r="AQ46" i="5"/>
  <c r="AQ45" i="5"/>
  <c r="AQ44" i="5"/>
  <c r="AQ43" i="5"/>
  <c r="AQ42" i="5"/>
  <c r="AQ40" i="5"/>
  <c r="AQ39" i="5"/>
  <c r="AQ38" i="5"/>
  <c r="AQ37" i="5"/>
  <c r="AQ36" i="5"/>
  <c r="AQ35" i="5"/>
  <c r="AQ33" i="5"/>
  <c r="AQ32" i="5"/>
  <c r="AQ31" i="5"/>
  <c r="AQ30" i="5"/>
  <c r="AQ29" i="5"/>
  <c r="AQ28" i="5"/>
  <c r="AQ26" i="5"/>
  <c r="AQ25" i="5"/>
  <c r="AQ24" i="5"/>
  <c r="AQ23" i="5"/>
  <c r="AQ22" i="5"/>
  <c r="AQ21" i="5"/>
  <c r="AQ19" i="5"/>
  <c r="AQ18" i="5"/>
  <c r="AQ17" i="5"/>
  <c r="AQ16" i="5"/>
  <c r="AQ15" i="5"/>
  <c r="AQ14" i="5"/>
  <c r="AQ12" i="5"/>
  <c r="AQ11" i="5"/>
  <c r="AQ10" i="5"/>
  <c r="AQ9" i="5"/>
  <c r="AQ8" i="5"/>
  <c r="AQ7" i="5"/>
  <c r="AQ4" i="5"/>
  <c r="P61" i="5"/>
  <c r="O61" i="5"/>
  <c r="N61" i="5"/>
  <c r="M61" i="5"/>
  <c r="L61" i="5"/>
  <c r="K61" i="5"/>
  <c r="J61" i="5"/>
  <c r="I61" i="5"/>
  <c r="H61" i="5"/>
  <c r="G61" i="5"/>
  <c r="F61" i="5"/>
  <c r="E61" i="5"/>
  <c r="AD59" i="5"/>
  <c r="AD58" i="5"/>
  <c r="AD57" i="5"/>
  <c r="AD56" i="5"/>
  <c r="AD55" i="5"/>
  <c r="AD53" i="5"/>
  <c r="AD52" i="5"/>
  <c r="AD51" i="5"/>
  <c r="AD50" i="5"/>
  <c r="AD49" i="5"/>
  <c r="AD48" i="5"/>
  <c r="AD46" i="5"/>
  <c r="AD45" i="5"/>
  <c r="AD44" i="5"/>
  <c r="AD43" i="5"/>
  <c r="AD42" i="5"/>
  <c r="AD41" i="5"/>
  <c r="AD39" i="5"/>
  <c r="AD38" i="5"/>
  <c r="AD37" i="5"/>
  <c r="AD36" i="5"/>
  <c r="AD35" i="5"/>
  <c r="AD34" i="5"/>
  <c r="AD32" i="5"/>
  <c r="AD31" i="5"/>
  <c r="AD30" i="5"/>
  <c r="AD29" i="5"/>
  <c r="AD28" i="5"/>
  <c r="AD27" i="5"/>
  <c r="AD25" i="5"/>
  <c r="AD24" i="5"/>
  <c r="AD23" i="5"/>
  <c r="AD22" i="5"/>
  <c r="AD21" i="5"/>
  <c r="AD20" i="5"/>
  <c r="AD18" i="5"/>
  <c r="AD17" i="5"/>
  <c r="AD16" i="5"/>
  <c r="AD15" i="5"/>
  <c r="AD14" i="5"/>
  <c r="AD13" i="5"/>
  <c r="AD11" i="5"/>
  <c r="AD10" i="5"/>
  <c r="AD9" i="5"/>
  <c r="AD8" i="5"/>
  <c r="AD7" i="5"/>
  <c r="AD6" i="5"/>
  <c r="AD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4" i="5"/>
  <c r="E24" i="1"/>
  <c r="F24" i="1"/>
  <c r="G24" i="1"/>
  <c r="H24" i="1"/>
  <c r="I24" i="1"/>
  <c r="D24" i="1"/>
  <c r="A53" i="5"/>
  <c r="A46" i="5"/>
  <c r="A39" i="5"/>
  <c r="A32" i="5"/>
  <c r="A25" i="5"/>
  <c r="A18" i="5"/>
  <c r="A11" i="5"/>
  <c r="A4" i="5"/>
  <c r="F2" i="5"/>
  <c r="CF2" i="5" s="1"/>
  <c r="G2" i="5"/>
  <c r="CG2" i="5" s="1"/>
  <c r="H2" i="5"/>
  <c r="BU2" i="5" s="1"/>
  <c r="I2" i="5"/>
  <c r="CI2" i="5" s="1"/>
  <c r="J2" i="5"/>
  <c r="BW2" i="5" s="1"/>
  <c r="K2" i="5"/>
  <c r="CK2" i="5" s="1"/>
  <c r="L2" i="5"/>
  <c r="CL2" i="5" s="1"/>
  <c r="M2" i="5"/>
  <c r="BZ2" i="5" s="1"/>
  <c r="N2" i="5"/>
  <c r="AN2" i="5" s="1"/>
  <c r="AN27" i="5" s="1"/>
  <c r="O2" i="5"/>
  <c r="CO2" i="5" s="1"/>
  <c r="P2" i="5"/>
  <c r="CC2" i="5" s="1"/>
  <c r="E2" i="5"/>
  <c r="BR2" i="5" s="1"/>
  <c r="B53" i="5"/>
  <c r="B46" i="5"/>
  <c r="B39" i="5"/>
  <c r="B32" i="5"/>
  <c r="B25" i="5"/>
  <c r="B18" i="5"/>
  <c r="B11" i="5"/>
  <c r="B4" i="5"/>
  <c r="O17" i="3"/>
  <c r="N17" i="3"/>
  <c r="M17" i="3"/>
  <c r="L17" i="3"/>
  <c r="K17" i="3"/>
  <c r="J17" i="3"/>
  <c r="I17" i="3"/>
  <c r="H17" i="3"/>
  <c r="G17" i="3"/>
  <c r="F17" i="3"/>
  <c r="E17" i="3"/>
  <c r="D17" i="3"/>
  <c r="E16" i="3"/>
  <c r="F16" i="3"/>
  <c r="G16" i="3"/>
  <c r="H16" i="3"/>
  <c r="I16" i="3"/>
  <c r="J16" i="3"/>
  <c r="K16" i="3"/>
  <c r="L16" i="3"/>
  <c r="M16" i="3"/>
  <c r="N16" i="3"/>
  <c r="O16" i="3"/>
  <c r="D16" i="3"/>
  <c r="M377" i="4"/>
  <c r="N377" i="4" s="1"/>
  <c r="Z2" i="4" s="1"/>
  <c r="M345" i="4"/>
  <c r="M314" i="4"/>
  <c r="M282" i="4"/>
  <c r="M251" i="4"/>
  <c r="N251" i="4" s="1"/>
  <c r="V2" i="4" s="1"/>
  <c r="M219" i="4"/>
  <c r="N219" i="4" s="1"/>
  <c r="U2" i="4" s="1"/>
  <c r="M187" i="4"/>
  <c r="N187" i="4" s="1"/>
  <c r="T2" i="4" s="1"/>
  <c r="M156" i="4"/>
  <c r="M124" i="4"/>
  <c r="N124" i="4" s="1"/>
  <c r="R2" i="4" s="1"/>
  <c r="M93" i="4"/>
  <c r="M61" i="4"/>
  <c r="M32" i="4"/>
  <c r="M380" i="4" s="1"/>
  <c r="E3" i="3"/>
  <c r="F3" i="3"/>
  <c r="G3" i="3"/>
  <c r="H3" i="3"/>
  <c r="I3" i="3"/>
  <c r="J3" i="3"/>
  <c r="K3" i="3"/>
  <c r="L3" i="3"/>
  <c r="M3" i="3"/>
  <c r="N3" i="3"/>
  <c r="O3" i="3"/>
  <c r="E4" i="3"/>
  <c r="F4" i="3"/>
  <c r="G4" i="3"/>
  <c r="H4" i="3"/>
  <c r="I4" i="3"/>
  <c r="J4" i="3"/>
  <c r="K4" i="3"/>
  <c r="L4" i="3"/>
  <c r="M4" i="3"/>
  <c r="N4" i="3"/>
  <c r="O4" i="3"/>
  <c r="D4" i="3"/>
  <c r="D3" i="3"/>
  <c r="E22" i="1"/>
  <c r="C7" i="3" s="1"/>
  <c r="J7" i="3" s="1"/>
  <c r="F22" i="1"/>
  <c r="C8" i="3" s="1"/>
  <c r="G22" i="1"/>
  <c r="C9" i="3" s="1"/>
  <c r="H22" i="1"/>
  <c r="C10" i="3" s="1"/>
  <c r="I22" i="1"/>
  <c r="C11" i="3" s="1"/>
  <c r="L11" i="3" s="1"/>
  <c r="E23" i="1"/>
  <c r="C20" i="3" s="1"/>
  <c r="F23" i="1"/>
  <c r="C21" i="3" s="1"/>
  <c r="G23" i="1"/>
  <c r="C22" i="3" s="1"/>
  <c r="I22" i="3" s="1"/>
  <c r="H23" i="1"/>
  <c r="C23" i="3" s="1"/>
  <c r="N23" i="3" s="1"/>
  <c r="I23" i="1"/>
  <c r="C24" i="3" s="1"/>
  <c r="D23" i="1"/>
  <c r="C19" i="3" s="1"/>
  <c r="O19" i="3" s="1"/>
  <c r="D22" i="1"/>
  <c r="C6" i="3" s="1"/>
  <c r="L6" i="3" s="1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Z377" i="2" s="1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Z345" i="2" s="1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Z314" i="2" s="1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Z282" i="2" s="1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Z251" i="2" s="1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Z219" i="2" s="1"/>
  <c r="X195" i="2"/>
  <c r="X194" i="2"/>
  <c r="X193" i="2"/>
  <c r="X192" i="2"/>
  <c r="X191" i="2"/>
  <c r="X190" i="2"/>
  <c r="X189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Z187" i="2" s="1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Z156" i="2" s="1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Z124" i="2" s="1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Z93" i="2" s="1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Z61" i="2" s="1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Z32" i="2" s="1"/>
  <c r="U31" i="1"/>
  <c r="T31" i="1"/>
  <c r="S31" i="1"/>
  <c r="R31" i="1"/>
  <c r="Q31" i="1"/>
  <c r="P31" i="1"/>
  <c r="O31" i="1"/>
  <c r="O34" i="1" s="1"/>
  <c r="N31" i="1"/>
  <c r="F31" i="1"/>
  <c r="U28" i="1"/>
  <c r="T28" i="1"/>
  <c r="S28" i="1"/>
  <c r="R28" i="1"/>
  <c r="Q28" i="1"/>
  <c r="P28" i="1"/>
  <c r="O28" i="1"/>
  <c r="U26" i="1"/>
  <c r="T26" i="1"/>
  <c r="S26" i="1"/>
  <c r="R26" i="1"/>
  <c r="Q26" i="1"/>
  <c r="P26" i="1"/>
  <c r="O26" i="1"/>
  <c r="U25" i="1"/>
  <c r="T25" i="1"/>
  <c r="S25" i="1"/>
  <c r="R25" i="1"/>
  <c r="Q25" i="1"/>
  <c r="P25" i="1"/>
  <c r="O25" i="1"/>
  <c r="O27" i="1" s="1"/>
  <c r="U19" i="1"/>
  <c r="V19" i="1" s="1"/>
  <c r="Q19" i="1"/>
  <c r="U18" i="1"/>
  <c r="T18" i="1"/>
  <c r="S18" i="1"/>
  <c r="R18" i="1"/>
  <c r="O18" i="1"/>
  <c r="P18" i="1"/>
  <c r="S17" i="1"/>
  <c r="O17" i="1"/>
  <c r="U16" i="1"/>
  <c r="S16" i="1"/>
  <c r="O16" i="1"/>
  <c r="T16" i="1"/>
  <c r="S15" i="1"/>
  <c r="O15" i="1"/>
  <c r="U14" i="1"/>
  <c r="S14" i="1"/>
  <c r="O14" i="1"/>
  <c r="T14" i="1"/>
  <c r="S13" i="1"/>
  <c r="R13" i="1"/>
  <c r="Q13" i="1"/>
  <c r="U12" i="1"/>
  <c r="Q12" i="1"/>
  <c r="U11" i="1"/>
  <c r="T11" i="1"/>
  <c r="S11" i="1"/>
  <c r="R11" i="1"/>
  <c r="Q11" i="1"/>
  <c r="P11" i="1"/>
  <c r="O11" i="1"/>
  <c r="Q10" i="1"/>
  <c r="Q9" i="1"/>
  <c r="Q8" i="1"/>
  <c r="Q7" i="1"/>
  <c r="U10" i="1"/>
  <c r="T10" i="1"/>
  <c r="S10" i="1"/>
  <c r="R10" i="1"/>
  <c r="P10" i="1"/>
  <c r="O10" i="1"/>
  <c r="U9" i="1"/>
  <c r="T9" i="1"/>
  <c r="S9" i="1"/>
  <c r="R9" i="1"/>
  <c r="P9" i="1"/>
  <c r="O9" i="1"/>
  <c r="U8" i="1"/>
  <c r="T8" i="1"/>
  <c r="S8" i="1"/>
  <c r="R8" i="1"/>
  <c r="P8" i="1"/>
  <c r="O8" i="1"/>
  <c r="U7" i="1"/>
  <c r="T7" i="1"/>
  <c r="S7" i="1"/>
  <c r="P7" i="1"/>
  <c r="O7" i="1"/>
  <c r="Q61" i="5" l="1"/>
  <c r="CA2" i="5"/>
  <c r="CN2" i="5"/>
  <c r="AF2" i="5"/>
  <c r="AF6" i="5" s="1"/>
  <c r="T2" i="5"/>
  <c r="T19" i="5" s="1"/>
  <c r="BB2" i="5"/>
  <c r="BB21" i="5" s="1"/>
  <c r="W2" i="5"/>
  <c r="W33" i="5" s="1"/>
  <c r="BF2" i="5"/>
  <c r="BF8" i="5" s="1"/>
  <c r="FS8" i="5" s="1"/>
  <c r="FS9" i="5" s="1"/>
  <c r="FS10" i="5" s="1"/>
  <c r="AA2" i="5"/>
  <c r="AA33" i="5" s="1"/>
  <c r="BN2" i="5"/>
  <c r="BN8" i="5" s="1"/>
  <c r="HN8" i="5" s="1"/>
  <c r="BA2" i="5"/>
  <c r="BA7" i="5" s="1"/>
  <c r="CA7" i="5" s="1"/>
  <c r="AB2" i="5"/>
  <c r="AB40" i="5" s="1"/>
  <c r="BT2" i="5"/>
  <c r="AT2" i="5"/>
  <c r="AT42" i="5" s="1"/>
  <c r="AF34" i="5"/>
  <c r="AN6" i="5"/>
  <c r="GN6" i="5" s="1"/>
  <c r="AN48" i="5"/>
  <c r="AN34" i="5"/>
  <c r="AN20" i="5"/>
  <c r="AN13" i="5"/>
  <c r="AN41" i="5"/>
  <c r="AN55" i="5"/>
  <c r="CJ2" i="5"/>
  <c r="BJ2" i="5"/>
  <c r="BJ8" i="5" s="1"/>
  <c r="AJ2" i="5"/>
  <c r="BS2" i="5"/>
  <c r="AS2" i="5"/>
  <c r="S2" i="5"/>
  <c r="AW2" i="5"/>
  <c r="CB2" i="5"/>
  <c r="V2" i="5"/>
  <c r="AE2" i="5"/>
  <c r="AM2" i="5"/>
  <c r="AV2" i="5"/>
  <c r="BE2" i="5"/>
  <c r="BE8" i="5" s="1"/>
  <c r="BM2" i="5"/>
  <c r="BM8" i="5" s="1"/>
  <c r="BV2" i="5"/>
  <c r="CE2" i="5"/>
  <c r="CM2" i="5"/>
  <c r="X2" i="5"/>
  <c r="AG2" i="5"/>
  <c r="AO2" i="5"/>
  <c r="AX2" i="5"/>
  <c r="BG2" i="5"/>
  <c r="BG8" i="5" s="1"/>
  <c r="BO2" i="5"/>
  <c r="BO8" i="5" s="1"/>
  <c r="BX2" i="5"/>
  <c r="Y2" i="5"/>
  <c r="AH2" i="5"/>
  <c r="AP2" i="5"/>
  <c r="AY2" i="5"/>
  <c r="BH2" i="5"/>
  <c r="BH8" i="5" s="1"/>
  <c r="BP2" i="5"/>
  <c r="BP8" i="5" s="1"/>
  <c r="BY2" i="5"/>
  <c r="CH2" i="5"/>
  <c r="CP2" i="5"/>
  <c r="R2" i="5"/>
  <c r="Z2" i="5"/>
  <c r="AI2" i="5"/>
  <c r="AR2" i="5"/>
  <c r="AZ2" i="5"/>
  <c r="BI2" i="5"/>
  <c r="BI8" i="5" s="1"/>
  <c r="AK2" i="5"/>
  <c r="BK2" i="5"/>
  <c r="BK8" i="5" s="1"/>
  <c r="U2" i="5"/>
  <c r="AC2" i="5"/>
  <c r="AL2" i="5"/>
  <c r="AU2" i="5"/>
  <c r="BC2" i="5"/>
  <c r="BL2" i="5"/>
  <c r="BL8" i="5" s="1"/>
  <c r="F10" i="3"/>
  <c r="K10" i="3"/>
  <c r="L10" i="3"/>
  <c r="M10" i="3"/>
  <c r="E10" i="3"/>
  <c r="D10" i="3"/>
  <c r="J8" i="3"/>
  <c r="G8" i="3"/>
  <c r="N8" i="3"/>
  <c r="F8" i="3"/>
  <c r="O8" i="3"/>
  <c r="E8" i="3"/>
  <c r="H9" i="3"/>
  <c r="O9" i="3"/>
  <c r="N9" i="3"/>
  <c r="F9" i="3"/>
  <c r="G9" i="3"/>
  <c r="L9" i="3"/>
  <c r="E9" i="3"/>
  <c r="M9" i="3"/>
  <c r="M24" i="3"/>
  <c r="G24" i="3"/>
  <c r="F24" i="3"/>
  <c r="H24" i="3"/>
  <c r="O24" i="3"/>
  <c r="E21" i="3"/>
  <c r="O21" i="3"/>
  <c r="N21" i="3"/>
  <c r="M21" i="3"/>
  <c r="G21" i="3"/>
  <c r="F21" i="3"/>
  <c r="L20" i="3"/>
  <c r="E20" i="3"/>
  <c r="D20" i="3"/>
  <c r="K20" i="3"/>
  <c r="M20" i="3"/>
  <c r="J11" i="3"/>
  <c r="I8" i="3"/>
  <c r="D11" i="3"/>
  <c r="K11" i="3"/>
  <c r="N24" i="3"/>
  <c r="L23" i="3"/>
  <c r="F23" i="3"/>
  <c r="M23" i="3"/>
  <c r="E23" i="3"/>
  <c r="J22" i="3"/>
  <c r="L21" i="3"/>
  <c r="H19" i="3"/>
  <c r="N19" i="3"/>
  <c r="M19" i="3"/>
  <c r="E19" i="3"/>
  <c r="G19" i="3"/>
  <c r="L19" i="3"/>
  <c r="I11" i="3"/>
  <c r="J10" i="3"/>
  <c r="I24" i="3"/>
  <c r="D8" i="3"/>
  <c r="O11" i="3"/>
  <c r="G11" i="3"/>
  <c r="I10" i="3"/>
  <c r="K9" i="3"/>
  <c r="M8" i="3"/>
  <c r="O7" i="3"/>
  <c r="G7" i="3"/>
  <c r="I6" i="3"/>
  <c r="K19" i="3"/>
  <c r="F20" i="3"/>
  <c r="N20" i="3"/>
  <c r="I21" i="3"/>
  <c r="D22" i="3"/>
  <c r="L22" i="3"/>
  <c r="G23" i="3"/>
  <c r="O23" i="3"/>
  <c r="J24" i="3"/>
  <c r="K6" i="3"/>
  <c r="E7" i="3"/>
  <c r="J6" i="3"/>
  <c r="J19" i="3"/>
  <c r="H21" i="3"/>
  <c r="D7" i="3"/>
  <c r="N11" i="3"/>
  <c r="F11" i="3"/>
  <c r="H10" i="3"/>
  <c r="J9" i="3"/>
  <c r="L8" i="3"/>
  <c r="N7" i="3"/>
  <c r="F7" i="3"/>
  <c r="H6" i="3"/>
  <c r="D19" i="3"/>
  <c r="G20" i="3"/>
  <c r="O20" i="3"/>
  <c r="J21" i="3"/>
  <c r="E22" i="3"/>
  <c r="M22" i="3"/>
  <c r="H23" i="3"/>
  <c r="K24" i="3"/>
  <c r="I7" i="3"/>
  <c r="D9" i="3"/>
  <c r="K22" i="3"/>
  <c r="E6" i="3"/>
  <c r="M11" i="3"/>
  <c r="O10" i="3"/>
  <c r="G10" i="3"/>
  <c r="I9" i="3"/>
  <c r="K8" i="3"/>
  <c r="M7" i="3"/>
  <c r="O6" i="3"/>
  <c r="G6" i="3"/>
  <c r="H20" i="3"/>
  <c r="K21" i="3"/>
  <c r="F22" i="3"/>
  <c r="N22" i="3"/>
  <c r="I23" i="3"/>
  <c r="D24" i="3"/>
  <c r="L24" i="3"/>
  <c r="I19" i="3"/>
  <c r="H11" i="3"/>
  <c r="H7" i="3"/>
  <c r="E11" i="3"/>
  <c r="N10" i="3"/>
  <c r="L7" i="3"/>
  <c r="N6" i="3"/>
  <c r="F6" i="3"/>
  <c r="F19" i="3"/>
  <c r="I20" i="3"/>
  <c r="D21" i="3"/>
  <c r="G22" i="3"/>
  <c r="O22" i="3"/>
  <c r="J23" i="3"/>
  <c r="E24" i="3"/>
  <c r="D6" i="3"/>
  <c r="K7" i="3"/>
  <c r="M6" i="3"/>
  <c r="J20" i="3"/>
  <c r="H22" i="3"/>
  <c r="K23" i="3"/>
  <c r="H8" i="3"/>
  <c r="D23" i="3"/>
  <c r="N32" i="4"/>
  <c r="O2" i="4" s="1"/>
  <c r="N156" i="4"/>
  <c r="S2" i="4" s="1"/>
  <c r="N282" i="4"/>
  <c r="W2" i="4" s="1"/>
  <c r="N61" i="4"/>
  <c r="P2" i="4" s="1"/>
  <c r="N314" i="4"/>
  <c r="X2" i="4" s="1"/>
  <c r="N93" i="4"/>
  <c r="Q2" i="4" s="1"/>
  <c r="N345" i="4"/>
  <c r="Y2" i="4" s="1"/>
  <c r="Z380" i="2"/>
  <c r="AA187" i="2" s="1"/>
  <c r="AG2" i="2" s="1"/>
  <c r="O29" i="1"/>
  <c r="P34" i="1"/>
  <c r="Q34" i="1" s="1"/>
  <c r="R34" i="1" s="1"/>
  <c r="S34" i="1" s="1"/>
  <c r="T34" i="1" s="1"/>
  <c r="U34" i="1" s="1"/>
  <c r="V11" i="1"/>
  <c r="R17" i="1"/>
  <c r="P17" i="1"/>
  <c r="Q16" i="1"/>
  <c r="P16" i="1"/>
  <c r="R16" i="1"/>
  <c r="F27" i="1"/>
  <c r="R7" i="1"/>
  <c r="V7" i="1" s="1"/>
  <c r="O20" i="1"/>
  <c r="U20" i="1"/>
  <c r="T20" i="1"/>
  <c r="S20" i="1"/>
  <c r="P14" i="1"/>
  <c r="R14" i="1"/>
  <c r="V10" i="1"/>
  <c r="P27" i="1"/>
  <c r="P29" i="1" s="1"/>
  <c r="F28" i="1"/>
  <c r="V9" i="1"/>
  <c r="V8" i="1"/>
  <c r="R15" i="1"/>
  <c r="P15" i="1"/>
  <c r="Q15" i="1"/>
  <c r="O12" i="1"/>
  <c r="T13" i="1"/>
  <c r="T15" i="1"/>
  <c r="T17" i="1"/>
  <c r="O19" i="1"/>
  <c r="P12" i="1"/>
  <c r="U13" i="1"/>
  <c r="U15" i="1"/>
  <c r="U17" i="1"/>
  <c r="P19" i="1"/>
  <c r="R12" i="1"/>
  <c r="O13" i="1"/>
  <c r="R19" i="1"/>
  <c r="S12" i="1"/>
  <c r="P13" i="1"/>
  <c r="Q18" i="1"/>
  <c r="V18" i="1" s="1"/>
  <c r="S19" i="1"/>
  <c r="T12" i="1"/>
  <c r="T19" i="1"/>
  <c r="AB12" i="5" l="1"/>
  <c r="AB26" i="5"/>
  <c r="AF13" i="5"/>
  <c r="AF41" i="5"/>
  <c r="AF20" i="5"/>
  <c r="HA8" i="5"/>
  <c r="HA9" i="5" s="1"/>
  <c r="HA10" i="5" s="1"/>
  <c r="EA8" i="5"/>
  <c r="EA9" i="5" s="1"/>
  <c r="EA10" i="5" s="1"/>
  <c r="GA7" i="5"/>
  <c r="BS8" i="5"/>
  <c r="BS9" i="5" s="1"/>
  <c r="AF55" i="5"/>
  <c r="AB19" i="5"/>
  <c r="AF27" i="5"/>
  <c r="AB54" i="5"/>
  <c r="HF8" i="5"/>
  <c r="HF9" i="5" s="1"/>
  <c r="HF10" i="5" s="1"/>
  <c r="AA40" i="5"/>
  <c r="BQ8" i="5"/>
  <c r="T33" i="5"/>
  <c r="T47" i="5"/>
  <c r="GF6" i="5"/>
  <c r="DF6" i="5"/>
  <c r="FF6" i="5"/>
  <c r="FS6" i="5"/>
  <c r="DS6" i="5"/>
  <c r="AT49" i="5"/>
  <c r="AT14" i="5"/>
  <c r="AF48" i="5"/>
  <c r="T12" i="5"/>
  <c r="T26" i="5"/>
  <c r="T40" i="5"/>
  <c r="T54" i="5"/>
  <c r="BA35" i="5"/>
  <c r="DN7" i="5"/>
  <c r="BA49" i="5"/>
  <c r="EN7" i="5"/>
  <c r="BA14" i="5"/>
  <c r="CN8" i="5"/>
  <c r="CN9" i="5" s="1"/>
  <c r="CN10" i="5" s="1"/>
  <c r="GS8" i="5"/>
  <c r="GS9" i="5" s="1"/>
  <c r="GS10" i="5" s="1"/>
  <c r="T5" i="5"/>
  <c r="CG5" i="5" s="1"/>
  <c r="GN7" i="5"/>
  <c r="BA21" i="5"/>
  <c r="CN7" i="5"/>
  <c r="BA28" i="5"/>
  <c r="FN8" i="5"/>
  <c r="FN9" i="5" s="1"/>
  <c r="FN10" i="5" s="1"/>
  <c r="FA7" i="5"/>
  <c r="BA42" i="5"/>
  <c r="GN8" i="5"/>
  <c r="GN9" i="5" s="1"/>
  <c r="GN10" i="5" s="1"/>
  <c r="EA7" i="5"/>
  <c r="ES6" i="5"/>
  <c r="BA56" i="5"/>
  <c r="CA8" i="5"/>
  <c r="CA9" i="5" s="1"/>
  <c r="HA7" i="5"/>
  <c r="BB56" i="5"/>
  <c r="FN6" i="5"/>
  <c r="BN6" i="5"/>
  <c r="CN6" i="5"/>
  <c r="FF8" i="5"/>
  <c r="FF9" i="5" s="1"/>
  <c r="FF10" i="5" s="1"/>
  <c r="AA47" i="5"/>
  <c r="GF8" i="5"/>
  <c r="GF9" i="5" s="1"/>
  <c r="GF10" i="5" s="1"/>
  <c r="AA19" i="5"/>
  <c r="W12" i="5"/>
  <c r="AT56" i="5"/>
  <c r="AA54" i="5"/>
  <c r="CS8" i="5"/>
  <c r="CS9" i="5" s="1"/>
  <c r="CS10" i="5" s="1"/>
  <c r="DA7" i="5"/>
  <c r="BB7" i="5"/>
  <c r="EB7" i="5" s="1"/>
  <c r="AA5" i="5"/>
  <c r="GA5" i="5" s="1"/>
  <c r="CF8" i="5"/>
  <c r="CF9" i="5" s="1"/>
  <c r="CF10" i="5" s="1"/>
  <c r="DS8" i="5"/>
  <c r="DS9" i="5" s="1"/>
  <c r="DS10" i="5" s="1"/>
  <c r="BB35" i="5"/>
  <c r="DF8" i="5"/>
  <c r="DF9" i="5" s="1"/>
  <c r="DF10" i="5" s="1"/>
  <c r="ES8" i="5"/>
  <c r="ES9" i="5" s="1"/>
  <c r="ES10" i="5" s="1"/>
  <c r="BB42" i="5"/>
  <c r="EF8" i="5"/>
  <c r="EF9" i="5" s="1"/>
  <c r="EF10" i="5" s="1"/>
  <c r="W47" i="5"/>
  <c r="AB5" i="5"/>
  <c r="EO5" i="5" s="1"/>
  <c r="AT21" i="5"/>
  <c r="BB49" i="5"/>
  <c r="W54" i="5"/>
  <c r="DA8" i="5"/>
  <c r="DA9" i="5" s="1"/>
  <c r="DA10" i="5" s="1"/>
  <c r="W5" i="5"/>
  <c r="EW5" i="5" s="1"/>
  <c r="AT28" i="5"/>
  <c r="BB14" i="5"/>
  <c r="DN8" i="5"/>
  <c r="DN9" i="5" s="1"/>
  <c r="DN10" i="5" s="1"/>
  <c r="FA8" i="5"/>
  <c r="FA9" i="5" s="1"/>
  <c r="FA10" i="5" s="1"/>
  <c r="W26" i="5"/>
  <c r="AB33" i="5"/>
  <c r="BS6" i="5"/>
  <c r="AB47" i="5"/>
  <c r="AA26" i="5"/>
  <c r="BB28" i="5"/>
  <c r="EN8" i="5"/>
  <c r="EN9" i="5" s="1"/>
  <c r="EN10" i="5" s="1"/>
  <c r="GA8" i="5"/>
  <c r="GA9" i="5" s="1"/>
  <c r="GA10" i="5" s="1"/>
  <c r="W40" i="5"/>
  <c r="BN7" i="5"/>
  <c r="FN7" i="5"/>
  <c r="W19" i="5"/>
  <c r="AT35" i="5"/>
  <c r="AT7" i="5"/>
  <c r="EF6" i="5"/>
  <c r="AA12" i="5"/>
  <c r="HB8" i="5"/>
  <c r="HB9" i="5" s="1"/>
  <c r="HB10" i="5" s="1"/>
  <c r="GB8" i="5"/>
  <c r="GB9" i="5" s="1"/>
  <c r="GB10" i="5" s="1"/>
  <c r="FB8" i="5"/>
  <c r="FB9" i="5" s="1"/>
  <c r="FB10" i="5" s="1"/>
  <c r="EB8" i="5"/>
  <c r="EB9" i="5" s="1"/>
  <c r="EB10" i="5" s="1"/>
  <c r="DB8" i="5"/>
  <c r="DB9" i="5" s="1"/>
  <c r="DB10" i="5" s="1"/>
  <c r="CB8" i="5"/>
  <c r="CB9" i="5" s="1"/>
  <c r="HO8" i="5"/>
  <c r="GO8" i="5"/>
  <c r="GO9" i="5" s="1"/>
  <c r="GO10" i="5" s="1"/>
  <c r="FO8" i="5"/>
  <c r="FO9" i="5" s="1"/>
  <c r="FO10" i="5" s="1"/>
  <c r="EO8" i="5"/>
  <c r="EO9" i="5" s="1"/>
  <c r="EO10" i="5" s="1"/>
  <c r="CO8" i="5"/>
  <c r="CO9" i="5" s="1"/>
  <c r="CO10" i="5" s="1"/>
  <c r="DO8" i="5"/>
  <c r="DO9" i="5" s="1"/>
  <c r="DO10" i="5" s="1"/>
  <c r="AW49" i="5"/>
  <c r="AW35" i="5"/>
  <c r="AW21" i="5"/>
  <c r="AW28" i="5"/>
  <c r="AW42" i="5"/>
  <c r="AW56" i="5"/>
  <c r="AW7" i="5"/>
  <c r="AW14" i="5"/>
  <c r="DO7" i="5"/>
  <c r="AZ49" i="5"/>
  <c r="AZ35" i="5"/>
  <c r="AZ21" i="5"/>
  <c r="AZ28" i="5"/>
  <c r="AZ56" i="5"/>
  <c r="AZ14" i="5"/>
  <c r="AZ42" i="5"/>
  <c r="AZ7" i="5"/>
  <c r="HM8" i="5"/>
  <c r="GM8" i="5"/>
  <c r="GM9" i="5" s="1"/>
  <c r="GM10" i="5" s="1"/>
  <c r="FM8" i="5"/>
  <c r="FM9" i="5" s="1"/>
  <c r="FM10" i="5" s="1"/>
  <c r="EM8" i="5"/>
  <c r="EM9" i="5" s="1"/>
  <c r="EM10" i="5" s="1"/>
  <c r="DM8" i="5"/>
  <c r="DM9" i="5" s="1"/>
  <c r="DM10" i="5" s="1"/>
  <c r="CM8" i="5"/>
  <c r="CM9" i="5" s="1"/>
  <c r="CM10" i="5" s="1"/>
  <c r="FZ8" i="5"/>
  <c r="FZ9" i="5" s="1"/>
  <c r="FZ10" i="5" s="1"/>
  <c r="CZ8" i="5"/>
  <c r="CZ9" i="5" s="1"/>
  <c r="CZ10" i="5" s="1"/>
  <c r="BZ8" i="5"/>
  <c r="BZ9" i="5" s="1"/>
  <c r="GZ8" i="5"/>
  <c r="GZ9" i="5" s="1"/>
  <c r="GZ10" i="5" s="1"/>
  <c r="DZ8" i="5"/>
  <c r="DZ9" i="5" s="1"/>
  <c r="DZ10" i="5" s="1"/>
  <c r="EZ8" i="5"/>
  <c r="EZ9" i="5" s="1"/>
  <c r="EZ10" i="5" s="1"/>
  <c r="AJ6" i="5"/>
  <c r="AJ41" i="5"/>
  <c r="AJ55" i="5"/>
  <c r="AJ27" i="5"/>
  <c r="AJ13" i="5"/>
  <c r="AJ34" i="5"/>
  <c r="AJ48" i="5"/>
  <c r="AJ20" i="5"/>
  <c r="AR35" i="5"/>
  <c r="AR21" i="5"/>
  <c r="AR49" i="5"/>
  <c r="AR7" i="5"/>
  <c r="AR28" i="5"/>
  <c r="AR14" i="5"/>
  <c r="AR56" i="5"/>
  <c r="AR42" i="5"/>
  <c r="AX49" i="5"/>
  <c r="AX35" i="5"/>
  <c r="AX21" i="5"/>
  <c r="AX28" i="5"/>
  <c r="AX7" i="5"/>
  <c r="AX56" i="5"/>
  <c r="AX42" i="5"/>
  <c r="AX14" i="5"/>
  <c r="AS56" i="5"/>
  <c r="AS42" i="5"/>
  <c r="AS28" i="5"/>
  <c r="AS14" i="5"/>
  <c r="AS21" i="5"/>
  <c r="AS49" i="5"/>
  <c r="AS35" i="5"/>
  <c r="AS7" i="5"/>
  <c r="HJ8" i="5"/>
  <c r="GJ8" i="5"/>
  <c r="GJ9" i="5" s="1"/>
  <c r="GJ10" i="5" s="1"/>
  <c r="FJ8" i="5"/>
  <c r="FJ9" i="5" s="1"/>
  <c r="FJ10" i="5" s="1"/>
  <c r="EJ8" i="5"/>
  <c r="EJ9" i="5" s="1"/>
  <c r="EJ10" i="5" s="1"/>
  <c r="DJ8" i="5"/>
  <c r="DJ9" i="5" s="1"/>
  <c r="DJ10" i="5" s="1"/>
  <c r="CJ8" i="5"/>
  <c r="CJ9" i="5" s="1"/>
  <c r="CJ10" i="5" s="1"/>
  <c r="GW8" i="5"/>
  <c r="GW9" i="5" s="1"/>
  <c r="GW10" i="5" s="1"/>
  <c r="FW8" i="5"/>
  <c r="FW9" i="5" s="1"/>
  <c r="FW10" i="5" s="1"/>
  <c r="EW8" i="5"/>
  <c r="EW9" i="5" s="1"/>
  <c r="EW10" i="5" s="1"/>
  <c r="DW8" i="5"/>
  <c r="DW9" i="5" s="1"/>
  <c r="DW10" i="5" s="1"/>
  <c r="CW8" i="5"/>
  <c r="CW9" i="5" s="1"/>
  <c r="CW10" i="5" s="1"/>
  <c r="BW8" i="5"/>
  <c r="BW9" i="5" s="1"/>
  <c r="AL6" i="5"/>
  <c r="GL6" i="5" s="1"/>
  <c r="AL41" i="5"/>
  <c r="AL55" i="5"/>
  <c r="AL27" i="5"/>
  <c r="AL13" i="5"/>
  <c r="AL34" i="5"/>
  <c r="AL20" i="5"/>
  <c r="AL48" i="5"/>
  <c r="AI6" i="5"/>
  <c r="GI6" i="5" s="1"/>
  <c r="AI34" i="5"/>
  <c r="AI20" i="5"/>
  <c r="AI41" i="5"/>
  <c r="AI55" i="5"/>
  <c r="AI13" i="5"/>
  <c r="AI48" i="5"/>
  <c r="AI27" i="5"/>
  <c r="AY49" i="5"/>
  <c r="AY35" i="5"/>
  <c r="AY21" i="5"/>
  <c r="AY56" i="5"/>
  <c r="AY42" i="5"/>
  <c r="AY28" i="5"/>
  <c r="AY14" i="5"/>
  <c r="AY7" i="5"/>
  <c r="AO6" i="5"/>
  <c r="GO6" i="5" s="1"/>
  <c r="AO48" i="5"/>
  <c r="AO34" i="5"/>
  <c r="AO20" i="5"/>
  <c r="AO41" i="5"/>
  <c r="AO55" i="5"/>
  <c r="AO13" i="5"/>
  <c r="AO27" i="5"/>
  <c r="AV56" i="5"/>
  <c r="AV42" i="5"/>
  <c r="AV28" i="5"/>
  <c r="AV14" i="5"/>
  <c r="AV7" i="5"/>
  <c r="AV49" i="5"/>
  <c r="AV21" i="5"/>
  <c r="AV35" i="5"/>
  <c r="GA6" i="5"/>
  <c r="EN6" i="5"/>
  <c r="AC5" i="5"/>
  <c r="CC5" i="5" s="1"/>
  <c r="AC54" i="5"/>
  <c r="AC40" i="5"/>
  <c r="AC26" i="5"/>
  <c r="AC12" i="5"/>
  <c r="AC47" i="5"/>
  <c r="AC33" i="5"/>
  <c r="AC19" i="5"/>
  <c r="CA6" i="5"/>
  <c r="HL8" i="5"/>
  <c r="GL8" i="5"/>
  <c r="GL9" i="5" s="1"/>
  <c r="GL10" i="5" s="1"/>
  <c r="FL8" i="5"/>
  <c r="FL9" i="5" s="1"/>
  <c r="FL10" i="5" s="1"/>
  <c r="EL8" i="5"/>
  <c r="EL9" i="5" s="1"/>
  <c r="EL10" i="5" s="1"/>
  <c r="EY8" i="5"/>
  <c r="EY9" i="5" s="1"/>
  <c r="EY10" i="5" s="1"/>
  <c r="FY8" i="5"/>
  <c r="FY9" i="5" s="1"/>
  <c r="FY10" i="5" s="1"/>
  <c r="CY8" i="5"/>
  <c r="CY9" i="5" s="1"/>
  <c r="CY10" i="5" s="1"/>
  <c r="DY8" i="5"/>
  <c r="DY9" i="5" s="1"/>
  <c r="DY10" i="5" s="1"/>
  <c r="BY8" i="5"/>
  <c r="BY9" i="5" s="1"/>
  <c r="CL8" i="5"/>
  <c r="CL9" i="5" s="1"/>
  <c r="CL10" i="5" s="1"/>
  <c r="GY8" i="5"/>
  <c r="GY9" i="5" s="1"/>
  <c r="GY10" i="5" s="1"/>
  <c r="DL8" i="5"/>
  <c r="DL9" i="5" s="1"/>
  <c r="DL10" i="5" s="1"/>
  <c r="HC8" i="5"/>
  <c r="HC9" i="5" s="1"/>
  <c r="HC10" i="5" s="1"/>
  <c r="GC8" i="5"/>
  <c r="GC9" i="5" s="1"/>
  <c r="GC10" i="5" s="1"/>
  <c r="FC8" i="5"/>
  <c r="FC9" i="5" s="1"/>
  <c r="FC10" i="5" s="1"/>
  <c r="EC8" i="5"/>
  <c r="EC9" i="5" s="1"/>
  <c r="EC10" i="5" s="1"/>
  <c r="EP8" i="5"/>
  <c r="EP9" i="5" s="1"/>
  <c r="EP10" i="5" s="1"/>
  <c r="DP8" i="5"/>
  <c r="DP9" i="5" s="1"/>
  <c r="DP10" i="5" s="1"/>
  <c r="GP8" i="5"/>
  <c r="GP9" i="5" s="1"/>
  <c r="GP10" i="5" s="1"/>
  <c r="DC8" i="5"/>
  <c r="DC9" i="5" s="1"/>
  <c r="DC10" i="5" s="1"/>
  <c r="FP8" i="5"/>
  <c r="FP9" i="5" s="1"/>
  <c r="FP10" i="5" s="1"/>
  <c r="CC8" i="5"/>
  <c r="CC9" i="5" s="1"/>
  <c r="CP8" i="5"/>
  <c r="CP9" i="5" s="1"/>
  <c r="CP10" i="5" s="1"/>
  <c r="HP8" i="5"/>
  <c r="S5" i="5"/>
  <c r="S12" i="5"/>
  <c r="S54" i="5"/>
  <c r="S40" i="5"/>
  <c r="S26" i="5"/>
  <c r="S19" i="5"/>
  <c r="S33" i="5"/>
  <c r="S47" i="5"/>
  <c r="AU56" i="5"/>
  <c r="AU42" i="5"/>
  <c r="AU28" i="5"/>
  <c r="AU14" i="5"/>
  <c r="AU49" i="5"/>
  <c r="AU35" i="5"/>
  <c r="AU21" i="5"/>
  <c r="AU7" i="5"/>
  <c r="HE8" i="5"/>
  <c r="GE8" i="5"/>
  <c r="FE8" i="5"/>
  <c r="EE8" i="5"/>
  <c r="DE8" i="5"/>
  <c r="CE8" i="5"/>
  <c r="ER8" i="5"/>
  <c r="DR8" i="5"/>
  <c r="BR8" i="5"/>
  <c r="CR8" i="5"/>
  <c r="FR8" i="5"/>
  <c r="GR8" i="5"/>
  <c r="EA6" i="5"/>
  <c r="AG6" i="5"/>
  <c r="GG6" i="5" s="1"/>
  <c r="AG48" i="5"/>
  <c r="AG34" i="5"/>
  <c r="AG20" i="5"/>
  <c r="AG41" i="5"/>
  <c r="AG55" i="5"/>
  <c r="AG13" i="5"/>
  <c r="AG27" i="5"/>
  <c r="U5" i="5"/>
  <c r="DH5" i="5" s="1"/>
  <c r="U54" i="5"/>
  <c r="U40" i="5"/>
  <c r="U26" i="5"/>
  <c r="U12" i="5"/>
  <c r="U47" i="5"/>
  <c r="U33" i="5"/>
  <c r="U19" i="5"/>
  <c r="AH6" i="5"/>
  <c r="GH6" i="5" s="1"/>
  <c r="AH48" i="5"/>
  <c r="AH34" i="5"/>
  <c r="AH20" i="5"/>
  <c r="AH55" i="5"/>
  <c r="AH27" i="5"/>
  <c r="AH13" i="5"/>
  <c r="AH41" i="5"/>
  <c r="AE6" i="5"/>
  <c r="FE6" i="5" s="1"/>
  <c r="AE55" i="5"/>
  <c r="AE41" i="5"/>
  <c r="AE27" i="5"/>
  <c r="AE13" i="5"/>
  <c r="AE34" i="5"/>
  <c r="AE48" i="5"/>
  <c r="AE20" i="5"/>
  <c r="DA6" i="5"/>
  <c r="HK8" i="5"/>
  <c r="GK8" i="5"/>
  <c r="GK9" i="5" s="1"/>
  <c r="GK10" i="5" s="1"/>
  <c r="FK8" i="5"/>
  <c r="FK9" i="5" s="1"/>
  <c r="FK10" i="5" s="1"/>
  <c r="EK8" i="5"/>
  <c r="EK9" i="5" s="1"/>
  <c r="EK10" i="5" s="1"/>
  <c r="DK8" i="5"/>
  <c r="DK9" i="5" s="1"/>
  <c r="DK10" i="5" s="1"/>
  <c r="CK8" i="5"/>
  <c r="CK9" i="5" s="1"/>
  <c r="CK10" i="5" s="1"/>
  <c r="GX8" i="5"/>
  <c r="GX9" i="5" s="1"/>
  <c r="GX10" i="5" s="1"/>
  <c r="FX8" i="5"/>
  <c r="FX9" i="5" s="1"/>
  <c r="FX10" i="5" s="1"/>
  <c r="EX8" i="5"/>
  <c r="EX9" i="5" s="1"/>
  <c r="EX10" i="5" s="1"/>
  <c r="BX8" i="5"/>
  <c r="BX9" i="5" s="1"/>
  <c r="DX8" i="5"/>
  <c r="DX9" i="5" s="1"/>
  <c r="DX10" i="5" s="1"/>
  <c r="CX8" i="5"/>
  <c r="CX9" i="5" s="1"/>
  <c r="CX10" i="5" s="1"/>
  <c r="FA6" i="5"/>
  <c r="GV8" i="5"/>
  <c r="GV9" i="5" s="1"/>
  <c r="GV10" i="5" s="1"/>
  <c r="FV8" i="5"/>
  <c r="FV9" i="5" s="1"/>
  <c r="FV10" i="5" s="1"/>
  <c r="EV8" i="5"/>
  <c r="EV9" i="5" s="1"/>
  <c r="EV10" i="5" s="1"/>
  <c r="DV8" i="5"/>
  <c r="DV9" i="5" s="1"/>
  <c r="DV10" i="5" s="1"/>
  <c r="CV8" i="5"/>
  <c r="CV9" i="5" s="1"/>
  <c r="CV10" i="5" s="1"/>
  <c r="BV8" i="5"/>
  <c r="BV9" i="5" s="1"/>
  <c r="HI8" i="5"/>
  <c r="CI8" i="5"/>
  <c r="CI9" i="5" s="1"/>
  <c r="CI10" i="5" s="1"/>
  <c r="FI8" i="5"/>
  <c r="FI9" i="5" s="1"/>
  <c r="FI10" i="5" s="1"/>
  <c r="GI8" i="5"/>
  <c r="GI9" i="5" s="1"/>
  <c r="GI10" i="5" s="1"/>
  <c r="EI8" i="5"/>
  <c r="EI9" i="5" s="1"/>
  <c r="EI10" i="5" s="1"/>
  <c r="DI8" i="5"/>
  <c r="DI9" i="5" s="1"/>
  <c r="DI10" i="5" s="1"/>
  <c r="BC56" i="5"/>
  <c r="BC42" i="5"/>
  <c r="BC28" i="5"/>
  <c r="BC14" i="5"/>
  <c r="BC49" i="5"/>
  <c r="BC35" i="5"/>
  <c r="BC21" i="5"/>
  <c r="BC7" i="5"/>
  <c r="GT8" i="5"/>
  <c r="GT9" i="5" s="1"/>
  <c r="GT10" i="5" s="1"/>
  <c r="FT8" i="5"/>
  <c r="FT9" i="5" s="1"/>
  <c r="FT10" i="5" s="1"/>
  <c r="ET8" i="5"/>
  <c r="ET9" i="5" s="1"/>
  <c r="ET10" i="5" s="1"/>
  <c r="DT8" i="5"/>
  <c r="DT9" i="5" s="1"/>
  <c r="DT10" i="5" s="1"/>
  <c r="CT8" i="5"/>
  <c r="CT9" i="5" s="1"/>
  <c r="CT10" i="5" s="1"/>
  <c r="BT8" i="5"/>
  <c r="BT9" i="5" s="1"/>
  <c r="HG8" i="5"/>
  <c r="GG8" i="5"/>
  <c r="GG9" i="5" s="1"/>
  <c r="GG10" i="5" s="1"/>
  <c r="FG8" i="5"/>
  <c r="FG9" i="5" s="1"/>
  <c r="FG10" i="5" s="1"/>
  <c r="EG8" i="5"/>
  <c r="EG9" i="5" s="1"/>
  <c r="EG10" i="5" s="1"/>
  <c r="DG8" i="5"/>
  <c r="DG9" i="5" s="1"/>
  <c r="DG10" i="5" s="1"/>
  <c r="CG8" i="5"/>
  <c r="CG9" i="5" s="1"/>
  <c r="CG10" i="5" s="1"/>
  <c r="HN9" i="5"/>
  <c r="HN10" i="5" s="1"/>
  <c r="GU8" i="5"/>
  <c r="GU9" i="5" s="1"/>
  <c r="GU10" i="5" s="1"/>
  <c r="FU8" i="5"/>
  <c r="FU9" i="5" s="1"/>
  <c r="FU10" i="5" s="1"/>
  <c r="EU8" i="5"/>
  <c r="EU9" i="5" s="1"/>
  <c r="EU10" i="5" s="1"/>
  <c r="DH8" i="5"/>
  <c r="DH9" i="5" s="1"/>
  <c r="DH10" i="5" s="1"/>
  <c r="HH8" i="5"/>
  <c r="CH8" i="5"/>
  <c r="CH9" i="5" s="1"/>
  <c r="CH10" i="5" s="1"/>
  <c r="GH8" i="5"/>
  <c r="GH9" i="5" s="1"/>
  <c r="GH10" i="5" s="1"/>
  <c r="EH8" i="5"/>
  <c r="EH9" i="5" s="1"/>
  <c r="EH10" i="5" s="1"/>
  <c r="CU8" i="5"/>
  <c r="CU9" i="5" s="1"/>
  <c r="CU10" i="5" s="1"/>
  <c r="FH8" i="5"/>
  <c r="FH9" i="5" s="1"/>
  <c r="FH10" i="5" s="1"/>
  <c r="DU8" i="5"/>
  <c r="DU9" i="5" s="1"/>
  <c r="DU10" i="5" s="1"/>
  <c r="BU8" i="5"/>
  <c r="BU9" i="5" s="1"/>
  <c r="DN6" i="5"/>
  <c r="Z5" i="5"/>
  <c r="FM5" i="5" s="1"/>
  <c r="Z47" i="5"/>
  <c r="Z33" i="5"/>
  <c r="Z19" i="5"/>
  <c r="Z12" i="5"/>
  <c r="Z26" i="5"/>
  <c r="Z54" i="5"/>
  <c r="Z40" i="5"/>
  <c r="AP6" i="5"/>
  <c r="GP6" i="5" s="1"/>
  <c r="AP48" i="5"/>
  <c r="AP34" i="5"/>
  <c r="AP20" i="5"/>
  <c r="AP55" i="5"/>
  <c r="AP27" i="5"/>
  <c r="AP13" i="5"/>
  <c r="AP41" i="5"/>
  <c r="AM6" i="5"/>
  <c r="GM6" i="5" s="1"/>
  <c r="AM55" i="5"/>
  <c r="AM27" i="5"/>
  <c r="AM13" i="5"/>
  <c r="AM48" i="5"/>
  <c r="AM41" i="5"/>
  <c r="AM20" i="5"/>
  <c r="AM34" i="5"/>
  <c r="R5" i="5"/>
  <c r="DR5" i="5" s="1"/>
  <c r="R47" i="5"/>
  <c r="R33" i="5"/>
  <c r="R19" i="5"/>
  <c r="R40" i="5"/>
  <c r="R54" i="5"/>
  <c r="R12" i="5"/>
  <c r="R26" i="5"/>
  <c r="X5" i="5"/>
  <c r="BK5" i="5" s="1"/>
  <c r="X47" i="5"/>
  <c r="X33" i="5"/>
  <c r="X19" i="5"/>
  <c r="X26" i="5"/>
  <c r="X40" i="5"/>
  <c r="X12" i="5"/>
  <c r="X54" i="5"/>
  <c r="Y5" i="5"/>
  <c r="AL5" i="5" s="1"/>
  <c r="Y47" i="5"/>
  <c r="Y33" i="5"/>
  <c r="Y19" i="5"/>
  <c r="Y54" i="5"/>
  <c r="Y40" i="5"/>
  <c r="Y26" i="5"/>
  <c r="Y12" i="5"/>
  <c r="V5" i="5"/>
  <c r="CI5" i="5" s="1"/>
  <c r="V54" i="5"/>
  <c r="V40" i="5"/>
  <c r="V26" i="5"/>
  <c r="V19" i="5"/>
  <c r="V47" i="5"/>
  <c r="V33" i="5"/>
  <c r="V12" i="5"/>
  <c r="CS6" i="5"/>
  <c r="BF6" i="5"/>
  <c r="AK6" i="5"/>
  <c r="GK6" i="5" s="1"/>
  <c r="AK41" i="5"/>
  <c r="AK55" i="5"/>
  <c r="AK27" i="5"/>
  <c r="AK13" i="5"/>
  <c r="AK48" i="5"/>
  <c r="AK34" i="5"/>
  <c r="AK20" i="5"/>
  <c r="AS6" i="5"/>
  <c r="CF6" i="5"/>
  <c r="BA6" i="5"/>
  <c r="AA32" i="2"/>
  <c r="AB2" i="2" s="1"/>
  <c r="AA314" i="2"/>
  <c r="AK2" i="2" s="1"/>
  <c r="AA156" i="2"/>
  <c r="AF2" i="2" s="1"/>
  <c r="AA219" i="2"/>
  <c r="AH2" i="2" s="1"/>
  <c r="AA61" i="2"/>
  <c r="AC2" i="2" s="1"/>
  <c r="AA251" i="2"/>
  <c r="AI2" i="2" s="1"/>
  <c r="AA345" i="2"/>
  <c r="AL2" i="2" s="1"/>
  <c r="AA124" i="2"/>
  <c r="AE2" i="2" s="1"/>
  <c r="AA377" i="2"/>
  <c r="AM2" i="2" s="1"/>
  <c r="AA282" i="2"/>
  <c r="AJ2" i="2" s="1"/>
  <c r="AA93" i="2"/>
  <c r="AD2" i="2" s="1"/>
  <c r="Q27" i="1"/>
  <c r="Q29" i="1" s="1"/>
  <c r="V15" i="1"/>
  <c r="V12" i="1"/>
  <c r="V16" i="1"/>
  <c r="F32" i="1"/>
  <c r="F29" i="1"/>
  <c r="V13" i="1"/>
  <c r="Q14" i="1"/>
  <c r="V14" i="1" s="1"/>
  <c r="R20" i="1"/>
  <c r="R30" i="1" s="1"/>
  <c r="P20" i="1"/>
  <c r="P30" i="1" s="1"/>
  <c r="Q17" i="1"/>
  <c r="V17" i="1" s="1"/>
  <c r="S30" i="1"/>
  <c r="U30" i="1"/>
  <c r="O30" i="1"/>
  <c r="T30" i="1"/>
  <c r="HQ8" i="5" l="1"/>
  <c r="AT5" i="5"/>
  <c r="GR9" i="5"/>
  <c r="HD8" i="5"/>
  <c r="GE9" i="5"/>
  <c r="GQ8" i="5"/>
  <c r="FR9" i="5"/>
  <c r="GD8" i="5"/>
  <c r="FE9" i="5"/>
  <c r="FQ8" i="5"/>
  <c r="ER9" i="5"/>
  <c r="FD8" i="5"/>
  <c r="EE9" i="5"/>
  <c r="EQ8" i="5"/>
  <c r="HA61" i="5"/>
  <c r="DR9" i="5"/>
  <c r="ED8" i="5"/>
  <c r="FB6" i="5"/>
  <c r="BN5" i="5"/>
  <c r="BN61" i="5" s="1"/>
  <c r="DE9" i="5"/>
  <c r="DQ8" i="5"/>
  <c r="CV5" i="5"/>
  <c r="CR9" i="5"/>
  <c r="DD8" i="5"/>
  <c r="GC6" i="5"/>
  <c r="CE9" i="5"/>
  <c r="CQ8" i="5"/>
  <c r="CT5" i="5"/>
  <c r="FT5" i="5"/>
  <c r="DG5" i="5"/>
  <c r="FG5" i="5"/>
  <c r="GN61" i="5"/>
  <c r="AG5" i="5"/>
  <c r="AG61" i="5" s="1"/>
  <c r="BR9" i="5"/>
  <c r="CD9" i="5" s="1"/>
  <c r="CD8" i="5"/>
  <c r="AR5" i="5"/>
  <c r="FC6" i="5"/>
  <c r="CX5" i="5"/>
  <c r="EK5" i="5"/>
  <c r="EX5" i="5"/>
  <c r="FK5" i="5"/>
  <c r="BT5" i="5"/>
  <c r="FE5" i="5"/>
  <c r="BD56" i="5"/>
  <c r="DY6" i="5"/>
  <c r="BT6" i="5"/>
  <c r="EB6" i="5"/>
  <c r="BD14" i="5"/>
  <c r="BD28" i="5"/>
  <c r="BV5" i="5"/>
  <c r="FV6" i="5"/>
  <c r="BD7" i="5"/>
  <c r="BD49" i="5"/>
  <c r="DI5" i="5"/>
  <c r="BD21" i="5"/>
  <c r="AX5" i="5"/>
  <c r="BD35" i="5"/>
  <c r="BR6" i="5"/>
  <c r="AY6" i="5"/>
  <c r="BX5" i="5"/>
  <c r="BR5" i="5"/>
  <c r="BD42" i="5"/>
  <c r="EU6" i="5"/>
  <c r="FU6" i="5"/>
  <c r="CU5" i="5"/>
  <c r="BL6" i="5"/>
  <c r="BB6" i="5"/>
  <c r="DI6" i="5"/>
  <c r="AD40" i="5"/>
  <c r="AQ41" i="5"/>
  <c r="DT5" i="5"/>
  <c r="ET5" i="5"/>
  <c r="EG5" i="5"/>
  <c r="BG5" i="5"/>
  <c r="DL6" i="5"/>
  <c r="DB6" i="5"/>
  <c r="EI5" i="5"/>
  <c r="AR6" i="5"/>
  <c r="CR5" i="5"/>
  <c r="BV6" i="5"/>
  <c r="AQ55" i="5"/>
  <c r="T61" i="5"/>
  <c r="AQ20" i="5"/>
  <c r="GB6" i="5"/>
  <c r="DT6" i="5"/>
  <c r="AQ48" i="5"/>
  <c r="AD33" i="5"/>
  <c r="CR6" i="5"/>
  <c r="CT6" i="5"/>
  <c r="FY6" i="5"/>
  <c r="BO7" i="5"/>
  <c r="DU6" i="5"/>
  <c r="EH5" i="5"/>
  <c r="AV5" i="5"/>
  <c r="DX5" i="5"/>
  <c r="CE5" i="5"/>
  <c r="FG6" i="5"/>
  <c r="AQ34" i="5"/>
  <c r="CO7" i="5"/>
  <c r="GE6" i="5"/>
  <c r="AQ6" i="5"/>
  <c r="BU5" i="5"/>
  <c r="AQ13" i="5"/>
  <c r="AQ27" i="5"/>
  <c r="S61" i="5"/>
  <c r="AD47" i="5"/>
  <c r="GB5" i="5"/>
  <c r="GO7" i="5"/>
  <c r="GO61" i="5" s="1"/>
  <c r="AD19" i="5"/>
  <c r="FY5" i="5"/>
  <c r="FX5" i="5"/>
  <c r="EM5" i="5"/>
  <c r="GA61" i="5"/>
  <c r="AD26" i="5"/>
  <c r="CB7" i="5"/>
  <c r="EE5" i="5"/>
  <c r="AD5" i="5"/>
  <c r="BL5" i="5"/>
  <c r="CK5" i="5"/>
  <c r="AE5" i="5"/>
  <c r="AE61" i="5" s="1"/>
  <c r="ER5" i="5"/>
  <c r="EZ5" i="5"/>
  <c r="AD12" i="5"/>
  <c r="FB7" i="5"/>
  <c r="BX6" i="5"/>
  <c r="CL5" i="5"/>
  <c r="DK5" i="5"/>
  <c r="BE5" i="5"/>
  <c r="AD54" i="5"/>
  <c r="HB7" i="5"/>
  <c r="HB61" i="5" s="1"/>
  <c r="CX6" i="5"/>
  <c r="AN5" i="5"/>
  <c r="AN61" i="5" s="1"/>
  <c r="DN5" i="5"/>
  <c r="DN61" i="5" s="1"/>
  <c r="BK6" i="5"/>
  <c r="DX6" i="5"/>
  <c r="FV5" i="5"/>
  <c r="DL5" i="5"/>
  <c r="CZ6" i="5"/>
  <c r="DZ5" i="5"/>
  <c r="EN5" i="5"/>
  <c r="EN61" i="5" s="1"/>
  <c r="W61" i="5"/>
  <c r="CK6" i="5"/>
  <c r="FX6" i="5"/>
  <c r="EL6" i="5"/>
  <c r="EK6" i="5"/>
  <c r="DO6" i="5"/>
  <c r="FI5" i="5"/>
  <c r="FI6" i="5"/>
  <c r="CN5" i="5"/>
  <c r="CN61" i="5" s="1"/>
  <c r="CA5" i="5"/>
  <c r="CA61" i="5" s="1"/>
  <c r="DB7" i="5"/>
  <c r="EO7" i="5"/>
  <c r="FL6" i="5"/>
  <c r="FK6" i="5"/>
  <c r="FO6" i="5"/>
  <c r="AY5" i="5"/>
  <c r="AV6" i="5"/>
  <c r="DA5" i="5"/>
  <c r="DA61" i="5" s="1"/>
  <c r="EA5" i="5"/>
  <c r="EA61" i="5" s="1"/>
  <c r="GB7" i="5"/>
  <c r="FO7" i="5"/>
  <c r="EX6" i="5"/>
  <c r="DK6" i="5"/>
  <c r="AX6" i="5"/>
  <c r="BA5" i="5"/>
  <c r="BA61" i="5" s="1"/>
  <c r="AA61" i="5"/>
  <c r="FN5" i="5"/>
  <c r="FN61" i="5" s="1"/>
  <c r="AB61" i="5"/>
  <c r="FA5" i="5"/>
  <c r="FA61" i="5" s="1"/>
  <c r="DH6" i="5"/>
  <c r="DR6" i="5"/>
  <c r="BP6" i="5"/>
  <c r="DU5" i="5"/>
  <c r="DZ6" i="5"/>
  <c r="ET6" i="5"/>
  <c r="FZ5" i="5"/>
  <c r="CV6" i="5"/>
  <c r="BO6" i="5"/>
  <c r="CP6" i="5"/>
  <c r="DV6" i="5"/>
  <c r="EH6" i="5"/>
  <c r="BY6" i="5"/>
  <c r="AH5" i="5"/>
  <c r="AH61" i="5" s="1"/>
  <c r="EU5" i="5"/>
  <c r="DV5" i="5"/>
  <c r="BY5" i="5"/>
  <c r="ER6" i="5"/>
  <c r="EZ6" i="5"/>
  <c r="BG6" i="5"/>
  <c r="BI6" i="5"/>
  <c r="AU6" i="5"/>
  <c r="FH6" i="5"/>
  <c r="CY6" i="5"/>
  <c r="BH5" i="5"/>
  <c r="FU5" i="5"/>
  <c r="CO6" i="5"/>
  <c r="EV5" i="5"/>
  <c r="EY5" i="5"/>
  <c r="FP5" i="5"/>
  <c r="FR6" i="5"/>
  <c r="FZ6" i="5"/>
  <c r="CG6" i="5"/>
  <c r="BM5" i="5"/>
  <c r="CI6" i="5"/>
  <c r="EV6" i="5"/>
  <c r="DO5" i="5"/>
  <c r="CT7" i="5"/>
  <c r="DT7" i="5"/>
  <c r="GG7" i="5"/>
  <c r="GG61" i="5" s="1"/>
  <c r="GT7" i="5"/>
  <c r="GT61" i="5" s="1"/>
  <c r="FG7" i="5"/>
  <c r="DG7" i="5"/>
  <c r="ET7" i="5"/>
  <c r="BG7" i="5"/>
  <c r="CG7" i="5"/>
  <c r="FT7" i="5"/>
  <c r="BT7" i="5"/>
  <c r="EG7" i="5"/>
  <c r="AW5" i="5"/>
  <c r="CJ5" i="5"/>
  <c r="FW5" i="5"/>
  <c r="CW5" i="5"/>
  <c r="FJ5" i="5"/>
  <c r="BW5" i="5"/>
  <c r="DJ5" i="5"/>
  <c r="DW5" i="5"/>
  <c r="BJ5" i="5"/>
  <c r="EJ5" i="5"/>
  <c r="AJ5" i="5"/>
  <c r="AJ61" i="5" s="1"/>
  <c r="BU6" i="5"/>
  <c r="CH5" i="5"/>
  <c r="BC5" i="5"/>
  <c r="DG6" i="5"/>
  <c r="CB5" i="5"/>
  <c r="BB5" i="5"/>
  <c r="BB61" i="5" s="1"/>
  <c r="BO5" i="5"/>
  <c r="FB5" i="5"/>
  <c r="DB5" i="5"/>
  <c r="AO5" i="5"/>
  <c r="AO61" i="5" s="1"/>
  <c r="EB5" i="5"/>
  <c r="CO5" i="5"/>
  <c r="DE6" i="5"/>
  <c r="FM6" i="5"/>
  <c r="CM5" i="5"/>
  <c r="CU6" i="5"/>
  <c r="CL6" i="5"/>
  <c r="EY6" i="5"/>
  <c r="CB6" i="5"/>
  <c r="EO6" i="5"/>
  <c r="EE6" i="5"/>
  <c r="AT6" i="5"/>
  <c r="EG6" i="5"/>
  <c r="DM5" i="5"/>
  <c r="EI6" i="5"/>
  <c r="FO5" i="5"/>
  <c r="HI9" i="5"/>
  <c r="HI10" i="5" s="1"/>
  <c r="AC61" i="5"/>
  <c r="DC5" i="5"/>
  <c r="HM9" i="5"/>
  <c r="HM10" i="5" s="1"/>
  <c r="GI7" i="5"/>
  <c r="GI61" i="5" s="1"/>
  <c r="FI7" i="5"/>
  <c r="EI7" i="5"/>
  <c r="DI7" i="5"/>
  <c r="CI7" i="5"/>
  <c r="BI7" i="5"/>
  <c r="DV7" i="5"/>
  <c r="BV7" i="5"/>
  <c r="EV7" i="5"/>
  <c r="CV7" i="5"/>
  <c r="FV7" i="5"/>
  <c r="GV7" i="5"/>
  <c r="GV61" i="5" s="1"/>
  <c r="GF7" i="5"/>
  <c r="GF61" i="5" s="1"/>
  <c r="FF7" i="5"/>
  <c r="EF7" i="5"/>
  <c r="DF7" i="5"/>
  <c r="FS7" i="5"/>
  <c r="GS7" i="5"/>
  <c r="GS61" i="5" s="1"/>
  <c r="CF7" i="5"/>
  <c r="CS7" i="5"/>
  <c r="ES7" i="5"/>
  <c r="DS7" i="5"/>
  <c r="BS7" i="5"/>
  <c r="BF7" i="5"/>
  <c r="EC5" i="5"/>
  <c r="BM6" i="5"/>
  <c r="BC6" i="5"/>
  <c r="Y61" i="5"/>
  <c r="HN61" i="5"/>
  <c r="U61" i="5"/>
  <c r="GZ7" i="5"/>
  <c r="GZ61" i="5" s="1"/>
  <c r="FZ7" i="5"/>
  <c r="EZ7" i="5"/>
  <c r="DZ7" i="5"/>
  <c r="CZ7" i="5"/>
  <c r="BZ7" i="5"/>
  <c r="GM7" i="5"/>
  <c r="GM61" i="5" s="1"/>
  <c r="CM7" i="5"/>
  <c r="DM7" i="5"/>
  <c r="EM7" i="5"/>
  <c r="FM7" i="5"/>
  <c r="BM7" i="5"/>
  <c r="HK9" i="5"/>
  <c r="HK10" i="5" s="1"/>
  <c r="HL9" i="5"/>
  <c r="HL10" i="5" s="1"/>
  <c r="AL61" i="5"/>
  <c r="HJ9" i="5"/>
  <c r="HJ10" i="5" s="1"/>
  <c r="GR7" i="5"/>
  <c r="FR7" i="5"/>
  <c r="ER7" i="5"/>
  <c r="DR7" i="5"/>
  <c r="CR7" i="5"/>
  <c r="BR7" i="5"/>
  <c r="BE7" i="5"/>
  <c r="GE7" i="5"/>
  <c r="DE7" i="5"/>
  <c r="CE7" i="5"/>
  <c r="EE7" i="5"/>
  <c r="FE7" i="5"/>
  <c r="Z61" i="5"/>
  <c r="AK5" i="5"/>
  <c r="AK61" i="5" s="1"/>
  <c r="HE9" i="5"/>
  <c r="BS5" i="5"/>
  <c r="BF5" i="5"/>
  <c r="AF5" i="5"/>
  <c r="AF61" i="5" s="1"/>
  <c r="FS5" i="5"/>
  <c r="FS61" i="5" s="1"/>
  <c r="FF5" i="5"/>
  <c r="DF5" i="5"/>
  <c r="DS5" i="5"/>
  <c r="AS5" i="5"/>
  <c r="AS61" i="5" s="1"/>
  <c r="EF5" i="5"/>
  <c r="ES5" i="5"/>
  <c r="CF5" i="5"/>
  <c r="CS5" i="5"/>
  <c r="GJ6" i="5"/>
  <c r="CJ6" i="5"/>
  <c r="AW6" i="5"/>
  <c r="DJ6" i="5"/>
  <c r="CW6" i="5"/>
  <c r="BW6" i="5"/>
  <c r="FJ6" i="5"/>
  <c r="EJ6" i="5"/>
  <c r="DW6" i="5"/>
  <c r="EW6" i="5"/>
  <c r="BJ6" i="5"/>
  <c r="FW6" i="5"/>
  <c r="HF61" i="5"/>
  <c r="GX7" i="5"/>
  <c r="GX61" i="5" s="1"/>
  <c r="FX7" i="5"/>
  <c r="EX7" i="5"/>
  <c r="DX7" i="5"/>
  <c r="CX7" i="5"/>
  <c r="BX7" i="5"/>
  <c r="EK7" i="5"/>
  <c r="BK7" i="5"/>
  <c r="FK7" i="5"/>
  <c r="CK7" i="5"/>
  <c r="GK7" i="5"/>
  <c r="GK61" i="5" s="1"/>
  <c r="DK7" i="5"/>
  <c r="HO9" i="5"/>
  <c r="HO10" i="5" s="1"/>
  <c r="AP5" i="5"/>
  <c r="AP61" i="5" s="1"/>
  <c r="EC7" i="5"/>
  <c r="DP7" i="5"/>
  <c r="FC7" i="5"/>
  <c r="GC7" i="5"/>
  <c r="HC7" i="5"/>
  <c r="HC61" i="5" s="1"/>
  <c r="DC7" i="5"/>
  <c r="CP7" i="5"/>
  <c r="CC7" i="5"/>
  <c r="BP7" i="5"/>
  <c r="EP7" i="5"/>
  <c r="FP7" i="5"/>
  <c r="GP7" i="5"/>
  <c r="GP61" i="5" s="1"/>
  <c r="BP5" i="5"/>
  <c r="DP6" i="5"/>
  <c r="V61" i="5"/>
  <c r="HG9" i="5"/>
  <c r="HG10" i="5" s="1"/>
  <c r="BH6" i="5"/>
  <c r="FH5" i="5"/>
  <c r="AI5" i="5"/>
  <c r="AI61" i="5" s="1"/>
  <c r="CY5" i="5"/>
  <c r="EL5" i="5"/>
  <c r="CP5" i="5"/>
  <c r="FC5" i="5"/>
  <c r="BE6" i="5"/>
  <c r="DE5" i="5"/>
  <c r="FR5" i="5"/>
  <c r="CM6" i="5"/>
  <c r="CC6" i="5"/>
  <c r="EP6" i="5"/>
  <c r="AZ5" i="5"/>
  <c r="CH6" i="5"/>
  <c r="AU5" i="5"/>
  <c r="BI5" i="5"/>
  <c r="DY5" i="5"/>
  <c r="FL5" i="5"/>
  <c r="DP5" i="5"/>
  <c r="GC5" i="5"/>
  <c r="CE6" i="5"/>
  <c r="AZ6" i="5"/>
  <c r="DM6" i="5"/>
  <c r="FT6" i="5"/>
  <c r="DC6" i="5"/>
  <c r="FP6" i="5"/>
  <c r="BZ5" i="5"/>
  <c r="HH9" i="5"/>
  <c r="HH10" i="5" s="1"/>
  <c r="CU7" i="5"/>
  <c r="CH7" i="5"/>
  <c r="DU7" i="5"/>
  <c r="DH7" i="5"/>
  <c r="BU7" i="5"/>
  <c r="GH7" i="5"/>
  <c r="GH61" i="5" s="1"/>
  <c r="EU7" i="5"/>
  <c r="EH7" i="5"/>
  <c r="BH7" i="5"/>
  <c r="GU7" i="5"/>
  <c r="GU61" i="5" s="1"/>
  <c r="FU7" i="5"/>
  <c r="FH7" i="5"/>
  <c r="HP9" i="5"/>
  <c r="HP10" i="5" s="1"/>
  <c r="GW7" i="5"/>
  <c r="GW61" i="5" s="1"/>
  <c r="FW7" i="5"/>
  <c r="EW7" i="5"/>
  <c r="DW7" i="5"/>
  <c r="CW7" i="5"/>
  <c r="DJ7" i="5"/>
  <c r="BW7" i="5"/>
  <c r="EJ7" i="5"/>
  <c r="BJ7" i="5"/>
  <c r="FJ7" i="5"/>
  <c r="GJ7" i="5"/>
  <c r="CJ7" i="5"/>
  <c r="EP5" i="5"/>
  <c r="BZ6" i="5"/>
  <c r="EM6" i="5"/>
  <c r="EC6" i="5"/>
  <c r="AM5" i="5"/>
  <c r="AM61" i="5" s="1"/>
  <c r="CZ5" i="5"/>
  <c r="X61" i="5"/>
  <c r="R61" i="5"/>
  <c r="FL7" i="5"/>
  <c r="EY7" i="5"/>
  <c r="CY7" i="5"/>
  <c r="DY7" i="5"/>
  <c r="GL7" i="5"/>
  <c r="GL61" i="5" s="1"/>
  <c r="FY7" i="5"/>
  <c r="CL7" i="5"/>
  <c r="DL7" i="5"/>
  <c r="BY7" i="5"/>
  <c r="EL7" i="5"/>
  <c r="BL7" i="5"/>
  <c r="GY7" i="5"/>
  <c r="GY61" i="5" s="1"/>
  <c r="R27" i="1"/>
  <c r="S27" i="1" s="1"/>
  <c r="R32" i="1"/>
  <c r="S32" i="1"/>
  <c r="U32" i="1"/>
  <c r="P32" i="1"/>
  <c r="P33" i="1"/>
  <c r="P35" i="1" s="1"/>
  <c r="T32" i="1"/>
  <c r="O32" i="1"/>
  <c r="O33" i="1"/>
  <c r="O35" i="1" s="1"/>
  <c r="Q20" i="1"/>
  <c r="Q30" i="1" s="1"/>
  <c r="HE10" i="5" l="1"/>
  <c r="HQ10" i="5" s="1"/>
  <c r="HQ9" i="5"/>
  <c r="GQ6" i="5"/>
  <c r="HQ61" i="5"/>
  <c r="HD7" i="5"/>
  <c r="AT61" i="5"/>
  <c r="GR10" i="5"/>
  <c r="HD10" i="5" s="1"/>
  <c r="HD9" i="5"/>
  <c r="GD5" i="5"/>
  <c r="GQ7" i="5"/>
  <c r="GE10" i="5"/>
  <c r="GQ10" i="5" s="1"/>
  <c r="GQ9" i="5"/>
  <c r="FR10" i="5"/>
  <c r="GD10" i="5" s="1"/>
  <c r="GD9" i="5"/>
  <c r="FQ7" i="5"/>
  <c r="GD6" i="5"/>
  <c r="GD7" i="5"/>
  <c r="FQ6" i="5"/>
  <c r="FQ5" i="5"/>
  <c r="FE10" i="5"/>
  <c r="FQ10" i="5" s="1"/>
  <c r="FQ9" i="5"/>
  <c r="FB61" i="5"/>
  <c r="FD5" i="5"/>
  <c r="FD7" i="5"/>
  <c r="FD6" i="5"/>
  <c r="ER10" i="5"/>
  <c r="FD10" i="5" s="1"/>
  <c r="FD9" i="5"/>
  <c r="EQ7" i="5"/>
  <c r="EQ5" i="5"/>
  <c r="EQ6" i="5"/>
  <c r="ED5" i="5"/>
  <c r="EE10" i="5"/>
  <c r="EQ10" i="5" s="1"/>
  <c r="EQ9" i="5"/>
  <c r="AY61" i="5"/>
  <c r="ED7" i="5"/>
  <c r="ED6" i="5"/>
  <c r="DR10" i="5"/>
  <c r="ED10" i="5" s="1"/>
  <c r="ED9" i="5"/>
  <c r="DQ5" i="5"/>
  <c r="CT61" i="5"/>
  <c r="DB61" i="5"/>
  <c r="DX61" i="5"/>
  <c r="DE10" i="5"/>
  <c r="DQ10" i="5" s="1"/>
  <c r="DQ9" i="5"/>
  <c r="DQ7" i="5"/>
  <c r="DQ6" i="5"/>
  <c r="CI61" i="5"/>
  <c r="CR10" i="5"/>
  <c r="DD10" i="5" s="1"/>
  <c r="DD9" i="5"/>
  <c r="ES61" i="5"/>
  <c r="FG61" i="5"/>
  <c r="CQ5" i="5"/>
  <c r="DD6" i="5"/>
  <c r="DD7" i="5"/>
  <c r="DD5" i="5"/>
  <c r="CQ6" i="5"/>
  <c r="CQ7" i="5"/>
  <c r="FT61" i="5"/>
  <c r="CE10" i="5"/>
  <c r="CQ10" i="5" s="1"/>
  <c r="CQ9" i="5"/>
  <c r="EY61" i="5"/>
  <c r="EF61" i="5"/>
  <c r="BS61" i="5"/>
  <c r="GE61" i="5"/>
  <c r="CD5" i="5"/>
  <c r="BF61" i="5"/>
  <c r="BI61" i="5"/>
  <c r="CD6" i="5"/>
  <c r="CD7" i="5"/>
  <c r="DI61" i="5"/>
  <c r="EB61" i="5"/>
  <c r="BT61" i="5"/>
  <c r="CX61" i="5"/>
  <c r="GB61" i="5"/>
  <c r="EO61" i="5"/>
  <c r="BV61" i="5"/>
  <c r="FZ61" i="5"/>
  <c r="EM61" i="5"/>
  <c r="FV61" i="5"/>
  <c r="EI61" i="5"/>
  <c r="BQ5" i="5"/>
  <c r="AX61" i="5"/>
  <c r="CH61" i="5"/>
  <c r="BQ6" i="5"/>
  <c r="BQ7" i="5"/>
  <c r="CV61" i="5"/>
  <c r="BD5" i="5"/>
  <c r="DH61" i="5"/>
  <c r="AV61" i="5"/>
  <c r="AR61" i="5"/>
  <c r="BD6" i="5"/>
  <c r="FY61" i="5"/>
  <c r="AD61" i="5"/>
  <c r="BM61" i="5"/>
  <c r="BR61" i="5"/>
  <c r="EG61" i="5"/>
  <c r="CG61" i="5"/>
  <c r="FI61" i="5"/>
  <c r="BL61" i="5"/>
  <c r="ER61" i="5"/>
  <c r="DT61" i="5"/>
  <c r="BK61" i="5"/>
  <c r="DO61" i="5"/>
  <c r="FO61" i="5"/>
  <c r="FU61" i="5"/>
  <c r="FC61" i="5"/>
  <c r="AQ5" i="5"/>
  <c r="AQ61" i="5" s="1"/>
  <c r="CS61" i="5"/>
  <c r="CL61" i="5"/>
  <c r="BX61" i="5"/>
  <c r="DG61" i="5"/>
  <c r="DU61" i="5"/>
  <c r="BH61" i="5"/>
  <c r="CK61" i="5"/>
  <c r="FX61" i="5"/>
  <c r="EZ61" i="5"/>
  <c r="EH61" i="5"/>
  <c r="HE61" i="5"/>
  <c r="CB61" i="5"/>
  <c r="CY61" i="5"/>
  <c r="AW61" i="5"/>
  <c r="DM61" i="5"/>
  <c r="DK61" i="5"/>
  <c r="EX61" i="5"/>
  <c r="AU61" i="5"/>
  <c r="DL61" i="5"/>
  <c r="EV61" i="5"/>
  <c r="FW61" i="5"/>
  <c r="BC61" i="5"/>
  <c r="BO61" i="5"/>
  <c r="ET61" i="5"/>
  <c r="BE61" i="5"/>
  <c r="FK61" i="5"/>
  <c r="R62" i="5"/>
  <c r="EK61" i="5"/>
  <c r="BZ61" i="5"/>
  <c r="FP61" i="5"/>
  <c r="CM61" i="5"/>
  <c r="EW61" i="5"/>
  <c r="CO61" i="5"/>
  <c r="CC61" i="5"/>
  <c r="BU61" i="5"/>
  <c r="EJ61" i="5"/>
  <c r="DY61" i="5"/>
  <c r="FH61" i="5"/>
  <c r="FJ61" i="5"/>
  <c r="EP61" i="5"/>
  <c r="CU61" i="5"/>
  <c r="HO61" i="5"/>
  <c r="CW61" i="5"/>
  <c r="CZ61" i="5"/>
  <c r="EU61" i="5"/>
  <c r="DS61" i="5"/>
  <c r="DZ61" i="5"/>
  <c r="DV61" i="5"/>
  <c r="HI61" i="5"/>
  <c r="BY61" i="5"/>
  <c r="FM61" i="5"/>
  <c r="DP61" i="5"/>
  <c r="HM61" i="5"/>
  <c r="BG61" i="5"/>
  <c r="FL61" i="5"/>
  <c r="CF61" i="5"/>
  <c r="HJ61" i="5"/>
  <c r="HL61" i="5"/>
  <c r="DJ61" i="5"/>
  <c r="AE62" i="5"/>
  <c r="BP61" i="5"/>
  <c r="HH61" i="5"/>
  <c r="BJ61" i="5"/>
  <c r="EC61" i="5"/>
  <c r="BW61" i="5"/>
  <c r="AZ61" i="5"/>
  <c r="CP61" i="5"/>
  <c r="HG61" i="5"/>
  <c r="CJ61" i="5"/>
  <c r="DF61" i="5"/>
  <c r="HK61" i="5"/>
  <c r="DC61" i="5"/>
  <c r="HP61" i="5"/>
  <c r="GC61" i="5"/>
  <c r="EL61" i="5"/>
  <c r="DW61" i="5"/>
  <c r="GJ61" i="5"/>
  <c r="FF61" i="5"/>
  <c r="R29" i="1"/>
  <c r="S29" i="1"/>
  <c r="T27" i="1"/>
  <c r="Q32" i="1"/>
  <c r="Q33" i="1"/>
  <c r="V20" i="1"/>
  <c r="GQ61" i="5" l="1"/>
  <c r="GR61" i="5"/>
  <c r="GR62" i="5" s="1"/>
  <c r="GD61" i="5"/>
  <c r="HD61" i="5"/>
  <c r="FR61" i="5"/>
  <c r="FE61" i="5"/>
  <c r="FE62" i="5" s="1"/>
  <c r="FQ61" i="5"/>
  <c r="EE61" i="5"/>
  <c r="EE62" i="5" s="1"/>
  <c r="FD61" i="5"/>
  <c r="CE61" i="5"/>
  <c r="CE62" i="5" s="1"/>
  <c r="EQ61" i="5"/>
  <c r="DE61" i="5"/>
  <c r="DE62" i="5" s="1"/>
  <c r="ED61" i="5"/>
  <c r="DR61" i="5"/>
  <c r="DR62" i="5" s="1"/>
  <c r="CQ61" i="5"/>
  <c r="DQ61" i="5"/>
  <c r="GE62" i="5"/>
  <c r="CR61" i="5"/>
  <c r="CR62" i="5" s="1"/>
  <c r="DD61" i="5"/>
  <c r="BQ61" i="5"/>
  <c r="CD61" i="5"/>
  <c r="BD61" i="5"/>
  <c r="AR62" i="5"/>
  <c r="FR62" i="5"/>
  <c r="ER62" i="5"/>
  <c r="BE62" i="5"/>
  <c r="HE62" i="5"/>
  <c r="BR62" i="5"/>
  <c r="Q35" i="1"/>
  <c r="R33" i="1"/>
  <c r="T29" i="1"/>
  <c r="U27" i="1"/>
  <c r="U29" i="1" s="1"/>
  <c r="R35" i="1" l="1"/>
  <c r="S33" i="1"/>
  <c r="S35" i="1" l="1"/>
  <c r="T33" i="1"/>
  <c r="T35" i="1" l="1"/>
  <c r="U33" i="1"/>
  <c r="U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Grevatt</author>
  </authors>
  <commentList>
    <comment ref="J6" authorId="0" shapeId="0" xr:uid="{F51306EC-528D-4273-A755-AE4438CA7949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EUL rounded from VA Pathways data</t>
        </r>
      </text>
    </comment>
    <comment ref="F11" authorId="0" shapeId="0" xr:uid="{5C145BAD-90B4-41C0-9907-9CD65391C27C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Did not add lighting</t>
        </r>
      </text>
    </comment>
    <comment ref="F12" authorId="0" shapeId="0" xr:uid="{6D9ACB66-070D-46A8-A7B1-006A03687B2A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Slightly above average of lowest 3 based on increasing baselines</t>
        </r>
      </text>
    </comment>
    <comment ref="F13" authorId="0" shapeId="0" xr:uid="{BE5813F1-5AE5-43B5-B184-430309079853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Reduced from overall avg above to account for online audit savings - reflects 2,000 projects at 4000 kWh each</t>
        </r>
      </text>
    </comment>
    <comment ref="F14" authorId="0" shapeId="0" xr:uid="{8C15B39D-055B-468E-83FD-DA6871ADF67E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Avg, depends on rate of new home construction</t>
        </r>
      </text>
    </comment>
    <comment ref="F15" authorId="0" shapeId="0" xr:uid="{E47AF2CE-5615-459C-A61B-35A392180681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Avg, depends on how much MF is in the service territory</t>
        </r>
      </text>
    </comment>
    <comment ref="F16" authorId="0" shapeId="0" xr:uid="{0A027596-91DE-4FBA-B75D-F714BAAE81E2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Combined with LI MF this is slightly less than double the proposed LI program, would come frommore savings per HH and more HH</t>
        </r>
      </text>
    </comment>
    <comment ref="F18" authorId="0" shapeId="0" xr:uid="{E836CAC6-B65F-478F-80F9-3273B353F1FE}">
      <text>
        <r>
          <rPr>
            <b/>
            <sz val="9"/>
            <color indexed="81"/>
            <rFont val="Tahoma"/>
            <family val="2"/>
          </rPr>
          <t>Jim Grevatt:</t>
        </r>
        <r>
          <rPr>
            <sz val="9"/>
            <color indexed="81"/>
            <rFont val="Tahoma"/>
            <family val="2"/>
          </rPr>
          <t xml:space="preserve">
Presumably mostly LEDs in 2018 so not included</t>
        </r>
      </text>
    </comment>
    <comment ref="F19" authorId="0" shapeId="0" xr:uid="{BBC0B880-FA50-4BD8-8CFD-AA693DBBD03F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Less than average</t>
        </r>
      </text>
    </comment>
    <comment ref="V19" authorId="0" shapeId="0" xr:uid="{DE524AC9-59E4-44CA-B120-ABA43B7B7FBF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Because behavior typically has a 1 year measure life the MW don't add up year over year</t>
        </r>
      </text>
    </comment>
    <comment ref="F20" authorId="0" shapeId="0" xr:uid="{A51E6CBF-2181-4FF4-BD22-83F3C7462ADE}">
      <text>
        <r>
          <rPr>
            <b/>
            <sz val="9"/>
            <color indexed="81"/>
            <rFont val="Tahoma"/>
            <charset val="1"/>
          </rPr>
          <t>Jim Grevatt:</t>
        </r>
        <r>
          <rPr>
            <sz val="9"/>
            <color indexed="81"/>
            <rFont val="Tahoma"/>
            <charset val="1"/>
          </rPr>
          <t xml:space="preserve">
Additional to put BIZ in line with average</t>
        </r>
      </text>
    </comment>
  </commentList>
</comments>
</file>

<file path=xl/sharedStrings.xml><?xml version="1.0" encoding="utf-8"?>
<sst xmlns="http://schemas.openxmlformats.org/spreadsheetml/2006/main" count="142" uniqueCount="108">
  <si>
    <t>Residential MWh Sales 2021 from EIA 861</t>
  </si>
  <si>
    <t>Commercial MWh Sales 2021 from EIA 862</t>
  </si>
  <si>
    <t>Industrial MWh Sales 2021 from EIA 863</t>
  </si>
  <si>
    <r>
      <rPr>
        <sz val="10"/>
        <color rgb="FF4E4E4E"/>
        <rFont val="Times New Roman"/>
        <family val="1"/>
      </rPr>
      <t>Year</t>
    </r>
  </si>
  <si>
    <t>MW/MWh</t>
  </si>
  <si>
    <t>Year</t>
  </si>
  <si>
    <t>Total</t>
  </si>
  <si>
    <t>Proposed additional residential appliances and lighting</t>
  </si>
  <si>
    <t>Proposed Additional Residential HVAC</t>
  </si>
  <si>
    <t>Proposed Additional Residential whole house-retrofit</t>
  </si>
  <si>
    <t>Proposed Additional Residential new construction</t>
  </si>
  <si>
    <t>Proposed Additional Multifamily</t>
  </si>
  <si>
    <t>Proposed Additional Low-income multifamily</t>
  </si>
  <si>
    <t>Proposed Additional Low-income single family</t>
  </si>
  <si>
    <t>Proposed Additional Low-income low-cost</t>
  </si>
  <si>
    <t>Proposed Additional Residential behavioral</t>
  </si>
  <si>
    <t>Proposed Additional Business Solutions</t>
  </si>
  <si>
    <t>KU-LG&amp;E Incremental MW from EE already in load forecast</t>
  </si>
  <si>
    <t>KU-LG&amp;E Incremental MW from DR already in load forecast</t>
  </si>
  <si>
    <t>As-filed savings</t>
  </si>
  <si>
    <t>KU-LG&amp;E Effective MW from EE already in load forecast</t>
  </si>
  <si>
    <t>KU-LG&amp;E Effective MW from DR already in load forecast</t>
  </si>
  <si>
    <t>Proposed % of as-filed</t>
  </si>
  <si>
    <t>KU-LG&amp;E Effective MW from EE and DR already in load forecast</t>
  </si>
  <si>
    <t>LG&amp;E-KU Tech to Econ to be consistent with average:</t>
  </si>
  <si>
    <t>EFG Incremental Additional MW from EE</t>
  </si>
  <si>
    <t>LG&amp;E-KU realistic achievable to be consistent with average:</t>
  </si>
  <si>
    <t>EFG proposed as a % of 2021 total sales</t>
  </si>
  <si>
    <t>Total Incremental Additional MW from EE and DR</t>
  </si>
  <si>
    <t>EFG Effective Additional MW from EE</t>
  </si>
  <si>
    <t>EFG Proposed BYOD Effective MW</t>
  </si>
  <si>
    <t>EFG Total Effective Additional MW from EE and DR</t>
  </si>
  <si>
    <t>EFG Proposed Total Savings</t>
  </si>
  <si>
    <t>Already in load forecast Income-Qualified Solutions</t>
  </si>
  <si>
    <t>Already in load forecast Appliance Recycling</t>
  </si>
  <si>
    <t>Already in load forecast Residential Online Audit</t>
  </si>
  <si>
    <t>Already in load forecast Business Solutions</t>
  </si>
  <si>
    <t>baseline.out.electricity.ceiling_fan.energy_consumption.kwh</t>
  </si>
  <si>
    <t>baseline.out.electricity.clothes_dryer.energy_consumption.kwh</t>
  </si>
  <si>
    <t>baseline.out.electricity.clothes_washer.energy_consumption.kwh</t>
  </si>
  <si>
    <t>baseline.out.electricity.cooling_fans-pumps.energy_consumption.kwh</t>
  </si>
  <si>
    <t>baseline.out.electricity.cooling.energy_consumption.kwh</t>
  </si>
  <si>
    <t>baseline.out.electricity.dishwasher.energy_consumption.kwh</t>
  </si>
  <si>
    <t>baseline.out.electricity.freezer.energy_consumption.kwh</t>
  </si>
  <si>
    <t>baseline.out.electricity.heating_fans-pumps.energy_consumption.kwh</t>
  </si>
  <si>
    <t>baseline.out.electricity.heating_hp-bkup.energy_consumption.kwh</t>
  </si>
  <si>
    <t>baseline.out.electricity.heating.energy_consumption.kwh</t>
  </si>
  <si>
    <t>baseline.out.electricity.hot_tub-heater.energy_consumption.kwh</t>
  </si>
  <si>
    <t>baseline.out.electricity.hot_tub-pump.energy_consumption.kwh</t>
  </si>
  <si>
    <t>baseline.out.electricity.hot_water.energy_consumption.kwh</t>
  </si>
  <si>
    <t>baseline.out.electricity.lighting_exterior.energy_consumption.kwh</t>
  </si>
  <si>
    <t>baseline.out.electricity.lighting_garage.energy_consumption.kwh</t>
  </si>
  <si>
    <t>baseline.out.electricity.lighting_interior.energy_consumption.kwh</t>
  </si>
  <si>
    <t>baseline.out.electricity.mech_vent.energy_consumption.kwh</t>
  </si>
  <si>
    <t>baseline.out.electricity.plug_loads.energy_consumption.kwh</t>
  </si>
  <si>
    <t>baseline.out.electricity.pool_heater.energy_consumption.kwh</t>
  </si>
  <si>
    <t>baseline.out.electricity.pool_pump.energy_consumption.kwh</t>
  </si>
  <si>
    <t>baseline.out.electricity.range_oven.energy_consumption.kwh</t>
  </si>
  <si>
    <t>baseline.out.electricity.refrigerator.energy_consumption.kwh</t>
  </si>
  <si>
    <t>baseline.out.electricity.well_pump.energy_consumption.kwh</t>
  </si>
  <si>
    <t>Total Daily kWh</t>
  </si>
  <si>
    <t>Timestamp (EST)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</si>
  <si>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</si>
  <si>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</si>
  <si>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</si>
  <si>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</si>
  <si>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</si>
  <si>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</si>
  <si>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</si>
  <si>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</si>
  <si>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</si>
  <si>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</si>
  <si>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</si>
  <si>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</si>
  <si>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EFG New Residential</t>
  </si>
  <si>
    <t>EFG New Commercial</t>
  </si>
  <si>
    <t>EFG New Residential Savings by month</t>
  </si>
  <si>
    <t>Annual MWh</t>
  </si>
  <si>
    <t>baseline.out.electricity.exterior_lighting.energy_consumption.kwh</t>
  </si>
  <si>
    <t>baseline.out.electricity.fans.energy_consumption.kwh</t>
  </si>
  <si>
    <t>baseline.out.electricity.heat_recovery.energy_consumption.kwh</t>
  </si>
  <si>
    <t>baseline.out.electricity.heat_rejection.energy_consumption.kwh</t>
  </si>
  <si>
    <t>baseline.out.electricity.interior_equipment.energy_consumption.kwh</t>
  </si>
  <si>
    <t>baseline.out.electricity.interior_lighting.energy_consumption.kwh</t>
  </si>
  <si>
    <t>baseline.out.electricity.pumps.energy_consumption.kwh</t>
  </si>
  <si>
    <t>baseline.out.electricity.refrigeration.energy_consumption.kwh</t>
  </si>
  <si>
    <t>baseline.out.electricity.water_systems.energy_consumption.kwh</t>
  </si>
  <si>
    <t>EFG New Commercial Savings by month</t>
  </si>
  <si>
    <t>EUL</t>
  </si>
  <si>
    <t>EFG Additional Program Savings</t>
  </si>
  <si>
    <t>Life</t>
  </si>
  <si>
    <t>2024 Total</t>
  </si>
  <si>
    <t>2025 Total</t>
  </si>
  <si>
    <t>2026 Total</t>
  </si>
  <si>
    <t>2027 Total</t>
  </si>
  <si>
    <t>2040 Total</t>
  </si>
  <si>
    <t>2039 Total</t>
  </si>
  <si>
    <t>2038 Total</t>
  </si>
  <si>
    <t>2037 Total</t>
  </si>
  <si>
    <t>2036 Total</t>
  </si>
  <si>
    <t>2035 Total</t>
  </si>
  <si>
    <t>2034 Total</t>
  </si>
  <si>
    <t>2033 Total</t>
  </si>
  <si>
    <t>2032 Total</t>
  </si>
  <si>
    <t>2031 Total</t>
  </si>
  <si>
    <t>2030 Total</t>
  </si>
  <si>
    <t>2029 Total</t>
  </si>
  <si>
    <t>2028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</si>
</sst>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  <numFmt numFmtId="166" formatCode="0.0%"/>
    <numFmt numFmtId="167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Times New Roman"/>
    </font>
    <font>
      <sz val="10"/>
      <color rgb="FF4E4E4E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ECE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3" fillId="2" borderId="1" xfId="3" applyFont="1" applyFill="1" applyBorder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Alignment="1">
      <alignment horizontal="left" vertical="top"/>
    </xf>
    <xf numFmtId="0" fontId="5" fillId="0" borderId="0" xfId="3" applyFont="1" applyAlignment="1">
      <alignment horizontal="right"/>
    </xf>
    <xf numFmtId="43" fontId="0" fillId="0" borderId="0" xfId="0" applyNumberFormat="1"/>
    <xf numFmtId="0" fontId="5" fillId="3" borderId="0" xfId="3" applyFont="1" applyFill="1" applyAlignment="1">
      <alignment horizontal="right"/>
    </xf>
    <xf numFmtId="43" fontId="0" fillId="3" borderId="0" xfId="0" applyNumberFormat="1" applyFill="1"/>
    <xf numFmtId="9" fontId="0" fillId="0" borderId="0" xfId="2" applyFont="1"/>
    <xf numFmtId="0" fontId="5" fillId="3" borderId="2" xfId="3" applyFont="1" applyFill="1" applyBorder="1" applyAlignment="1">
      <alignment horizontal="right"/>
    </xf>
    <xf numFmtId="43" fontId="0" fillId="3" borderId="3" xfId="0" applyNumberFormat="1" applyFill="1" applyBorder="1"/>
    <xf numFmtId="43" fontId="0" fillId="3" borderId="4" xfId="0" applyNumberFormat="1" applyFill="1" applyBorder="1"/>
    <xf numFmtId="9" fontId="0" fillId="0" borderId="0" xfId="0" applyNumberFormat="1"/>
    <xf numFmtId="166" fontId="0" fillId="0" borderId="0" xfId="2" applyNumberFormat="1" applyFont="1"/>
    <xf numFmtId="0" fontId="5" fillId="4" borderId="0" xfId="3" applyFont="1" applyFill="1" applyAlignment="1">
      <alignment horizontal="right"/>
    </xf>
    <xf numFmtId="43" fontId="0" fillId="4" borderId="0" xfId="0" applyNumberFormat="1" applyFill="1"/>
    <xf numFmtId="0" fontId="5" fillId="4" borderId="2" xfId="3" applyFont="1" applyFill="1" applyBorder="1" applyAlignment="1">
      <alignment horizontal="right"/>
    </xf>
    <xf numFmtId="43" fontId="0" fillId="4" borderId="3" xfId="0" applyNumberFormat="1" applyFill="1" applyBorder="1"/>
    <xf numFmtId="43" fontId="0" fillId="4" borderId="4" xfId="0" applyNumberFormat="1" applyFill="1" applyBorder="1"/>
    <xf numFmtId="0" fontId="2" fillId="3" borderId="1" xfId="3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0" fontId="5" fillId="4" borderId="1" xfId="3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43" fontId="2" fillId="4" borderId="1" xfId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14" fontId="0" fillId="0" borderId="0" xfId="0" applyNumberFormat="1"/>
    <xf numFmtId="167" fontId="0" fillId="0" borderId="0" xfId="0" applyNumberFormat="1"/>
    <xf numFmtId="167" fontId="0" fillId="0" borderId="0" xfId="2" applyNumberFormat="1" applyFont="1"/>
    <xf numFmtId="0" fontId="0" fillId="3" borderId="0" xfId="0" applyFill="1"/>
    <xf numFmtId="164" fontId="0" fillId="3" borderId="0" xfId="1" applyNumberFormat="1" applyFont="1" applyFill="1"/>
    <xf numFmtId="14" fontId="0" fillId="3" borderId="0" xfId="0" applyNumberFormat="1" applyFill="1"/>
    <xf numFmtId="0" fontId="0" fillId="0" borderId="0" xfId="0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164" fontId="2" fillId="3" borderId="0" xfId="1" applyNumberFormat="1" applyFont="1" applyFill="1" applyBorder="1" applyAlignment="1">
      <alignment horizontal="right"/>
    </xf>
    <xf numFmtId="164" fontId="2" fillId="4" borderId="0" xfId="1" applyNumberFormat="1" applyFont="1" applyFill="1" applyBorder="1" applyAlignment="1">
      <alignment horizontal="right"/>
    </xf>
    <xf numFmtId="17" fontId="0" fillId="0" borderId="0" xfId="0" applyNumberFormat="1"/>
    <xf numFmtId="0" fontId="0" fillId="0" borderId="1" xfId="0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7" fontId="0" fillId="0" borderId="8" xfId="0" applyNumberFormat="1" applyBorder="1"/>
    <xf numFmtId="17" fontId="0" fillId="0" borderId="9" xfId="0" applyNumberFormat="1" applyBorder="1"/>
    <xf numFmtId="17" fontId="0" fillId="0" borderId="10" xfId="0" applyNumberFormat="1" applyBorder="1"/>
    <xf numFmtId="0" fontId="0" fillId="0" borderId="0" xfId="0" applyAlignment="1">
      <alignment horizontal="center"/>
    </xf>
    <xf numFmtId="164" fontId="10" fillId="6" borderId="0" xfId="0" applyNumberFormat="1" applyFont="1" applyFill="1"/>
    <xf numFmtId="0" fontId="0" fillId="7" borderId="0" xfId="0" applyFill="1" applyAlignment="1">
      <alignment horizontal="center" vertical="center"/>
    </xf>
    <xf numFmtId="164" fontId="2" fillId="7" borderId="0" xfId="1" applyNumberFormat="1" applyFont="1" applyFill="1" applyBorder="1" applyAlignment="1">
      <alignment horizontal="right"/>
    </xf>
    <xf numFmtId="0" fontId="0" fillId="7" borderId="0" xfId="0" applyFill="1"/>
    <xf numFmtId="0" fontId="0" fillId="7" borderId="5" xfId="0" applyFill="1" applyBorder="1"/>
    <xf numFmtId="17" fontId="0" fillId="7" borderId="8" xfId="0" applyNumberFormat="1" applyFill="1" applyBorder="1"/>
    <xf numFmtId="164" fontId="0" fillId="7" borderId="0" xfId="0" applyNumberFormat="1" applyFill="1"/>
    <xf numFmtId="17" fontId="0" fillId="7" borderId="0" xfId="0" applyNumberFormat="1" applyFill="1"/>
    <xf numFmtId="164" fontId="10" fillId="6" borderId="11" xfId="0" applyNumberFormat="1" applyFont="1" applyFill="1" applyBorder="1"/>
    <xf numFmtId="0" fontId="0" fillId="0" borderId="0" xfId="0" applyAlignment="1">
      <alignment horizontal="center"/>
    </xf>
    <xf numFmtId="164" fontId="0" fillId="5" borderId="0" xfId="1" applyNumberFormat="1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3" borderId="7" xfId="0" applyNumberFormat="1" applyFill="1" applyBorder="1" applyAlignment="1">
      <alignment horizontal="center" wrapText="1"/>
    </xf>
    <xf numFmtId="17" fontId="0" fillId="3" borderId="10" xfId="0" applyNumberFormat="1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2" xfId="3" xr:uid="{9088CFC7-791A-45AB-A3D4-F2B00067932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Residential Use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'Use for RES monthly Timeseries_'!$AB$1:$AM$1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'Use for RES monthly Timeseries_'!$AB$2:$AM$2</c:f>
              <c:numCache>
                <c:formatCode>0.0000%</c:formatCode>
                <c:ptCount val="12"/>
                <c:pt idx="0">
                  <c:v>0.15341366396172562</c:v>
                </c:pt>
                <c:pt idx="1">
                  <c:v>0.1152562974296437</c:v>
                </c:pt>
                <c:pt idx="2">
                  <c:v>8.8620279796175427E-2</c:v>
                </c:pt>
                <c:pt idx="3">
                  <c:v>5.8930254035045898E-2</c:v>
                </c:pt>
                <c:pt idx="4">
                  <c:v>5.6697599898038943E-2</c:v>
                </c:pt>
                <c:pt idx="5">
                  <c:v>6.6219917019638502E-2</c:v>
                </c:pt>
                <c:pt idx="6">
                  <c:v>7.661568699701482E-2</c:v>
                </c:pt>
                <c:pt idx="7">
                  <c:v>7.3368918902410721E-2</c:v>
                </c:pt>
                <c:pt idx="8">
                  <c:v>5.7482945949515037E-2</c:v>
                </c:pt>
                <c:pt idx="9">
                  <c:v>5.4828049636689261E-2</c:v>
                </c:pt>
                <c:pt idx="10">
                  <c:v>7.2288724968932308E-2</c:v>
                </c:pt>
                <c:pt idx="11">
                  <c:v>0.12627766140516972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3-48C9-8834-F10433FAD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696608"/>
        <c:axId val="825703328"/>
      </c:areaChart>
      <c:catAx>
        <c:axId val="8256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703328"/>
        <c:crosses val="autoZero"/>
        <c:auto val="1"/>
        <c:lblAlgn val="ctr"/>
        <c:lblOffset val="100"/>
        <c:noMultiLvlLbl val="0"/>
      </c:catAx>
      <c:valAx>
        <c:axId val="82570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69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Commercial Use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'Use for Com monthly Timeseries_'!$O$1:$Z$1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'Use for Com monthly Timeseries_'!$O$2:$Z$2</c:f>
              <c:numCache>
                <c:formatCode>0.0000%</c:formatCode>
                <c:ptCount val="12"/>
                <c:pt idx="0">
                  <c:v>9.6837780296077064E-2</c:v>
                </c:pt>
                <c:pt idx="1">
                  <c:v>8.7130262693367572E-2</c:v>
                </c:pt>
                <c:pt idx="2">
                  <c:v>9.4315580711504657E-2</c:v>
                </c:pt>
                <c:pt idx="3">
                  <c:v>8.6785419253109036E-2</c:v>
                </c:pt>
                <c:pt idx="4">
                  <c:v>8.5706687556256586E-2</c:v>
                </c:pt>
                <c:pt idx="5">
                  <c:v>7.4408422214965811E-2</c:v>
                </c:pt>
                <c:pt idx="6">
                  <c:v>7.1080317915884955E-2</c:v>
                </c:pt>
                <c:pt idx="7">
                  <c:v>7.1196381921807883E-2</c:v>
                </c:pt>
                <c:pt idx="8">
                  <c:v>7.189701457474236E-2</c:v>
                </c:pt>
                <c:pt idx="9">
                  <c:v>8.3378467287407859E-2</c:v>
                </c:pt>
                <c:pt idx="10">
                  <c:v>8.5688160993204116E-2</c:v>
                </c:pt>
                <c:pt idx="11">
                  <c:v>9.1575504581672171E-2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8-4880-8272-C1BD8DBDF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976736"/>
        <c:axId val="148979136"/>
      </c:areaChart>
      <c:catAx>
        <c:axId val="1489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79136"/>
        <c:crosses val="autoZero"/>
        <c:auto val="1"/>
        <c:lblAlgn val="ctr"/>
        <c:lblOffset val="100"/>
        <c:noMultiLvlLbl val="0"/>
      </c:catAx>
      <c:valAx>
        <c:axId val="1489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7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485775</xdr:colOff>
      <xdr:row>4</xdr:row>
      <xdr:rowOff>103187</xdr:rowOff>
    </xdr:from>
    <xdr:to>
      <xdr:col>36</xdr:col>
      <xdr:colOff>180975</xdr:colOff>
      <xdr:row>19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04FE5B-2F63-4345-89FA-BB6C5CB15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409575</xdr:colOff>
      <xdr:row>5</xdr:row>
      <xdr:rowOff>176212</xdr:rowOff>
    </xdr:from>
    <xdr:to>
      <xdr:col>26</xdr:col>
      <xdr:colOff>104775</xdr:colOff>
      <xdr:row>21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91BB92-59BC-4783-A0B1-B2F70793F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vi-s-001\common%20area\Documents%20and%20Settings\Anitha%20Gangadharan.NOVI5\Local%20Settings\Temporary%20Internet%20Files\OLK18\PAE%20Tools\Cogen%20Estimating%20Program%203.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IEEP3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addam%20Hussain\Local%20Settings\Temp\Temporary%20Directory%201%20for%20March17.zip\CEE%20Tool%20Com%201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ascucci\Local%20Settings\Temporary%20Internet%20Files\OLK2\BGe%20Reporting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Shared%20Documents/Consulting/VA/VA%20Pathways/Resources%20from%20ACEEE/Midwest-Southeast-MidAtlantic%201%25%20or%20greater/Reported%20Program%20Data/Excel/Entergy%20AR%202018%20DSM%20Workbo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%20Comparison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AC_Control\One_Way\Cost%20Benefit\AC01%20Detailed%20Screenin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rate_split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gyfuturesgroup.sharepoint.com/Shared%20Documents/Consulting/KY/LG&amp;EKU%20CPCN%202022-00402/Testimony/Workpapers/JG%20KY%20DSM%20Workpapers%2006-29-2023.xlsx" TargetMode="External"/><Relationship Id="rId1" Type="http://schemas.openxmlformats.org/officeDocument/2006/relationships/externalLinkPath" Target="JG%20KY%20DSM%20Workpapers%2006-2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end%201%20Dimension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Base%20Case\VA%202011%20IRP\G4_I16_D6%20-%207212011\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0%20IRP\Appendices\2020%20IRP%20Appendix%206D%20Template_CapEx&amp;AFUDC_Plan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bulogin\data\INNSBROOK\3\Data3\IRP\2020%20IRP\Appendices\5N%20&amp;%205O\2020%20IRP%20BUSBAR%20-%20DISCOVER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Ushr\ESU\Bill's%20Margin%20Reports\2008%20Forecasts\3+9\BGE%20Electric%20FCST%20Reports%20080408%20explanations%20(Mar%20actuals)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RP\Conservation%20&amp;%20Load%20Management%20Team\Proposed%20Programs\Base%20Case\VA%202020%20IRP\DSM%20Schedules\2020%20DSM%20Schedules%202020%20VA%20IRP%20FOR%20DSM%20SCHEDULE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gyfuturesgroup.sharepoint.com/Shared%20Documents/Consulting/KY/LG&amp;EKU%20CPCN%202022-00402/Testimony/Resources/Pathways-Dominion-VCEA-Savings-Model-6-3-21.xlsx" TargetMode="External"/><Relationship Id="rId1" Type="http://schemas.openxmlformats.org/officeDocument/2006/relationships/externalLinkPath" Target="/Shared%20Documents/Consulting/KY/LG&amp;EKU%20CPCN%202022-00402/Testimony/Resources/Pathways-Dominion-VCEA-Savings-Model-6-3-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Base%20Case\DSM%20Schedules\IRP%20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c.Summary- Review"/>
      <sheetName val="Exec. Summary-Net to Gross"/>
      <sheetName val="Lighting"/>
      <sheetName val="Appliances"/>
      <sheetName val="QHEC"/>
      <sheetName val="Home Performance"/>
      <sheetName val="New Home"/>
      <sheetName val="Low Income"/>
      <sheetName val="HVAC"/>
      <sheetName val="Prescriptive"/>
      <sheetName val="EE&amp;C Contractors"/>
      <sheetName val="Work Order "/>
      <sheetName val="EE&amp;C Costs by Category"/>
      <sheetName val="DR Costs by Category"/>
      <sheetName val="Cost Program Detail"/>
      <sheetName val="Program Summary-Premise"/>
      <sheetName val="Program Summary-Premise Adj."/>
      <sheetName val="Program Summary-Whole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Instructions"/>
      <sheetName val="Utility Information"/>
      <sheetName val="Program Descriptions"/>
      <sheetName val="Program Detail"/>
      <sheetName val="Budgets"/>
      <sheetName val="Rec1"/>
      <sheetName val="Savings &amp; Participants"/>
      <sheetName val="Training"/>
      <sheetName val="External"/>
      <sheetName val="Internal"/>
      <sheetName val="Not Used1"/>
      <sheetName val="Actual Expenses"/>
      <sheetName val="Rec2"/>
      <sheetName val="Evaluated Savings"/>
      <sheetName val="Savings Methodology"/>
      <sheetName val="Cost-Benefits"/>
      <sheetName val="Key Assumptions"/>
      <sheetName val="NEBs"/>
      <sheetName val="Other CB Test"/>
      <sheetName val="LCFC"/>
      <sheetName val="Incentives"/>
      <sheetName val="Not Used2"/>
      <sheetName val="Prior Year Progam"/>
      <sheetName val="Prior Year Portfolio"/>
      <sheetName val="Glossary"/>
      <sheetName val="Definition-Program Type"/>
      <sheetName val="Definition-Participants"/>
      <sheetName val="Definition-Res"/>
      <sheetName val="Definition-C&amp;I"/>
      <sheetName val="Definition-CS"/>
      <sheetName val="Cost"/>
      <sheetName val="List"/>
      <sheetName val="Data"/>
      <sheetName val="Order"/>
      <sheetName val="Tables"/>
      <sheetName val="Table 1"/>
      <sheetName val="Table 2"/>
      <sheetName val="Table 3"/>
      <sheetName val="Table 4"/>
      <sheetName val="Table 5"/>
      <sheetName val="Report 1"/>
      <sheetName val="Report 2"/>
      <sheetName val="Report 3"/>
      <sheetName val="PY Data"/>
      <sheetName val="Next Years"/>
      <sheetName val="Titles"/>
      <sheetName val="Incomplete"/>
      <sheetName val="Targets"/>
    </sheetNames>
    <sheetDataSet>
      <sheetData sheetId="0"/>
      <sheetData sheetId="1"/>
      <sheetData sheetId="2"/>
      <sheetData sheetId="3">
        <row r="5">
          <cell r="C5" t="str">
            <v>Lighting &amp; Appliances</v>
          </cell>
        </row>
        <row r="6">
          <cell r="C6" t="str">
            <v>Home Energy Solutions</v>
          </cell>
        </row>
        <row r="7">
          <cell r="C7" t="str">
            <v>Efficient Cooling Solutions</v>
          </cell>
        </row>
        <row r="8">
          <cell r="C8" t="str">
            <v>Energy Solutions for Multi-Family</v>
          </cell>
        </row>
        <row r="9">
          <cell r="C9" t="str">
            <v>Energy Solutions for Manufactured Homes</v>
          </cell>
        </row>
        <row r="10">
          <cell r="C10" t="str">
            <v>Residential Benchmarking Program</v>
          </cell>
        </row>
        <row r="11">
          <cell r="C11" t="str">
            <v>Residential Direct Load Control</v>
          </cell>
        </row>
        <row r="12">
          <cell r="C12" t="str">
            <v>Energy Efficiency Arkansas</v>
          </cell>
        </row>
        <row r="13">
          <cell r="C13" t="str">
            <v>Commercial Midstream</v>
          </cell>
        </row>
        <row r="14">
          <cell r="C14" t="str">
            <v>C&amp;I Solutions Program</v>
          </cell>
        </row>
        <row r="15">
          <cell r="C15" t="str">
            <v>Small Business</v>
          </cell>
        </row>
        <row r="16">
          <cell r="C16" t="str">
            <v>City Smart</v>
          </cell>
        </row>
        <row r="17">
          <cell r="C17" t="str">
            <v>Agricultural Energy Solutions</v>
          </cell>
        </row>
        <row r="18">
          <cell r="C18" t="str">
            <v>Agricultural Irrigation Load Control</v>
          </cell>
        </row>
        <row r="19">
          <cell r="C19" t="str">
            <v>Make Your Tstat Pay Pilot</v>
          </cell>
        </row>
        <row r="20">
          <cell r="C20" t="str">
            <v>Empty</v>
          </cell>
        </row>
        <row r="21">
          <cell r="C21" t="str">
            <v>Empty</v>
          </cell>
        </row>
        <row r="22">
          <cell r="C22" t="str">
            <v>Empty</v>
          </cell>
        </row>
        <row r="23">
          <cell r="C23" t="str">
            <v>Empty</v>
          </cell>
        </row>
        <row r="24">
          <cell r="C24" t="str">
            <v>Empty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roject Comparison"/>
      <sheetName val="HELP"/>
    </sheetNames>
    <sheetDataSet>
      <sheetData sheetId="0" refreshError="1">
        <row r="27">
          <cell r="L27" t="str">
            <v>ACTUAL</v>
          </cell>
          <cell r="O27" t="str">
            <v>Total</v>
          </cell>
          <cell r="P27" t="str">
            <v>All_Spenders</v>
          </cell>
        </row>
        <row r="28">
          <cell r="L28" t="str">
            <v>2006_OrigBudget</v>
          </cell>
          <cell r="O28" t="str">
            <v>Jan</v>
          </cell>
          <cell r="P28" t="str">
            <v>All_Spenders</v>
          </cell>
          <cell r="Q28" t="str">
            <v>All_Spenders</v>
          </cell>
        </row>
        <row r="29">
          <cell r="L29" t="str">
            <v>2006_39_Forecast</v>
          </cell>
          <cell r="O29" t="str">
            <v>Feb</v>
          </cell>
          <cell r="P29" t="str">
            <v>BGE_CC</v>
          </cell>
          <cell r="Q29" t="str">
            <v>BGE Cost Centers</v>
          </cell>
        </row>
        <row r="30">
          <cell r="L30" t="str">
            <v>2006_66_Forecast</v>
          </cell>
          <cell r="O30" t="str">
            <v>Mar</v>
          </cell>
          <cell r="P30" t="str">
            <v>0ZZZZZ</v>
          </cell>
          <cell r="Q30" t="str">
            <v>Unspecified Division</v>
          </cell>
        </row>
        <row r="31">
          <cell r="L31" t="str">
            <v>2006_93_Forecast</v>
          </cell>
          <cell r="O31" t="str">
            <v>Apr</v>
          </cell>
          <cell r="P31" t="str">
            <v>1ZZZZZ</v>
          </cell>
          <cell r="Q31" t="str">
            <v>President's Office-DIV</v>
          </cell>
        </row>
        <row r="32">
          <cell r="L32" t="str">
            <v>2005_5YRPlan</v>
          </cell>
          <cell r="O32" t="str">
            <v>May</v>
          </cell>
          <cell r="P32" t="str">
            <v>3ZZZZZ</v>
          </cell>
          <cell r="Q32" t="str">
            <v>Elec Transm &amp; Distr Division</v>
          </cell>
        </row>
        <row r="33">
          <cell r="L33" t="str">
            <v>2006_5yr_Plan</v>
          </cell>
          <cell r="O33" t="str">
            <v>Jun</v>
          </cell>
          <cell r="P33" t="str">
            <v>6ZZZZZ</v>
          </cell>
          <cell r="Q33" t="str">
            <v>Finance &amp; Accounting Division</v>
          </cell>
        </row>
        <row r="34">
          <cell r="L34" t="str">
            <v>Rolling_Plan</v>
          </cell>
          <cell r="O34" t="str">
            <v>Jul</v>
          </cell>
          <cell r="P34" t="str">
            <v>7ZZZZZ</v>
          </cell>
          <cell r="Q34" t="str">
            <v>General Services Division</v>
          </cell>
        </row>
        <row r="35">
          <cell r="L35" t="str">
            <v>2007_OrigBudget</v>
          </cell>
          <cell r="O35" t="str">
            <v>Aug</v>
          </cell>
        </row>
        <row r="36">
          <cell r="L36" t="str">
            <v>2007_39_Forecast</v>
          </cell>
          <cell r="O36" t="str">
            <v>Sep</v>
          </cell>
        </row>
        <row r="37">
          <cell r="L37" t="str">
            <v>2007_66_Forecast</v>
          </cell>
          <cell r="O37" t="str">
            <v>Oct</v>
          </cell>
        </row>
        <row r="38">
          <cell r="L38" t="str">
            <v>2007_93_Forecast</v>
          </cell>
          <cell r="O38" t="str">
            <v>Nov</v>
          </cell>
        </row>
        <row r="39">
          <cell r="O39" t="str">
            <v>Dec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ategist Inputs"/>
      <sheetName val="Lookup_Values"/>
      <sheetName val="Assumptions"/>
      <sheetName val="Participant"/>
      <sheetName val="Utility"/>
      <sheetName val="Avoided_Costs &amp; Rates"/>
      <sheetName val="8760 Load Profile"/>
      <sheetName val="Typical_Week Load Profile"/>
      <sheetName val="Tests"/>
      <sheetName val="Strategist Check"/>
      <sheetName val="Participation"/>
      <sheetName val="cost estimates"/>
      <sheetName val="Participation Allocation"/>
      <sheetName val="ECC"/>
      <sheetName val="ICF - VA"/>
      <sheetName val="ICF - NC"/>
      <sheetName val="PJM BRA"/>
      <sheetName val="RSCR"/>
      <sheetName val="GoodCents"/>
      <sheetName val="Comverge"/>
      <sheetName val="ICF 8760 "/>
      <sheetName val="Notes"/>
    </sheetNames>
    <sheetDataSet>
      <sheetData sheetId="0"/>
      <sheetData sheetId="1"/>
      <sheetData sheetId="2"/>
      <sheetData sheetId="3">
        <row r="7">
          <cell r="D7">
            <v>61361</v>
          </cell>
        </row>
      </sheetData>
      <sheetData sheetId="4"/>
      <sheetData sheetId="5">
        <row r="8">
          <cell r="M8">
            <v>7.5679999999999997E-2</v>
          </cell>
        </row>
        <row r="9">
          <cell r="M9">
            <v>7.5679999999999997E-2</v>
          </cell>
        </row>
        <row r="10">
          <cell r="M10">
            <v>7.5679999999999997E-2</v>
          </cell>
        </row>
        <row r="11">
          <cell r="M11">
            <v>7.5679999999999997E-2</v>
          </cell>
        </row>
        <row r="12">
          <cell r="M12">
            <v>7.5679999999999997E-2</v>
          </cell>
        </row>
        <row r="13">
          <cell r="M13">
            <v>7.5679999999999997E-2</v>
          </cell>
        </row>
        <row r="14">
          <cell r="M14">
            <v>7.5679999999999997E-2</v>
          </cell>
        </row>
        <row r="15">
          <cell r="M15">
            <v>7.5679999999999997E-2</v>
          </cell>
        </row>
        <row r="16">
          <cell r="M16">
            <v>7.5679999999999997E-2</v>
          </cell>
        </row>
        <row r="17">
          <cell r="M17">
            <v>7.5679999999999997E-2</v>
          </cell>
        </row>
        <row r="18">
          <cell r="M18">
            <v>7.5679999999999997E-2</v>
          </cell>
        </row>
        <row r="19">
          <cell r="M19">
            <v>7.5679999999999997E-2</v>
          </cell>
        </row>
        <row r="20">
          <cell r="M20">
            <v>7.5679999999999997E-2</v>
          </cell>
        </row>
        <row r="21">
          <cell r="M21">
            <v>7.5679999999999997E-2</v>
          </cell>
        </row>
        <row r="22">
          <cell r="M22">
            <v>7.5679999999999997E-2</v>
          </cell>
        </row>
        <row r="23">
          <cell r="M23">
            <v>7.5679999999999997E-2</v>
          </cell>
        </row>
        <row r="24">
          <cell r="M24">
            <v>7.5679999999999997E-2</v>
          </cell>
        </row>
        <row r="25">
          <cell r="M25">
            <v>7.5679999999999997E-2</v>
          </cell>
        </row>
        <row r="26">
          <cell r="M26">
            <v>7.5679999999999997E-2</v>
          </cell>
        </row>
        <row r="27">
          <cell r="M27">
            <v>7.5679999999999997E-2</v>
          </cell>
        </row>
        <row r="28">
          <cell r="M28">
            <v>7.5679999999999997E-2</v>
          </cell>
        </row>
        <row r="29">
          <cell r="M29">
            <v>7.5679999999999997E-2</v>
          </cell>
        </row>
        <row r="30">
          <cell r="M30">
            <v>7.5679999999999997E-2</v>
          </cell>
        </row>
        <row r="31">
          <cell r="M31">
            <v>7.5679999999999997E-2</v>
          </cell>
        </row>
        <row r="32">
          <cell r="M32">
            <v>7.5679999999999997E-2</v>
          </cell>
        </row>
        <row r="33">
          <cell r="M33">
            <v>7.5679999999999997E-2</v>
          </cell>
        </row>
      </sheetData>
      <sheetData sheetId="6"/>
      <sheetData sheetId="7"/>
      <sheetData sheetId="8"/>
      <sheetData sheetId="9">
        <row r="10">
          <cell r="C10">
            <v>64.426382637330008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ase Energy Split"/>
      <sheetName val="DSM Program Energy Reductions"/>
      <sheetName val="Assumptions"/>
    </sheetNames>
    <sheetDataSet>
      <sheetData sheetId="0"/>
      <sheetData sheetId="1"/>
      <sheetData sheetId="2">
        <row r="1">
          <cell r="B1">
            <v>0.94831500000000002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s and Figures"/>
      <sheetName val="PAYS"/>
      <sheetName val="Proposed Savings % of Sales"/>
      <sheetName val="CapMax_DSM-DLC &amp; BYOD"/>
      <sheetName val="EFG EE Program Budgets"/>
      <sheetName val="DR Data"/>
      <sheetName val="DSM Plan annual savings"/>
      <sheetName val="MPS Comparisons"/>
      <sheetName val="EFG DSM Budgets"/>
      <sheetName val="VA Pathway Consolidated Savings"/>
      <sheetName val="Historic and Plan Savings"/>
      <sheetName val="Historic &amp; Plan Budgets"/>
      <sheetName val="DSM Plan Budgets"/>
      <sheetName val="RES Usage"/>
      <sheetName val="IRA"/>
      <sheetName val="BGE and misc"/>
    </sheetNames>
    <sheetDataSet>
      <sheetData sheetId="0" refreshError="1"/>
      <sheetData sheetId="1" refreshError="1"/>
      <sheetData sheetId="2" refreshError="1"/>
      <sheetData sheetId="3">
        <row r="1">
          <cell r="S1" t="str">
            <v>EFG Proposed BYOD Incremental MW</v>
          </cell>
        </row>
        <row r="4">
          <cell r="S4">
            <v>1.994454684271151</v>
          </cell>
        </row>
        <row r="5">
          <cell r="S5">
            <v>11.882961008887518</v>
          </cell>
        </row>
        <row r="6">
          <cell r="S6">
            <v>12.080412022630362</v>
          </cell>
        </row>
        <row r="7">
          <cell r="S7">
            <v>13.263123650403156</v>
          </cell>
        </row>
        <row r="8">
          <cell r="S8">
            <v>13.512430485937047</v>
          </cell>
        </row>
        <row r="9">
          <cell r="S9">
            <v>13.312985017509932</v>
          </cell>
        </row>
        <row r="10">
          <cell r="S10">
            <v>14.210489625431952</v>
          </cell>
        </row>
      </sheetData>
      <sheetData sheetId="4">
        <row r="164">
          <cell r="C164">
            <v>18.170000000000002</v>
          </cell>
          <cell r="D164">
            <v>20.07</v>
          </cell>
          <cell r="E164">
            <v>25.770000000000003</v>
          </cell>
          <cell r="F164">
            <v>29.27</v>
          </cell>
          <cell r="G164">
            <v>29.47</v>
          </cell>
          <cell r="H164">
            <v>25.27</v>
          </cell>
          <cell r="I164">
            <v>22.07</v>
          </cell>
        </row>
      </sheetData>
      <sheetData sheetId="5">
        <row r="113">
          <cell r="D113">
            <v>153.4</v>
          </cell>
          <cell r="E113">
            <v>152.80000000000001</v>
          </cell>
          <cell r="F113">
            <v>154.60000000000002</v>
          </cell>
          <cell r="G113">
            <v>164.2</v>
          </cell>
          <cell r="H113">
            <v>180.6</v>
          </cell>
          <cell r="I113">
            <v>184.6</v>
          </cell>
          <cell r="J113">
            <v>177.8</v>
          </cell>
        </row>
        <row r="114">
          <cell r="D114">
            <v>153.4</v>
          </cell>
          <cell r="E114">
            <v>-0.59999999999999432</v>
          </cell>
          <cell r="F114">
            <v>1.8000000000000114</v>
          </cell>
          <cell r="G114">
            <v>9.5999999999999659</v>
          </cell>
          <cell r="H114">
            <v>16.400000000000006</v>
          </cell>
          <cell r="I114">
            <v>4</v>
          </cell>
          <cell r="J114">
            <v>-6.7999999999999829</v>
          </cell>
        </row>
      </sheetData>
      <sheetData sheetId="6" refreshError="1"/>
      <sheetData sheetId="7">
        <row r="46">
          <cell r="O46">
            <v>2.7021875676846441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rend 1 Dimension"/>
      <sheetName val="Variance Graph"/>
      <sheetName val="Reference"/>
      <sheetName val="Comments Reference"/>
      <sheetName val="Data Type Reference"/>
      <sheetName val="Trend 1 Dimension1"/>
      <sheetName val="Avoided Cost_Load Shapes"/>
      <sheetName val=""/>
      <sheetName val="Pick Lists"/>
    </sheetNames>
    <sheetDataSet>
      <sheetData sheetId="0" refreshError="1"/>
      <sheetData sheetId="1" refreshError="1">
        <row r="18">
          <cell r="O18" t="str">
            <v>'Trend 1 Dimension'!</v>
          </cell>
        </row>
        <row r="64">
          <cell r="N64" t="str">
            <v>(Sub)Total</v>
          </cell>
        </row>
        <row r="65">
          <cell r="N65">
            <v>0</v>
          </cell>
        </row>
        <row r="66">
          <cell r="N66" t="str">
            <v>(Sub)Total</v>
          </cell>
        </row>
        <row r="67">
          <cell r="N67" t="str">
            <v>(Sub)Total</v>
          </cell>
        </row>
        <row r="68">
          <cell r="N68" t="str">
            <v>(Sub)Total</v>
          </cell>
        </row>
        <row r="69">
          <cell r="N69" t="str">
            <v>(Sub)Total</v>
          </cell>
        </row>
        <row r="70">
          <cell r="N70" t="str">
            <v>Y</v>
          </cell>
        </row>
        <row r="71">
          <cell r="N71" t="str">
            <v>Dim</v>
          </cell>
        </row>
        <row r="72">
          <cell r="N72" t="str">
            <v>SLRACCOUNTS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Benefit"/>
      <sheetName val="Pen Sys"/>
      <sheetName val="Pen VA Jur"/>
      <sheetName val="Non-Coin Sys"/>
      <sheetName val="Non-Coin VA Jur"/>
      <sheetName val="Coin Sys"/>
      <sheetName val="Coin VA Jur"/>
      <sheetName val="MWh Sys"/>
      <sheetName val="MWh VA Jur"/>
      <sheetName val="Cost Sys"/>
      <sheetName val="Cost VA Jur"/>
      <sheetName val="Allocation"/>
      <sheetName val="Schedule 11"/>
      <sheetName val="Schedule 12a"/>
      <sheetName val="Schedule 12b"/>
      <sheetName val="Schedule 1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Air Conditioner Cycling Program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0.99617967989245004</v>
          </cell>
          <cell r="G3">
            <v>0.99004690741148604</v>
          </cell>
          <cell r="H3">
            <v>0.98314358147116199</v>
          </cell>
          <cell r="I3">
            <v>0.97710570182449497</v>
          </cell>
          <cell r="J3">
            <v>0.97197830231840299</v>
          </cell>
          <cell r="K3">
            <v>0.97429294188549997</v>
          </cell>
          <cell r="L3">
            <v>0.97588963637404302</v>
          </cell>
          <cell r="M3">
            <v>0.97697898658739901</v>
          </cell>
          <cell r="N3">
            <v>0.97768363449633899</v>
          </cell>
          <cell r="O3">
            <v>0.97794621488281797</v>
          </cell>
          <cell r="P3">
            <v>0.97806990796245097</v>
          </cell>
          <cell r="Q3">
            <v>0.97806397785471999</v>
          </cell>
        </row>
        <row r="4">
          <cell r="A4" t="str">
            <v>Commercial Distributed Generation Program</v>
          </cell>
          <cell r="B4">
            <v>0.78571428571428603</v>
          </cell>
          <cell r="C4">
            <v>0.62962962962962998</v>
          </cell>
          <cell r="D4">
            <v>0.547619047619048</v>
          </cell>
          <cell r="E4">
            <v>0.50877192982456099</v>
          </cell>
          <cell r="F4">
            <v>0.48611111111111099</v>
          </cell>
          <cell r="G4">
            <v>0.47126436781609199</v>
          </cell>
          <cell r="H4">
            <v>0.46078431372549</v>
          </cell>
          <cell r="I4">
            <v>0.45299145299145299</v>
          </cell>
          <cell r="J4">
            <v>0.44696969696969702</v>
          </cell>
          <cell r="K4">
            <v>0.44444444444444398</v>
          </cell>
          <cell r="L4">
            <v>0.43918918918918898</v>
          </cell>
          <cell r="M4">
            <v>0.43421052631578899</v>
          </cell>
          <cell r="N4">
            <v>0.42948717948717902</v>
          </cell>
          <cell r="O4">
            <v>0.42499999999999999</v>
          </cell>
          <cell r="P4">
            <v>0.42073170731707299</v>
          </cell>
          <cell r="Q4">
            <v>0.41666666666666702</v>
          </cell>
        </row>
        <row r="5">
          <cell r="A5" t="str">
            <v>Curtailment Service Program</v>
          </cell>
          <cell r="B5">
            <v>0.5</v>
          </cell>
          <cell r="C5">
            <v>0.5</v>
          </cell>
          <cell r="D5">
            <v>0.49809523861043098</v>
          </cell>
          <cell r="E5">
            <v>0.49671196884427898</v>
          </cell>
          <cell r="F5">
            <v>0.49556570848141301</v>
          </cell>
          <cell r="G5">
            <v>0.49483944982140599</v>
          </cell>
          <cell r="H5">
            <v>0.49285714323845298</v>
          </cell>
          <cell r="I5">
            <v>0.492853165403694</v>
          </cell>
          <cell r="J5">
            <v>0.49284928530084399</v>
          </cell>
          <cell r="K5">
            <v>0.49284549937183098</v>
          </cell>
          <cell r="L5">
            <v>0.49284180422922802</v>
          </cell>
          <cell r="M5">
            <v>0.49283819664614498</v>
          </cell>
          <cell r="N5">
            <v>0.49283467354682903</v>
          </cell>
          <cell r="O5">
            <v>0.49283123199791501</v>
          </cell>
          <cell r="P5">
            <v>0.49282786920028798</v>
          </cell>
          <cell r="Q5">
            <v>0.49282458248148198</v>
          </cell>
        </row>
        <row r="6">
          <cell r="A6" t="str">
            <v>Residential Lighting Program</v>
          </cell>
          <cell r="B6">
            <v>1</v>
          </cell>
          <cell r="C6">
            <v>0.97672413793103496</v>
          </cell>
          <cell r="D6">
            <v>0.96823529411764697</v>
          </cell>
          <cell r="E6">
            <v>0.96823529411764697</v>
          </cell>
          <cell r="F6">
            <v>0.96823529411764697</v>
          </cell>
          <cell r="G6">
            <v>0.96823529411764697</v>
          </cell>
          <cell r="H6">
            <v>0.96823529411764697</v>
          </cell>
          <cell r="I6">
            <v>0.96823529411764697</v>
          </cell>
          <cell r="J6">
            <v>0.96823529411764697</v>
          </cell>
          <cell r="K6">
            <v>0.96823529411764697</v>
          </cell>
          <cell r="L6">
            <v>0.97672413793103496</v>
          </cell>
          <cell r="M6">
            <v>0.97167832167832202</v>
          </cell>
          <cell r="N6">
            <v>0.96823529411764697</v>
          </cell>
          <cell r="O6">
            <v>0.96823529411764697</v>
          </cell>
          <cell r="P6">
            <v>0.96823529411764697</v>
          </cell>
          <cell r="Q6">
            <v>0.96823529411764697</v>
          </cell>
        </row>
        <row r="7">
          <cell r="A7" t="str">
            <v>Low Income Program</v>
          </cell>
          <cell r="B7">
            <v>1</v>
          </cell>
          <cell r="C7">
            <v>1</v>
          </cell>
          <cell r="D7">
            <v>0.90251520170746002</v>
          </cell>
          <cell r="E7">
            <v>0.84495951239328304</v>
          </cell>
          <cell r="F7">
            <v>0.80366780492316603</v>
          </cell>
          <cell r="G7">
            <v>0.810956579534721</v>
          </cell>
          <cell r="H7">
            <v>0.77438445102356301</v>
          </cell>
          <cell r="I7">
            <v>0.77435175517771204</v>
          </cell>
          <cell r="J7">
            <v>0.774319865395664</v>
          </cell>
          <cell r="K7">
            <v>0.77428875223206295</v>
          </cell>
          <cell r="L7">
            <v>0.77425838765847599</v>
          </cell>
          <cell r="M7">
            <v>0.77422874497917804</v>
          </cell>
          <cell r="N7">
            <v>0.77419979875287404</v>
          </cell>
          <cell r="O7">
            <v>0.77417152471987205</v>
          </cell>
          <cell r="P7">
            <v>0.774143899734269</v>
          </cell>
          <cell r="Q7">
            <v>0.77411690170076397</v>
          </cell>
        </row>
        <row r="8">
          <cell r="A8" t="str">
            <v>ENERGY STAR® New Homes Program</v>
          </cell>
          <cell r="B8">
            <v>1</v>
          </cell>
          <cell r="C8">
            <v>1</v>
          </cell>
          <cell r="D8">
            <v>0.98680456844613595</v>
          </cell>
          <cell r="E8">
            <v>0.97763995704500595</v>
          </cell>
          <cell r="F8">
            <v>0.97041243497209095</v>
          </cell>
          <cell r="G8">
            <v>0.96588260405850701</v>
          </cell>
          <cell r="H8">
            <v>0.953328287677919</v>
          </cell>
          <cell r="I8">
            <v>0.95330025389968098</v>
          </cell>
          <cell r="J8">
            <v>0.953272912731707</v>
          </cell>
          <cell r="K8">
            <v>0.95324623881947301</v>
          </cell>
          <cell r="L8">
            <v>0.95322020803108198</v>
          </cell>
          <cell r="M8">
            <v>0.95319479738444401</v>
          </cell>
          <cell r="N8">
            <v>0.95316998497960304</v>
          </cell>
          <cell r="O8">
            <v>0.95314574993578205</v>
          </cell>
          <cell r="P8">
            <v>0.95312207233278301</v>
          </cell>
          <cell r="Q8">
            <v>0.95309893315637395</v>
          </cell>
        </row>
        <row r="9">
          <cell r="A9" t="str">
            <v>Residential Heat Pump Tune-Up Program</v>
          </cell>
          <cell r="B9">
            <v>1</v>
          </cell>
          <cell r="C9">
            <v>1</v>
          </cell>
          <cell r="D9">
            <v>0.98669576420826799</v>
          </cell>
          <cell r="E9">
            <v>0.977594070012202</v>
          </cell>
          <cell r="F9">
            <v>0.970392514031026</v>
          </cell>
          <cell r="G9">
            <v>0.96586097526856196</v>
          </cell>
          <cell r="H9">
            <v>0.95329986854563697</v>
          </cell>
          <cell r="I9">
            <v>0.95329510596300404</v>
          </cell>
          <cell r="J9">
            <v>0.95329046056282696</v>
          </cell>
          <cell r="K9">
            <v>0.953285928072786</v>
          </cell>
          <cell r="L9">
            <v>0.95328150442575299</v>
          </cell>
          <cell r="M9">
            <v>0.95327718574761899</v>
          </cell>
          <cell r="N9">
            <v>0.95327296834597397</v>
          </cell>
          <cell r="O9">
            <v>0.95326884869958395</v>
          </cell>
          <cell r="P9">
            <v>0.95326482344857999</v>
          </cell>
          <cell r="Q9">
            <v>0.95326088938532405</v>
          </cell>
        </row>
        <row r="10">
          <cell r="A10" t="str">
            <v>Residential Refrigerator Turn-In Program</v>
          </cell>
          <cell r="B10">
            <v>1</v>
          </cell>
          <cell r="C10">
            <v>1</v>
          </cell>
          <cell r="D10">
            <v>0.98671574906095405</v>
          </cell>
          <cell r="E10">
            <v>0.97758405979226104</v>
          </cell>
          <cell r="F10">
            <v>0.97035546614336898</v>
          </cell>
          <cell r="G10">
            <v>0.96582226309697805</v>
          </cell>
          <cell r="H10">
            <v>0.953233184979836</v>
          </cell>
          <cell r="I10">
            <v>0.95321708860255405</v>
          </cell>
          <cell r="J10">
            <v>0.95320137591177301</v>
          </cell>
          <cell r="K10">
            <v>0.95318603335027396</v>
          </cell>
          <cell r="L10">
            <v>0.95317104799211005</v>
          </cell>
          <cell r="M10">
            <v>0.95315640750629005</v>
          </cell>
          <cell r="N10">
            <v>0.95314210012293599</v>
          </cell>
          <cell r="O10">
            <v>0.95312811460172298</v>
          </cell>
          <cell r="P10">
            <v>0.95311444020243496</v>
          </cell>
          <cell r="Q10">
            <v>0.95310106665744798</v>
          </cell>
        </row>
        <row r="11">
          <cell r="A11" t="str">
            <v>Heat Pump Upgrade Program</v>
          </cell>
          <cell r="B11">
            <v>1</v>
          </cell>
          <cell r="C11">
            <v>1</v>
          </cell>
          <cell r="D11">
            <v>0.98663737872971702</v>
          </cell>
          <cell r="E11">
            <v>0.97754817090204504</v>
          </cell>
          <cell r="F11">
            <v>0.97034158314588803</v>
          </cell>
          <cell r="G11">
            <v>0.96579647087265397</v>
          </cell>
          <cell r="H11">
            <v>0.95328213029727604</v>
          </cell>
          <cell r="I11">
            <v>0.95323590814201697</v>
          </cell>
          <cell r="J11">
            <v>0.95319095391167497</v>
          </cell>
          <cell r="K11">
            <v>0.95314721614124298</v>
          </cell>
          <cell r="L11">
            <v>0.95310464611381696</v>
          </cell>
          <cell r="M11">
            <v>0.95306319767958003</v>
          </cell>
          <cell r="N11">
            <v>0.95302282708891894</v>
          </cell>
          <cell r="O11">
            <v>0.95298349283838302</v>
          </cell>
          <cell r="P11">
            <v>0.95294515552836001</v>
          </cell>
          <cell r="Q11">
            <v>0.95290777773143998</v>
          </cell>
        </row>
        <row r="12">
          <cell r="A12" t="str">
            <v>Commercial HVAC Upgrade Program</v>
          </cell>
          <cell r="B12">
            <v>0.50704225352112697</v>
          </cell>
          <cell r="C12">
            <v>0.50704225352112697</v>
          </cell>
          <cell r="D12">
            <v>0.50194552669987402</v>
          </cell>
          <cell r="E12">
            <v>0.49821428683354602</v>
          </cell>
          <cell r="F12">
            <v>0.49616648496405202</v>
          </cell>
          <cell r="G12">
            <v>0.49571317287947397</v>
          </cell>
          <cell r="H12">
            <v>0.49348659077582502</v>
          </cell>
          <cell r="I12">
            <v>0.49356548142077999</v>
          </cell>
          <cell r="J12">
            <v>0.49364248388285997</v>
          </cell>
          <cell r="K12">
            <v>0.493717665148593</v>
          </cell>
          <cell r="L12">
            <v>0.49379108907292402</v>
          </cell>
          <cell r="M12">
            <v>0.493862816560101</v>
          </cell>
          <cell r="N12">
            <v>0.49393290573216497</v>
          </cell>
          <cell r="O12">
            <v>0.49400141208602699</v>
          </cell>
          <cell r="P12">
            <v>0.49406838864001701</v>
          </cell>
          <cell r="Q12">
            <v>0.494133886070734</v>
          </cell>
        </row>
        <row r="13">
          <cell r="A13" t="str">
            <v>Voltage Conservation Program</v>
          </cell>
          <cell r="B13">
            <v>0.85809433962264103</v>
          </cell>
          <cell r="C13">
            <v>0.85809224642994097</v>
          </cell>
          <cell r="D13">
            <v>0.85809205716213599</v>
          </cell>
          <cell r="E13">
            <v>0.85809203463371797</v>
          </cell>
          <cell r="F13">
            <v>0.81245078043737795</v>
          </cell>
          <cell r="G13">
            <v>0.81245078043737795</v>
          </cell>
          <cell r="H13">
            <v>0.81245078043737795</v>
          </cell>
          <cell r="I13">
            <v>0.81245078043737795</v>
          </cell>
          <cell r="J13">
            <v>0.81245078043737795</v>
          </cell>
          <cell r="K13">
            <v>0.81245078043737795</v>
          </cell>
          <cell r="L13">
            <v>0.81245078043737795</v>
          </cell>
          <cell r="M13">
            <v>0.81245078043737795</v>
          </cell>
          <cell r="N13">
            <v>0.81245078043737795</v>
          </cell>
          <cell r="O13">
            <v>0.81245078043737795</v>
          </cell>
          <cell r="P13">
            <v>0.81245078043737795</v>
          </cell>
          <cell r="Q13">
            <v>0.81245078043737795</v>
          </cell>
        </row>
        <row r="14">
          <cell r="A14" t="str">
            <v>Commercial Lighting Program</v>
          </cell>
          <cell r="B14">
            <v>0.5</v>
          </cell>
          <cell r="C14">
            <v>0.5</v>
          </cell>
          <cell r="D14">
            <v>0.5</v>
          </cell>
          <cell r="E14">
            <v>0.49756097591909598</v>
          </cell>
          <cell r="F14">
            <v>0.49700598825701903</v>
          </cell>
          <cell r="G14">
            <v>0.49573560791231203</v>
          </cell>
          <cell r="H14">
            <v>0.494228751626553</v>
          </cell>
          <cell r="I14">
            <v>0.49430051844183698</v>
          </cell>
          <cell r="J14">
            <v>0.494370522305765</v>
          </cell>
          <cell r="K14">
            <v>0.49443882739047601</v>
          </cell>
          <cell r="L14">
            <v>0.49450549479092298</v>
          </cell>
          <cell r="M14">
            <v>0.494570582707137</v>
          </cell>
          <cell r="N14">
            <v>0.49463414661368199</v>
          </cell>
          <cell r="O14">
            <v>0.49469623941735402</v>
          </cell>
          <cell r="P14">
            <v>0.494756911604043</v>
          </cell>
          <cell r="Q14">
            <v>0.49481621137564302</v>
          </cell>
        </row>
        <row r="15">
          <cell r="A15" t="str">
            <v>Commercial Duct Testing &amp; Sealing Program</v>
          </cell>
          <cell r="B15">
            <v>0</v>
          </cell>
          <cell r="C15">
            <v>0</v>
          </cell>
          <cell r="D15">
            <v>0.5</v>
          </cell>
          <cell r="E15">
            <v>0.49797570850202399</v>
          </cell>
          <cell r="F15">
            <v>0.49719626168224301</v>
          </cell>
          <cell r="G15">
            <v>0.49598623853210999</v>
          </cell>
          <cell r="H15">
            <v>0.49530803753570002</v>
          </cell>
          <cell r="I15">
            <v>0.49298034496590498</v>
          </cell>
          <cell r="J15">
            <v>0.492673267326733</v>
          </cell>
          <cell r="K15">
            <v>0.49237387563550999</v>
          </cell>
          <cell r="L15">
            <v>0.49208188489764398</v>
          </cell>
          <cell r="M15">
            <v>0.491990846681922</v>
          </cell>
          <cell r="N15">
            <v>0.49171686746988003</v>
          </cell>
          <cell r="O15">
            <v>0.49144981412639399</v>
          </cell>
          <cell r="P15">
            <v>0.49118942731277498</v>
          </cell>
          <cell r="Q15">
            <v>0.49093546047860798</v>
          </cell>
        </row>
        <row r="16">
          <cell r="A16" t="str">
            <v>Commercial HVAC Tune-Up Program</v>
          </cell>
          <cell r="B16">
            <v>0</v>
          </cell>
          <cell r="C16">
            <v>0</v>
          </cell>
          <cell r="D16">
            <v>0.49404761904761901</v>
          </cell>
          <cell r="E16">
            <v>0.49393414211438502</v>
          </cell>
          <cell r="F16">
            <v>0.493506493506494</v>
          </cell>
          <cell r="G16">
            <v>0.49335673101027799</v>
          </cell>
          <cell r="H16">
            <v>0.49337866857551899</v>
          </cell>
          <cell r="I16">
            <v>0.496177777777778</v>
          </cell>
          <cell r="J16">
            <v>0.49911660777385197</v>
          </cell>
          <cell r="K16">
            <v>0.50210674157303403</v>
          </cell>
          <cell r="L16">
            <v>0.50505931612002797</v>
          </cell>
          <cell r="M16">
            <v>0.508060322412897</v>
          </cell>
          <cell r="N16">
            <v>0.51102307957285598</v>
          </cell>
          <cell r="O16">
            <v>0.51403148528405196</v>
          </cell>
          <cell r="P16">
            <v>0.51700102006120396</v>
          </cell>
          <cell r="Q16">
            <v>0.51993243243243203</v>
          </cell>
        </row>
        <row r="17">
          <cell r="A17" t="str">
            <v>Commercial Energy Audit Program</v>
          </cell>
          <cell r="B17">
            <v>0</v>
          </cell>
          <cell r="C17">
            <v>0</v>
          </cell>
          <cell r="D17">
            <v>0.5</v>
          </cell>
          <cell r="E17">
            <v>0.49918433931484502</v>
          </cell>
          <cell r="F17">
            <v>0.49737434358589599</v>
          </cell>
          <cell r="G17">
            <v>0.49608475356978299</v>
          </cell>
          <cell r="H17">
            <v>0.49525057320668198</v>
          </cell>
          <cell r="I17">
            <v>0.49340199549404601</v>
          </cell>
          <cell r="J17">
            <v>0.49333333333333301</v>
          </cell>
          <cell r="K17">
            <v>0.49326652051362402</v>
          </cell>
          <cell r="L17">
            <v>0.493201483312732</v>
          </cell>
          <cell r="M17">
            <v>0.49314233465406898</v>
          </cell>
          <cell r="N17">
            <v>0.49308478653036703</v>
          </cell>
          <cell r="O17">
            <v>0.49302877484426</v>
          </cell>
          <cell r="P17">
            <v>0.49282996780801902</v>
          </cell>
          <cell r="Q17">
            <v>0.492782909930716</v>
          </cell>
        </row>
        <row r="18">
          <cell r="A18" t="str">
            <v>Residential Energy Audit Program</v>
          </cell>
          <cell r="B18">
            <v>0</v>
          </cell>
          <cell r="C18">
            <v>0</v>
          </cell>
          <cell r="D18">
            <v>0.952241429827132</v>
          </cell>
          <cell r="E18">
            <v>0.95229623040142297</v>
          </cell>
          <cell r="F18">
            <v>0.95230719586963497</v>
          </cell>
          <cell r="G18">
            <v>0.95234884243650297</v>
          </cell>
          <cell r="H18">
            <v>0.95236292293394798</v>
          </cell>
          <cell r="I18">
            <v>0.95236642256577198</v>
          </cell>
          <cell r="J18">
            <v>0.952380952380952</v>
          </cell>
          <cell r="K18">
            <v>0.95240444707585004</v>
          </cell>
          <cell r="L18">
            <v>0.95240563745342599</v>
          </cell>
          <cell r="M18">
            <v>0.95241742460507395</v>
          </cell>
          <cell r="N18">
            <v>0.95243783596869003</v>
          </cell>
          <cell r="O18">
            <v>0.95243698519848896</v>
          </cell>
          <cell r="P18">
            <v>0.95244631527574397</v>
          </cell>
          <cell r="Q18">
            <v>0.95263569153092498</v>
          </cell>
        </row>
        <row r="19">
          <cell r="A19" t="str">
            <v>In-Home Energy Display</v>
          </cell>
          <cell r="B19">
            <v>0</v>
          </cell>
          <cell r="C19">
            <v>0</v>
          </cell>
          <cell r="D19">
            <v>1</v>
          </cell>
          <cell r="E19">
            <v>1</v>
          </cell>
          <cell r="F19">
            <v>0.99379661767964</v>
          </cell>
          <cell r="G19">
            <v>0.98607669084846605</v>
          </cell>
          <cell r="H19">
            <v>0.97868544301781002</v>
          </cell>
          <cell r="I19">
            <v>0.96628969790859798</v>
          </cell>
          <cell r="J19">
            <v>0.95399216631515504</v>
          </cell>
          <cell r="K19">
            <v>0.95402878765395505</v>
          </cell>
          <cell r="L19">
            <v>0.95404583723105696</v>
          </cell>
          <cell r="M19">
            <v>0.95407164247869203</v>
          </cell>
          <cell r="N19">
            <v>0.95410580059565997</v>
          </cell>
          <cell r="O19">
            <v>0.95412126292260402</v>
          </cell>
          <cell r="P19">
            <v>0.95414510624243098</v>
          </cell>
          <cell r="Q19">
            <v>0.95417694747973203</v>
          </cell>
        </row>
        <row r="20">
          <cell r="A20" t="str">
            <v>Residential Duct Testing &amp; Sealing Program</v>
          </cell>
          <cell r="B20">
            <v>0</v>
          </cell>
          <cell r="C20">
            <v>0</v>
          </cell>
          <cell r="D20">
            <v>1</v>
          </cell>
          <cell r="E20">
            <v>0.98687275037052702</v>
          </cell>
          <cell r="F20">
            <v>0.97780577631323895</v>
          </cell>
          <cell r="G20">
            <v>0.97060041407867503</v>
          </cell>
          <cell r="H20">
            <v>0.96606543624161101</v>
          </cell>
          <cell r="I20">
            <v>0.95366858354745299</v>
          </cell>
          <cell r="J20">
            <v>0.95368175792391396</v>
          </cell>
          <cell r="K20">
            <v>0.95370370370370405</v>
          </cell>
          <cell r="L20">
            <v>0.95369684686440304</v>
          </cell>
          <cell r="M20">
            <v>0.95370085995085996</v>
          </cell>
          <cell r="N20">
            <v>0.95371350779004704</v>
          </cell>
          <cell r="O20">
            <v>0.95373440119202801</v>
          </cell>
          <cell r="P20">
            <v>0.95372986460206199</v>
          </cell>
          <cell r="Q20">
            <v>0.95373382491144398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6D"/>
      <sheetName val="CapEx &amp; AFUDC"/>
      <sheetName val="Unit Built from PLEXOS"/>
      <sheetName val="CapEx Solar_DG"/>
    </sheetNames>
    <sheetDataSet>
      <sheetData sheetId="0">
        <row r="4">
          <cell r="D4">
            <v>2020</v>
          </cell>
        </row>
        <row r="5">
          <cell r="D5">
            <v>1.83E-2</v>
          </cell>
        </row>
        <row r="23">
          <cell r="D23">
            <v>0.65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S"/>
      <sheetName val="UNIT NAMES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Settings-Instructions"/>
      <sheetName val="Q208 3+9 v Q207"/>
      <sheetName val="Q208 3+9 v Q207 (pseudo)"/>
      <sheetName val="FY08 3+9 v FY08 Plan07"/>
      <sheetName val="FY08 3+9 v FY08 Plan07 (Mar)"/>
      <sheetName val="TYTrend Report - 08"/>
      <sheetName val="TYTrend Report - 09"/>
    </sheetNames>
    <sheetDataSet>
      <sheetData sheetId="0">
        <row r="39">
          <cell r="A39" t="str">
            <v>ACTUAL</v>
          </cell>
          <cell r="B39">
            <v>2003</v>
          </cell>
        </row>
        <row r="40">
          <cell r="A40" t="str">
            <v>ACTUALGM</v>
          </cell>
          <cell r="B40">
            <v>2004</v>
          </cell>
        </row>
        <row r="41">
          <cell r="A41" t="str">
            <v>Original_Budget</v>
          </cell>
          <cell r="B41">
            <v>2005</v>
          </cell>
        </row>
        <row r="42">
          <cell r="A42" t="str">
            <v>1_11FCST</v>
          </cell>
          <cell r="B42">
            <v>2006</v>
          </cell>
        </row>
        <row r="43">
          <cell r="A43" t="str">
            <v>2_10FCST</v>
          </cell>
          <cell r="B43">
            <v>2007</v>
          </cell>
        </row>
        <row r="44">
          <cell r="A44" t="str">
            <v>3_9FCST</v>
          </cell>
          <cell r="B44">
            <v>2008</v>
          </cell>
        </row>
        <row r="45">
          <cell r="A45" t="str">
            <v>4_8FCST</v>
          </cell>
          <cell r="B45">
            <v>2009</v>
          </cell>
        </row>
        <row r="46">
          <cell r="A46" t="str">
            <v>5_7FCST</v>
          </cell>
          <cell r="B46">
            <v>2010</v>
          </cell>
        </row>
        <row r="47">
          <cell r="A47" t="str">
            <v>6_6FCST</v>
          </cell>
          <cell r="B47">
            <v>2011</v>
          </cell>
        </row>
        <row r="48">
          <cell r="A48" t="str">
            <v>7_5FCST</v>
          </cell>
          <cell r="B48">
            <v>2012</v>
          </cell>
        </row>
        <row r="49">
          <cell r="A49" t="str">
            <v>8_4FCST</v>
          </cell>
          <cell r="B49">
            <v>2013</v>
          </cell>
        </row>
        <row r="50">
          <cell r="A50" t="str">
            <v>9_3FCST</v>
          </cell>
          <cell r="B50">
            <v>2014</v>
          </cell>
        </row>
        <row r="51">
          <cell r="A51" t="str">
            <v>10_2FCST</v>
          </cell>
          <cell r="B51">
            <v>2015</v>
          </cell>
        </row>
        <row r="52">
          <cell r="A52" t="str">
            <v>11_1FCST</v>
          </cell>
          <cell r="B52">
            <v>2016</v>
          </cell>
        </row>
        <row r="53">
          <cell r="A53" t="str">
            <v>04_Strat_Pln</v>
          </cell>
          <cell r="B53">
            <v>2017</v>
          </cell>
        </row>
        <row r="54">
          <cell r="A54" t="str">
            <v>05_Strat_Pln</v>
          </cell>
          <cell r="B54">
            <v>2018</v>
          </cell>
        </row>
        <row r="55">
          <cell r="A55" t="str">
            <v>08_Strat_Pln</v>
          </cell>
          <cell r="B55">
            <v>2019</v>
          </cell>
        </row>
        <row r="56">
          <cell r="A56" t="str">
            <v>06_Strat_Pln</v>
          </cell>
        </row>
        <row r="57">
          <cell r="A57" t="str">
            <v>07_Strat_Pln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cronymns"/>
      <sheetName val="Coin Peak"/>
      <sheetName val="Non Coin Peak"/>
      <sheetName val="GWh"/>
      <sheetName val="DLC Control Energy"/>
      <sheetName val="DLC Payback Energy"/>
      <sheetName val="Tot Part"/>
      <sheetName val="Part NFR"/>
      <sheetName val="FR Per"/>
      <sheetName val="MKT Exp"/>
      <sheetName val="EMV Exp"/>
      <sheetName val="Incentive Exp"/>
      <sheetName val="Energy Sales"/>
      <sheetName val="Customer Exp"/>
      <sheetName val="DCE Benefits"/>
      <sheetName val="DCE Costs"/>
      <sheetName val="CP"/>
      <sheetName val="Non-CP"/>
      <sheetName val="Energy"/>
      <sheetName val="Participation"/>
      <sheetName val="Participation NFR"/>
      <sheetName val="Free Rider Per"/>
      <sheetName val="Marketing $"/>
      <sheetName val="EMV $"/>
      <sheetName val="Incentive $"/>
      <sheetName val="Total Costs"/>
      <sheetName val="Participant Costs"/>
      <sheetName val="Phase 8 Details by Program"/>
      <sheetName val="Figure 3.2.1"/>
      <sheetName val="Figure 3.2.2.1"/>
      <sheetName val="Figure 5.5.3.1"/>
      <sheetName val="Figure 5.5.3.2"/>
      <sheetName val="Figure 5.5.4.1"/>
      <sheetName val="Figure 5.5.4.2"/>
      <sheetName val="Figure 7.5.1"/>
      <sheetName val="Appendix 6C"/>
      <sheetName val="Appendix 6D"/>
      <sheetName val="Appendix 6E"/>
      <sheetName val="Appendix 6F"/>
      <sheetName val="Appendix 6H"/>
      <sheetName val="Appendix 6I"/>
      <sheetName val="Appendix 6J_x000a_"/>
      <sheetName val="Appendix 6K"/>
      <sheetName val="Appendix 5E"/>
      <sheetName val="Appendix 6L"/>
      <sheetName val="Appendix 5H"/>
      <sheetName val="Appendix 6M"/>
      <sheetName val="Appendix 5J"/>
      <sheetName val="Appendix 6N"/>
      <sheetName val="VA Energy Target"/>
      <sheetName val="VA Energy Plan"/>
      <sheetName val="VA Energy Plan Cumulative"/>
      <sheetName val="Schedule Load Forecast"/>
      <sheetName val="Schedule CB - DSM 1"/>
      <sheetName val="Schedule CB - DSM 2"/>
      <sheetName val="Schedule CB - DSM 3"/>
      <sheetName val="Schedule CB - DSM 4"/>
      <sheetName val="Schedule CB - DSM 5"/>
      <sheetName val="Schedule CB - DSM 6"/>
      <sheetName val="Schedule CB - DSM 7"/>
      <sheetName val="Schedule CB - DSM 8"/>
      <sheetName val="Schedule CB - DSM Future"/>
      <sheetName val="Schedule CB NPV - DSM 1"/>
      <sheetName val="Schedule CB NPV - DSM 2"/>
      <sheetName val="Schedule CB NPV - DSM 3"/>
      <sheetName val="Schedule CB NPV - DSM 4"/>
      <sheetName val="Schedule CB NPV - DSM 5"/>
      <sheetName val="Schedule CB NPV - DSM 6"/>
      <sheetName val="Schedule CB NPV - DSM 7"/>
      <sheetName val="Schedule CB NPV - DSM 8"/>
      <sheetName val="Schedule CB NPV - Future"/>
      <sheetName val="Schedule Participation"/>
      <sheetName val="Schedule Non CP"/>
      <sheetName val="Schedule CP"/>
      <sheetName val="Schedule Sales"/>
      <sheetName val="Schedule MWh"/>
      <sheetName val="Schedule Costs"/>
      <sheetName val="Schedule Model Process"/>
      <sheetName val="Schedule Sensitivities"/>
      <sheetName val="Figure A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1"/>
      <sheetName val="Figure 12"/>
      <sheetName val="Figure 13"/>
      <sheetName val="Energy Sales Ratio"/>
      <sheetName val="Tot Prod $ Change"/>
      <sheetName val="Tot Cap $ Change"/>
      <sheetName val="Sheet1"/>
      <sheetName val="Figure 5.5.2.1"/>
      <sheetName val="Figure 7.4.1"/>
      <sheetName val="Appendix 3N"/>
      <sheetName val="Appendix 3O"/>
      <sheetName val="Appendix 3P"/>
      <sheetName val="Appendix 3Q"/>
      <sheetName val="Appendix 3S"/>
      <sheetName val="Appendix 3T"/>
      <sheetName val="Appendix 3U"/>
      <sheetName val="Appendix 3V"/>
      <sheetName val="Appendix 5G"/>
      <sheetName val="Appendix 5I"/>
      <sheetName val="Schedule CB - DSM 9"/>
      <sheetName val="Schedule CB NPV - DSM 9"/>
      <sheetName val="Figure 6.7.1"/>
      <sheetName val="Figure 6.7.2"/>
      <sheetName val="Figure 6.1"/>
    </sheetNames>
    <sheetDataSet>
      <sheetData sheetId="0"/>
      <sheetData sheetId="1">
        <row r="2">
          <cell r="B2" t="str">
            <v>AC01</v>
          </cell>
        </row>
      </sheetData>
      <sheetData sheetId="2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COINCIDENT COMPANY PEAK DEMAND</v>
          </cell>
          <cell r="B2">
            <v>2019</v>
          </cell>
          <cell r="C2">
            <v>16862.41015625</v>
          </cell>
          <cell r="D2">
            <v>150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-0.3124021589756012</v>
          </cell>
          <cell r="P2">
            <v>0</v>
          </cell>
          <cell r="Q2">
            <v>0</v>
          </cell>
          <cell r="R2">
            <v>-1.1537339687347412</v>
          </cell>
          <cell r="S2">
            <v>0</v>
          </cell>
          <cell r="T2">
            <v>50.227218627929688</v>
          </cell>
          <cell r="U2">
            <v>-14.364706039428711</v>
          </cell>
          <cell r="V2">
            <v>-1.8561384677886963</v>
          </cell>
          <cell r="W2">
            <v>0</v>
          </cell>
          <cell r="X2">
            <v>-8.0604217946529388E-2</v>
          </cell>
          <cell r="Y2">
            <v>1.1469268798828125</v>
          </cell>
          <cell r="Z2">
            <v>-10.112401008605957</v>
          </cell>
          <cell r="AA2">
            <v>-0.66754043102264404</v>
          </cell>
          <cell r="AB2">
            <v>0</v>
          </cell>
          <cell r="AC2">
            <v>0</v>
          </cell>
          <cell r="AD2">
            <v>0</v>
          </cell>
          <cell r="AE2">
            <v>-0.76388144493103027</v>
          </cell>
          <cell r="AF2">
            <v>-1.744493842124939</v>
          </cell>
          <cell r="AG2">
            <v>0</v>
          </cell>
          <cell r="AH2">
            <v>-2.0592825412750244</v>
          </cell>
          <cell r="AI2">
            <v>-8.346182107925415E-2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-0.48804116249084473</v>
          </cell>
          <cell r="AP2">
            <v>0</v>
          </cell>
          <cell r="AQ2">
            <v>-7.058006763458252</v>
          </cell>
          <cell r="AR2">
            <v>-34.310108184814453</v>
          </cell>
          <cell r="AS2">
            <v>0</v>
          </cell>
          <cell r="AT2">
            <v>0</v>
          </cell>
          <cell r="AU2">
            <v>2.0992822647094727</v>
          </cell>
          <cell r="AV2">
            <v>6.4451689720153809</v>
          </cell>
          <cell r="AW2">
            <v>-7.8896598815917969</v>
          </cell>
          <cell r="AX2">
            <v>-4.2718229293823242</v>
          </cell>
          <cell r="AY2">
            <v>-5.0327415466308594</v>
          </cell>
          <cell r="AZ2">
            <v>-0.73115831613540649</v>
          </cell>
          <cell r="BA2">
            <v>-7.4201693534851074</v>
          </cell>
          <cell r="BB2">
            <v>0</v>
          </cell>
          <cell r="BC2">
            <v>-5.2105774879455566</v>
          </cell>
          <cell r="BD2">
            <v>0</v>
          </cell>
          <cell r="BE2">
            <v>0</v>
          </cell>
          <cell r="BF2">
            <v>0</v>
          </cell>
          <cell r="BG2">
            <v>-7.5952033996582031</v>
          </cell>
          <cell r="BH2">
            <v>-1.4583901166915894</v>
          </cell>
          <cell r="BI2">
            <v>-2.2359037399291992</v>
          </cell>
          <cell r="BJ2">
            <v>0</v>
          </cell>
          <cell r="BK2">
            <v>-0.75496703386306763</v>
          </cell>
          <cell r="BL2">
            <v>-3.9141390323638916</v>
          </cell>
          <cell r="BM2">
            <v>0</v>
          </cell>
          <cell r="BN2">
            <v>0</v>
          </cell>
        </row>
        <row r="3">
          <cell r="A3" t="str">
            <v>COINCIDENT COMPANY PEAK DEMAND</v>
          </cell>
          <cell r="B3">
            <v>2020</v>
          </cell>
          <cell r="C3">
            <v>17002.419921875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-1.6726843118667603</v>
          </cell>
          <cell r="P3">
            <v>-15.236055374145508</v>
          </cell>
          <cell r="Q3">
            <v>0</v>
          </cell>
          <cell r="R3">
            <v>-2.9469637870788574</v>
          </cell>
          <cell r="S3">
            <v>0</v>
          </cell>
          <cell r="T3">
            <v>50.227218627929688</v>
          </cell>
          <cell r="U3">
            <v>-10.397918701171875</v>
          </cell>
          <cell r="V3">
            <v>-1.8561384677886963</v>
          </cell>
          <cell r="W3">
            <v>-1.0400570631027222</v>
          </cell>
          <cell r="X3">
            <v>-0.21878179907798767</v>
          </cell>
          <cell r="Y3">
            <v>2.5794742107391357</v>
          </cell>
          <cell r="Z3">
            <v>-9.1540613174438477</v>
          </cell>
          <cell r="AA3">
            <v>-0.66754043102264404</v>
          </cell>
          <cell r="AB3">
            <v>-2.0396690368652344</v>
          </cell>
          <cell r="AC3">
            <v>-0.49558508396148682</v>
          </cell>
          <cell r="AD3">
            <v>0</v>
          </cell>
          <cell r="AE3">
            <v>-0.76388144493103027</v>
          </cell>
          <cell r="AF3">
            <v>-1.744493842124939</v>
          </cell>
          <cell r="AG3">
            <v>0</v>
          </cell>
          <cell r="AH3">
            <v>-5.9160261154174805</v>
          </cell>
          <cell r="AI3">
            <v>-8.346182107925415E-2</v>
          </cell>
          <cell r="AJ3">
            <v>-1.7648583650588989</v>
          </cell>
          <cell r="AK3">
            <v>0</v>
          </cell>
          <cell r="AL3">
            <v>7.1798577308654785</v>
          </cell>
          <cell r="AM3">
            <v>-5.9822540730237961E-2</v>
          </cell>
          <cell r="AN3">
            <v>-0.22664827108383179</v>
          </cell>
          <cell r="AO3">
            <v>-0.48804116249084473</v>
          </cell>
          <cell r="AP3">
            <v>0</v>
          </cell>
          <cell r="AQ3">
            <v>-7.058006763458252</v>
          </cell>
          <cell r="AR3">
            <v>-34.310108184814453</v>
          </cell>
          <cell r="AS3">
            <v>0</v>
          </cell>
          <cell r="AT3">
            <v>0</v>
          </cell>
          <cell r="AU3">
            <v>3.5987398624420166</v>
          </cell>
          <cell r="AV3">
            <v>6.4451689720153809</v>
          </cell>
          <cell r="AW3">
            <v>-5.3806986808776855</v>
          </cell>
          <cell r="AX3">
            <v>-4.2718229293823242</v>
          </cell>
          <cell r="AY3">
            <v>-4.5229034423828125</v>
          </cell>
          <cell r="AZ3">
            <v>-1.9845625162124634</v>
          </cell>
          <cell r="BA3">
            <v>-7.4201693534851074</v>
          </cell>
          <cell r="BB3">
            <v>0</v>
          </cell>
          <cell r="BC3">
            <v>-5.2105774879455566</v>
          </cell>
          <cell r="BD3">
            <v>-0.45447847247123718</v>
          </cell>
          <cell r="BE3">
            <v>0</v>
          </cell>
          <cell r="BF3">
            <v>-0.75474643707275391</v>
          </cell>
          <cell r="BG3">
            <v>-7.5952033996582031</v>
          </cell>
          <cell r="BH3">
            <v>-1.4583901166915894</v>
          </cell>
          <cell r="BI3">
            <v>-2.2359037399291992</v>
          </cell>
          <cell r="BJ3">
            <v>0</v>
          </cell>
          <cell r="BK3">
            <v>-0.75496703386306763</v>
          </cell>
          <cell r="BL3">
            <v>-3.9141390323638916</v>
          </cell>
          <cell r="BM3">
            <v>0</v>
          </cell>
          <cell r="BN3">
            <v>0</v>
          </cell>
        </row>
        <row r="4">
          <cell r="A4" t="str">
            <v>COINCIDENT COMPANY PEAK DEMAND</v>
          </cell>
          <cell r="B4">
            <v>2021</v>
          </cell>
          <cell r="C4">
            <v>17259.8203125</v>
          </cell>
          <cell r="D4">
            <v>0</v>
          </cell>
          <cell r="E4">
            <v>0</v>
          </cell>
          <cell r="F4">
            <v>-1.235525356605649E-3</v>
          </cell>
          <cell r="G4">
            <v>5.9706229716539383E-2</v>
          </cell>
          <cell r="H4">
            <v>-0.18609268963336945</v>
          </cell>
          <cell r="I4">
            <v>0</v>
          </cell>
          <cell r="J4">
            <v>-1.2068337202072144</v>
          </cell>
          <cell r="K4">
            <v>-1.9215404987335205E-2</v>
          </cell>
          <cell r="L4">
            <v>0.32513293623924255</v>
          </cell>
          <cell r="M4">
            <v>-0.12910905480384827</v>
          </cell>
          <cell r="N4">
            <v>0</v>
          </cell>
          <cell r="O4">
            <v>-2.6496243476867676</v>
          </cell>
          <cell r="P4">
            <v>-14.7008056640625</v>
          </cell>
          <cell r="Q4">
            <v>-1.5501024723052979</v>
          </cell>
          <cell r="R4">
            <v>-4.9523558616638184</v>
          </cell>
          <cell r="S4">
            <v>0</v>
          </cell>
          <cell r="T4">
            <v>50.227218627929688</v>
          </cell>
          <cell r="U4">
            <v>-3.1518616676330566</v>
          </cell>
          <cell r="V4">
            <v>-1.8561384677886963</v>
          </cell>
          <cell r="W4">
            <v>-1.957750678062439</v>
          </cell>
          <cell r="X4">
            <v>-0.35695937275886536</v>
          </cell>
          <cell r="Y4">
            <v>3.0175583362579346</v>
          </cell>
          <cell r="Z4">
            <v>-5.3279252052307129</v>
          </cell>
          <cell r="AA4">
            <v>-0.66754043102264404</v>
          </cell>
          <cell r="AB4">
            <v>-3.9224324226379395</v>
          </cell>
          <cell r="AC4">
            <v>-0.94859778881072998</v>
          </cell>
          <cell r="AD4">
            <v>0</v>
          </cell>
          <cell r="AE4">
            <v>-0.76388144493103027</v>
          </cell>
          <cell r="AF4">
            <v>-1.744493842124939</v>
          </cell>
          <cell r="AG4">
            <v>-0.43185916543006897</v>
          </cell>
          <cell r="AH4">
            <v>-7.7928228378295898</v>
          </cell>
          <cell r="AI4">
            <v>-8.346182107925415E-2</v>
          </cell>
          <cell r="AJ4">
            <v>-4.4712104797363281</v>
          </cell>
          <cell r="AK4">
            <v>0</v>
          </cell>
          <cell r="AL4">
            <v>26.9305419921875</v>
          </cell>
          <cell r="AM4">
            <v>-0.21455743908882141</v>
          </cell>
          <cell r="AN4">
            <v>-0.85012274980545044</v>
          </cell>
          <cell r="AO4">
            <v>-0.48804116249084473</v>
          </cell>
          <cell r="AP4">
            <v>-0.30553638935089111</v>
          </cell>
          <cell r="AQ4">
            <v>-7.058006763458252</v>
          </cell>
          <cell r="AR4">
            <v>-34.310108184814453</v>
          </cell>
          <cell r="AS4">
            <v>-0.27371904253959656</v>
          </cell>
          <cell r="AT4">
            <v>-1.7052464485168457</v>
          </cell>
          <cell r="AU4">
            <v>3.5987398624420166</v>
          </cell>
          <cell r="AV4">
            <v>6.4451689720153809</v>
          </cell>
          <cell r="AW4">
            <v>-1.7328604459762573</v>
          </cell>
          <cell r="AX4">
            <v>-4.2718229293823242</v>
          </cell>
          <cell r="AY4">
            <v>-2.2476916313171387</v>
          </cell>
          <cell r="AZ4">
            <v>-3.2379665374755859</v>
          </cell>
          <cell r="BA4">
            <v>-7.4201693534851074</v>
          </cell>
          <cell r="BB4">
            <v>-1.9335201978683472</v>
          </cell>
          <cell r="BC4">
            <v>-5.2105774879455566</v>
          </cell>
          <cell r="BD4">
            <v>-0.87399524450302124</v>
          </cell>
          <cell r="BE4">
            <v>0</v>
          </cell>
          <cell r="BF4">
            <v>-1.4514325857162476</v>
          </cell>
          <cell r="BG4">
            <v>-7.5952033996582031</v>
          </cell>
          <cell r="BH4">
            <v>-1.4583901166915894</v>
          </cell>
          <cell r="BI4">
            <v>-2.2359037399291992</v>
          </cell>
          <cell r="BJ4">
            <v>-1.8161786794662476</v>
          </cell>
          <cell r="BK4">
            <v>-0.75496703386306763</v>
          </cell>
          <cell r="BL4">
            <v>-3.9141390323638916</v>
          </cell>
          <cell r="BM4">
            <v>0</v>
          </cell>
          <cell r="BN4">
            <v>0</v>
          </cell>
        </row>
        <row r="5">
          <cell r="A5" t="str">
            <v>COINCIDENT COMPANY PEAK DEMAND</v>
          </cell>
          <cell r="B5">
            <v>2022</v>
          </cell>
          <cell r="C5">
            <v>17511.130859375</v>
          </cell>
          <cell r="D5">
            <v>0</v>
          </cell>
          <cell r="E5">
            <v>0</v>
          </cell>
          <cell r="F5">
            <v>-3.3535514958202839E-3</v>
          </cell>
          <cell r="G5">
            <v>0.15141823887825012</v>
          </cell>
          <cell r="H5">
            <v>-0.61084061861038208</v>
          </cell>
          <cell r="I5">
            <v>0</v>
          </cell>
          <cell r="J5">
            <v>-3.2756748199462891</v>
          </cell>
          <cell r="K5">
            <v>-5.9073377400636673E-2</v>
          </cell>
          <cell r="L5">
            <v>0.99954712390899658</v>
          </cell>
          <cell r="M5">
            <v>-0.54410070180892944</v>
          </cell>
          <cell r="N5">
            <v>0</v>
          </cell>
          <cell r="O5">
            <v>-3.7402834892272949</v>
          </cell>
          <cell r="P5">
            <v>-13.688601493835449</v>
          </cell>
          <cell r="Q5">
            <v>-4.2073993682861328</v>
          </cell>
          <cell r="R5">
            <v>-6.4484848976135254</v>
          </cell>
          <cell r="S5">
            <v>0</v>
          </cell>
          <cell r="T5">
            <v>50.227218627929688</v>
          </cell>
          <cell r="U5">
            <v>0</v>
          </cell>
          <cell r="V5">
            <v>-1.8561384677886963</v>
          </cell>
          <cell r="W5">
            <v>-2.8754441738128662</v>
          </cell>
          <cell r="X5">
            <v>-0.49513691663742065</v>
          </cell>
          <cell r="Y5">
            <v>3.6308882236480713</v>
          </cell>
          <cell r="Z5">
            <v>-1.3354047536849976</v>
          </cell>
          <cell r="AA5">
            <v>-0.66754043102264404</v>
          </cell>
          <cell r="AB5">
            <v>-5.8051958084106445</v>
          </cell>
          <cell r="AC5">
            <v>-1.4016103744506836</v>
          </cell>
          <cell r="AD5">
            <v>0</v>
          </cell>
          <cell r="AE5">
            <v>-0.76388144493103027</v>
          </cell>
          <cell r="AF5">
            <v>-1.744493842124939</v>
          </cell>
          <cell r="AG5">
            <v>-1.1721831560134888</v>
          </cell>
          <cell r="AH5">
            <v>-8.0929460525512695</v>
          </cell>
          <cell r="AI5">
            <v>-8.346182107925415E-2</v>
          </cell>
          <cell r="AJ5">
            <v>-9.38836669921875</v>
          </cell>
          <cell r="AK5">
            <v>0</v>
          </cell>
          <cell r="AL5">
            <v>47.038341522216797</v>
          </cell>
          <cell r="AM5">
            <v>-0.41330599784851074</v>
          </cell>
          <cell r="AN5">
            <v>-1.4848703145980835</v>
          </cell>
          <cell r="AO5">
            <v>-0.48804116249084473</v>
          </cell>
          <cell r="AP5">
            <v>-1.202742338180542</v>
          </cell>
          <cell r="AQ5">
            <v>-7.058006763458252</v>
          </cell>
          <cell r="AR5">
            <v>-34.310108184814453</v>
          </cell>
          <cell r="AS5">
            <v>-1.0714107751846313</v>
          </cell>
          <cell r="AT5">
            <v>-5.575861930847168</v>
          </cell>
          <cell r="AU5">
            <v>3.5987401008605957</v>
          </cell>
          <cell r="AV5">
            <v>6.4451689720153809</v>
          </cell>
          <cell r="AW5">
            <v>0</v>
          </cell>
          <cell r="AX5">
            <v>-4.2718229293823242</v>
          </cell>
          <cell r="AY5">
            <v>-0.62776410579681396</v>
          </cell>
          <cell r="AZ5">
            <v>-3.8275558948516846</v>
          </cell>
          <cell r="BA5">
            <v>-7.4201693534851074</v>
          </cell>
          <cell r="BB5">
            <v>-5.3836736679077148</v>
          </cell>
          <cell r="BC5">
            <v>-5.2105774879455566</v>
          </cell>
          <cell r="BD5">
            <v>-1.2935119867324829</v>
          </cell>
          <cell r="BE5">
            <v>0</v>
          </cell>
          <cell r="BF5">
            <v>-2.1481184959411621</v>
          </cell>
          <cell r="BG5">
            <v>-7.5952033996582031</v>
          </cell>
          <cell r="BH5">
            <v>-1.4583901166915894</v>
          </cell>
          <cell r="BI5">
            <v>-2.235140323638916</v>
          </cell>
          <cell r="BJ5">
            <v>-4.929603099822998</v>
          </cell>
          <cell r="BK5">
            <v>-0.75496703386306763</v>
          </cell>
          <cell r="BL5">
            <v>-3.9141390323638916</v>
          </cell>
          <cell r="BM5">
            <v>0</v>
          </cell>
          <cell r="BN5">
            <v>0</v>
          </cell>
        </row>
        <row r="6">
          <cell r="A6" t="str">
            <v>COINCIDENT COMPANY PEAK DEMAND</v>
          </cell>
          <cell r="B6">
            <v>2023</v>
          </cell>
          <cell r="C6">
            <v>17738.970703125</v>
          </cell>
          <cell r="D6">
            <v>0</v>
          </cell>
          <cell r="E6">
            <v>0</v>
          </cell>
          <cell r="F6">
            <v>-5.4715783335268497E-3</v>
          </cell>
          <cell r="G6">
            <v>0.26154050230979919</v>
          </cell>
          <cell r="H6">
            <v>-1.1111117601394653</v>
          </cell>
          <cell r="I6">
            <v>0</v>
          </cell>
          <cell r="J6">
            <v>-5.3445158004760742</v>
          </cell>
          <cell r="K6">
            <v>-0.11770745366811752</v>
          </cell>
          <cell r="L6">
            <v>1.9916609525680542</v>
          </cell>
          <cell r="M6">
            <v>-1.4201934337615967</v>
          </cell>
          <cell r="N6">
            <v>0</v>
          </cell>
          <cell r="O6">
            <v>-4.9311585426330566</v>
          </cell>
          <cell r="P6">
            <v>-12.745291709899902</v>
          </cell>
          <cell r="Q6">
            <v>-6.8646965026855469</v>
          </cell>
          <cell r="R6">
            <v>-7.9446125030517578</v>
          </cell>
          <cell r="S6">
            <v>0</v>
          </cell>
          <cell r="T6">
            <v>50.227218627929688</v>
          </cell>
          <cell r="U6">
            <v>0</v>
          </cell>
          <cell r="V6">
            <v>-1.8561384677886963</v>
          </cell>
          <cell r="W6">
            <v>-3.793137788772583</v>
          </cell>
          <cell r="X6">
            <v>-0.63331443071365356</v>
          </cell>
          <cell r="Y6">
            <v>4.0689725875854492</v>
          </cell>
          <cell r="Z6">
            <v>-8.646596223115921E-2</v>
          </cell>
          <cell r="AA6">
            <v>-0.66754043102264404</v>
          </cell>
          <cell r="AB6">
            <v>-7.6879587173461914</v>
          </cell>
          <cell r="AC6">
            <v>-1.8546228408813477</v>
          </cell>
          <cell r="AD6">
            <v>0</v>
          </cell>
          <cell r="AE6">
            <v>-0.76388144493103027</v>
          </cell>
          <cell r="AF6">
            <v>-1.5126489400863647</v>
          </cell>
          <cell r="AG6">
            <v>-1.9125072956085205</v>
          </cell>
          <cell r="AH6">
            <v>-8.4002017974853516</v>
          </cell>
          <cell r="AI6">
            <v>-8.346182107925415E-2</v>
          </cell>
          <cell r="AJ6">
            <v>-13.174351692199707</v>
          </cell>
          <cell r="AK6">
            <v>0</v>
          </cell>
          <cell r="AL6">
            <v>63.049465179443359</v>
          </cell>
          <cell r="AM6">
            <v>-0.62329310178756714</v>
          </cell>
          <cell r="AN6">
            <v>-1.9902971982955933</v>
          </cell>
          <cell r="AO6">
            <v>-0.48804116249084473</v>
          </cell>
          <cell r="AP6">
            <v>-2.5364234447479248</v>
          </cell>
          <cell r="AQ6">
            <v>-7.058006763458252</v>
          </cell>
          <cell r="AR6">
            <v>-33.804824829101563</v>
          </cell>
          <cell r="AS6">
            <v>-2.1584579944610596</v>
          </cell>
          <cell r="AT6">
            <v>-10.123149871826172</v>
          </cell>
          <cell r="AU6">
            <v>3.5987401008605957</v>
          </cell>
          <cell r="AV6">
            <v>6.4451689720153809</v>
          </cell>
          <cell r="AW6">
            <v>0</v>
          </cell>
          <cell r="AX6">
            <v>-4.2718229293823242</v>
          </cell>
          <cell r="AY6">
            <v>-0.21439847350120544</v>
          </cell>
          <cell r="AZ6">
            <v>-3.9510178565979004</v>
          </cell>
          <cell r="BA6">
            <v>-7.4201693534851074</v>
          </cell>
          <cell r="BB6">
            <v>-9.0753364562988281</v>
          </cell>
          <cell r="BC6">
            <v>-5.2105774879455566</v>
          </cell>
          <cell r="BD6">
            <v>-1.7130290269851685</v>
          </cell>
          <cell r="BE6">
            <v>0</v>
          </cell>
          <cell r="BF6">
            <v>-2.8448045253753662</v>
          </cell>
          <cell r="BG6">
            <v>-7.5952033996582031</v>
          </cell>
          <cell r="BH6">
            <v>-1.4583901166915894</v>
          </cell>
          <cell r="BI6">
            <v>-2.1959564685821533</v>
          </cell>
          <cell r="BJ6">
            <v>-8.0430269241333008</v>
          </cell>
          <cell r="BK6">
            <v>-0.75496703386306763</v>
          </cell>
          <cell r="BL6">
            <v>-3.9077255725860596</v>
          </cell>
          <cell r="BM6">
            <v>0</v>
          </cell>
          <cell r="BN6">
            <v>0</v>
          </cell>
        </row>
        <row r="7">
          <cell r="A7" t="str">
            <v>COINCIDENT COMPANY PEAK DEMAND</v>
          </cell>
          <cell r="B7">
            <v>2024</v>
          </cell>
          <cell r="C7">
            <v>17886.80078125</v>
          </cell>
          <cell r="D7">
            <v>0</v>
          </cell>
          <cell r="E7">
            <v>0</v>
          </cell>
          <cell r="F7">
            <v>-6.3540791161358356E-3</v>
          </cell>
          <cell r="G7">
            <v>0.42748391628265381</v>
          </cell>
          <cell r="H7">
            <v>-1.6113828420639038</v>
          </cell>
          <cell r="I7">
            <v>0</v>
          </cell>
          <cell r="J7">
            <v>-6.2065238952636719</v>
          </cell>
          <cell r="K7">
            <v>-0.20599794387817383</v>
          </cell>
          <cell r="L7">
            <v>3.4855740070343018</v>
          </cell>
          <cell r="M7">
            <v>-2.8496060371398926</v>
          </cell>
          <cell r="N7">
            <v>0</v>
          </cell>
          <cell r="O7">
            <v>-5.4826164245605469</v>
          </cell>
          <cell r="P7">
            <v>-11.865574836730957</v>
          </cell>
          <cell r="Q7">
            <v>-9.5219936370849609</v>
          </cell>
          <cell r="R7">
            <v>-8.6145162582397461</v>
          </cell>
          <cell r="S7">
            <v>0</v>
          </cell>
          <cell r="T7">
            <v>50.227218627929688</v>
          </cell>
          <cell r="U7">
            <v>0</v>
          </cell>
          <cell r="V7">
            <v>-1.702578067779541</v>
          </cell>
          <cell r="W7">
            <v>-4.2040081024169922</v>
          </cell>
          <cell r="X7">
            <v>-0.77149206399917603</v>
          </cell>
          <cell r="Y7">
            <v>4.6823019981384277</v>
          </cell>
          <cell r="Z7">
            <v>-3.6027081310749054E-2</v>
          </cell>
          <cell r="AA7">
            <v>-0.66754043102264404</v>
          </cell>
          <cell r="AB7">
            <v>-8.5184535980224609</v>
          </cell>
          <cell r="AC7">
            <v>-2.054473876953125</v>
          </cell>
          <cell r="AD7">
            <v>0</v>
          </cell>
          <cell r="AE7">
            <v>-0.76388144493103027</v>
          </cell>
          <cell r="AF7">
            <v>-0.7876850962638855</v>
          </cell>
          <cell r="AG7">
            <v>-2.6528313159942627</v>
          </cell>
          <cell r="AH7">
            <v>-8.7145891189575195</v>
          </cell>
          <cell r="AI7">
            <v>-8.346182107925415E-2</v>
          </cell>
          <cell r="AJ7">
            <v>-14.721176147460938</v>
          </cell>
          <cell r="AK7">
            <v>0</v>
          </cell>
          <cell r="AL7">
            <v>76.806114196777344</v>
          </cell>
          <cell r="AM7">
            <v>-0.85793280601501465</v>
          </cell>
          <cell r="AN7">
            <v>-2.4245564937591553</v>
          </cell>
          <cell r="AO7">
            <v>-0.48804116249084473</v>
          </cell>
          <cell r="AP7">
            <v>-4.1610898971557617</v>
          </cell>
          <cell r="AQ7">
            <v>-7.058006763458252</v>
          </cell>
          <cell r="AR7">
            <v>-28.074197769165039</v>
          </cell>
          <cell r="AS7">
            <v>-3.2846071720123291</v>
          </cell>
          <cell r="AT7">
            <v>-14.670437812805176</v>
          </cell>
          <cell r="AU7">
            <v>3.5987401008605957</v>
          </cell>
          <cell r="AV7">
            <v>6.4451689720153809</v>
          </cell>
          <cell r="AW7">
            <v>0</v>
          </cell>
          <cell r="AX7">
            <v>-4.2718229293823242</v>
          </cell>
          <cell r="AY7">
            <v>0</v>
          </cell>
          <cell r="AZ7">
            <v>-5.4960241317749023</v>
          </cell>
          <cell r="BA7">
            <v>-7.4201693534851074</v>
          </cell>
          <cell r="BB7">
            <v>-13.025016784667969</v>
          </cell>
          <cell r="BC7">
            <v>-4.8725619316101074</v>
          </cell>
          <cell r="BD7">
            <v>-1.8980803489685059</v>
          </cell>
          <cell r="BE7">
            <v>0</v>
          </cell>
          <cell r="BF7">
            <v>-3.1520977020263672</v>
          </cell>
          <cell r="BG7">
            <v>-7.5952033996582031</v>
          </cell>
          <cell r="BH7">
            <v>-1.4583901166915894</v>
          </cell>
          <cell r="BI7">
            <v>-1.6831686496734619</v>
          </cell>
          <cell r="BJ7">
            <v>-11.156451225280762</v>
          </cell>
          <cell r="BK7">
            <v>-0.75496703386306763</v>
          </cell>
          <cell r="BL7">
            <v>-2.4825167655944824</v>
          </cell>
          <cell r="BM7">
            <v>0</v>
          </cell>
          <cell r="BN7">
            <v>0</v>
          </cell>
        </row>
        <row r="8">
          <cell r="A8" t="str">
            <v>COINCIDENT COMPANY PEAK DEMAND</v>
          </cell>
          <cell r="B8">
            <v>2025</v>
          </cell>
          <cell r="C8">
            <v>18012.890625</v>
          </cell>
          <cell r="D8">
            <v>0</v>
          </cell>
          <cell r="E8">
            <v>0</v>
          </cell>
          <cell r="F8">
            <v>-6.3540791161358356E-3</v>
          </cell>
          <cell r="G8">
            <v>0.6726410984992981</v>
          </cell>
          <cell r="H8">
            <v>-2.1116540431976318</v>
          </cell>
          <cell r="I8">
            <v>0</v>
          </cell>
          <cell r="J8">
            <v>-6.2065238952636719</v>
          </cell>
          <cell r="K8">
            <v>-0.33643227815628052</v>
          </cell>
          <cell r="L8">
            <v>5.6925797462463379</v>
          </cell>
          <cell r="M8">
            <v>-4.5095667839050293</v>
          </cell>
          <cell r="N8">
            <v>0</v>
          </cell>
          <cell r="O8">
            <v>-5.5457878112792969</v>
          </cell>
          <cell r="P8">
            <v>-15.236055374145508</v>
          </cell>
          <cell r="Q8">
            <v>-12.179290771484375</v>
          </cell>
          <cell r="R8">
            <v>-8.6937198638916016</v>
          </cell>
          <cell r="S8">
            <v>0</v>
          </cell>
          <cell r="T8">
            <v>46.270374298095703</v>
          </cell>
          <cell r="U8">
            <v>0</v>
          </cell>
          <cell r="V8">
            <v>-1.1507776975631714</v>
          </cell>
          <cell r="W8">
            <v>-4.2524466514587402</v>
          </cell>
          <cell r="X8">
            <v>-0.83457648754119873</v>
          </cell>
          <cell r="Y8">
            <v>5.1449198722839355</v>
          </cell>
          <cell r="Z8">
            <v>0</v>
          </cell>
          <cell r="AA8">
            <v>-0.5816880464553833</v>
          </cell>
          <cell r="AB8">
            <v>-8.5967922210693359</v>
          </cell>
          <cell r="AC8">
            <v>-2.0733652114868164</v>
          </cell>
          <cell r="AD8">
            <v>0</v>
          </cell>
          <cell r="AE8">
            <v>-0.76388144493103027</v>
          </cell>
          <cell r="AF8">
            <v>0</v>
          </cell>
          <cell r="AG8">
            <v>-3.3931553363800049</v>
          </cell>
          <cell r="AH8">
            <v>-8.8937273025512695</v>
          </cell>
          <cell r="AI8">
            <v>-8.346182107925415E-2</v>
          </cell>
          <cell r="AJ8">
            <v>-14.890796661376953</v>
          </cell>
          <cell r="AK8">
            <v>0</v>
          </cell>
          <cell r="AL8">
            <v>82.529937744140625</v>
          </cell>
          <cell r="AM8">
            <v>-0.96806210279464722</v>
          </cell>
          <cell r="AN8">
            <v>-2.6052417755126953</v>
          </cell>
          <cell r="AO8">
            <v>-0.48804116249084473</v>
          </cell>
          <cell r="AP8">
            <v>-5.9069976806640625</v>
          </cell>
          <cell r="AQ8">
            <v>-7.058006763458252</v>
          </cell>
          <cell r="AR8">
            <v>-18.90330696105957</v>
          </cell>
          <cell r="AS8">
            <v>-4.4107565879821777</v>
          </cell>
          <cell r="AT8">
            <v>-19.217721939086914</v>
          </cell>
          <cell r="AU8">
            <v>7.5555820465087891</v>
          </cell>
          <cell r="AV8">
            <v>6.4451689720153809</v>
          </cell>
          <cell r="AW8">
            <v>0</v>
          </cell>
          <cell r="AX8">
            <v>-4.2718229293823242</v>
          </cell>
          <cell r="AY8">
            <v>0</v>
          </cell>
          <cell r="AZ8">
            <v>-6.5959086418151855</v>
          </cell>
          <cell r="BA8">
            <v>-7.4201693534851074</v>
          </cell>
          <cell r="BB8">
            <v>-17.085182189941406</v>
          </cell>
          <cell r="BC8">
            <v>-4.011970043182373</v>
          </cell>
          <cell r="BD8">
            <v>-1.9155435562133789</v>
          </cell>
          <cell r="BE8">
            <v>0</v>
          </cell>
          <cell r="BF8">
            <v>-3.1810848712921143</v>
          </cell>
          <cell r="BG8">
            <v>-7.5952033996582031</v>
          </cell>
          <cell r="BH8">
            <v>-1.4583901166915894</v>
          </cell>
          <cell r="BI8">
            <v>-0.97076183557510376</v>
          </cell>
          <cell r="BJ8">
            <v>-14.269874572753906</v>
          </cell>
          <cell r="BK8">
            <v>-0.75496703386306763</v>
          </cell>
          <cell r="BL8">
            <v>-1.4678022861480713</v>
          </cell>
          <cell r="BM8">
            <v>0</v>
          </cell>
          <cell r="BN8">
            <v>0</v>
          </cell>
        </row>
        <row r="9">
          <cell r="A9" t="str">
            <v>COINCIDENT COMPANY PEAK DEMAND</v>
          </cell>
          <cell r="B9">
            <v>2026</v>
          </cell>
          <cell r="C9">
            <v>18077.240234375</v>
          </cell>
          <cell r="D9">
            <v>0</v>
          </cell>
          <cell r="E9">
            <v>0</v>
          </cell>
          <cell r="F9">
            <v>-6.3540791161358356E-3</v>
          </cell>
          <cell r="G9">
            <v>0.79560154676437378</v>
          </cell>
          <cell r="H9">
            <v>-2.332256555557251</v>
          </cell>
          <cell r="I9">
            <v>0</v>
          </cell>
          <cell r="J9">
            <v>-6.2065238952636719</v>
          </cell>
          <cell r="K9">
            <v>-0.40172171592712402</v>
          </cell>
          <cell r="L9">
            <v>6.797304630279541</v>
          </cell>
          <cell r="M9">
            <v>-5.2284507751464844</v>
          </cell>
          <cell r="N9">
            <v>0</v>
          </cell>
          <cell r="O9">
            <v>-5.6082897186279297</v>
          </cell>
          <cell r="P9">
            <v>-14.7008056640625</v>
          </cell>
          <cell r="Q9">
            <v>-13.356136322021484</v>
          </cell>
          <cell r="R9">
            <v>-8.7722940444946289</v>
          </cell>
          <cell r="S9">
            <v>0</v>
          </cell>
          <cell r="T9">
            <v>34.611316680908203</v>
          </cell>
          <cell r="U9">
            <v>0</v>
          </cell>
          <cell r="V9">
            <v>-0.56284868717193604</v>
          </cell>
          <cell r="W9">
            <v>-4.3003721237182617</v>
          </cell>
          <cell r="X9">
            <v>-0.84398245811462402</v>
          </cell>
          <cell r="Y9">
            <v>5.186976432800293</v>
          </cell>
          <cell r="Z9">
            <v>0</v>
          </cell>
          <cell r="AA9">
            <v>-0.3394629955291748</v>
          </cell>
          <cell r="AB9">
            <v>-8.6744871139526367</v>
          </cell>
          <cell r="AC9">
            <v>-2.0921032428741455</v>
          </cell>
          <cell r="AD9">
            <v>0</v>
          </cell>
          <cell r="AE9">
            <v>-0.76388144493103027</v>
          </cell>
          <cell r="AF9">
            <v>0</v>
          </cell>
          <cell r="AG9">
            <v>-3.7257649898529053</v>
          </cell>
          <cell r="AH9">
            <v>-8.9738864898681641</v>
          </cell>
          <cell r="AI9">
            <v>-8.346182107925415E-2</v>
          </cell>
          <cell r="AJ9">
            <v>-15.058618545532227</v>
          </cell>
          <cell r="AK9">
            <v>0</v>
          </cell>
          <cell r="AL9">
            <v>83.460075378417969</v>
          </cell>
          <cell r="AM9">
            <v>-0.97897219657897949</v>
          </cell>
          <cell r="AN9">
            <v>-2.63460373878479</v>
          </cell>
          <cell r="AO9">
            <v>-0.48804116249084473</v>
          </cell>
          <cell r="AP9">
            <v>-6.6777253150939941</v>
          </cell>
          <cell r="AQ9">
            <v>-7.058006763458252</v>
          </cell>
          <cell r="AR9">
            <v>-11.27701473236084</v>
          </cell>
          <cell r="AS9">
            <v>-4.911811351776123</v>
          </cell>
          <cell r="AT9">
            <v>-21.250116348266602</v>
          </cell>
          <cell r="AU9">
            <v>19.214641571044922</v>
          </cell>
          <cell r="AV9">
            <v>6.4451689720153809</v>
          </cell>
          <cell r="AW9">
            <v>0</v>
          </cell>
          <cell r="AX9">
            <v>-4.2718229293823242</v>
          </cell>
          <cell r="AY9">
            <v>0</v>
          </cell>
          <cell r="AZ9">
            <v>-6.6553511619567871</v>
          </cell>
          <cell r="BA9">
            <v>-7.4201693534851074</v>
          </cell>
          <cell r="BB9">
            <v>-18.899374008178711</v>
          </cell>
          <cell r="BC9">
            <v>-3.204887866973877</v>
          </cell>
          <cell r="BD9">
            <v>-1.9328653812408447</v>
          </cell>
          <cell r="BE9">
            <v>0</v>
          </cell>
          <cell r="BF9">
            <v>-3.2098314762115479</v>
          </cell>
          <cell r="BG9">
            <v>-7.5952033996582031</v>
          </cell>
          <cell r="BH9">
            <v>-1.4583901166915894</v>
          </cell>
          <cell r="BI9">
            <v>-0.33374527096748352</v>
          </cell>
          <cell r="BJ9">
            <v>-15.648700714111328</v>
          </cell>
          <cell r="BK9">
            <v>-0.75496703386306763</v>
          </cell>
          <cell r="BL9">
            <v>-1.4678022861480713</v>
          </cell>
          <cell r="BM9">
            <v>0</v>
          </cell>
          <cell r="BN9">
            <v>0</v>
          </cell>
        </row>
        <row r="10">
          <cell r="A10" t="str">
            <v>COINCIDENT COMPANY PEAK DEMAND</v>
          </cell>
          <cell r="B10">
            <v>2027</v>
          </cell>
          <cell r="C10">
            <v>18167.6796875</v>
          </cell>
          <cell r="D10">
            <v>0</v>
          </cell>
          <cell r="E10">
            <v>0</v>
          </cell>
          <cell r="F10">
            <v>-6.3540791161358356E-3</v>
          </cell>
          <cell r="G10">
            <v>0.80426681041717529</v>
          </cell>
          <cell r="H10">
            <v>-2.3528037071228027</v>
          </cell>
          <cell r="I10">
            <v>0</v>
          </cell>
          <cell r="J10">
            <v>-6.2065238952636719</v>
          </cell>
          <cell r="K10">
            <v>-0.40609750151634216</v>
          </cell>
          <cell r="L10">
            <v>6.8713455200195313</v>
          </cell>
          <cell r="M10">
            <v>-5.274505615234375</v>
          </cell>
          <cell r="N10">
            <v>0</v>
          </cell>
          <cell r="O10">
            <v>-5.669374942779541</v>
          </cell>
          <cell r="P10">
            <v>-13.688601493835449</v>
          </cell>
          <cell r="Q10">
            <v>-13.473832130432129</v>
          </cell>
          <cell r="R10">
            <v>-8.8495769500732422</v>
          </cell>
          <cell r="S10">
            <v>0</v>
          </cell>
          <cell r="T10">
            <v>17.469821929931641</v>
          </cell>
          <cell r="U10">
            <v>0</v>
          </cell>
          <cell r="V10">
            <v>-0.15352675318717957</v>
          </cell>
          <cell r="W10">
            <v>-4.3958983421325684</v>
          </cell>
          <cell r="X10">
            <v>-0.85317492485046387</v>
          </cell>
          <cell r="Y10">
            <v>5.2228999137878418</v>
          </cell>
          <cell r="Z10">
            <v>0</v>
          </cell>
          <cell r="AA10">
            <v>-8.7602734565734863E-2</v>
          </cell>
          <cell r="AB10">
            <v>-8.7509059906005859</v>
          </cell>
          <cell r="AC10">
            <v>-2.1105356216430664</v>
          </cell>
          <cell r="AD10">
            <v>0</v>
          </cell>
          <cell r="AE10">
            <v>-0.76388144493103027</v>
          </cell>
          <cell r="AF10">
            <v>0</v>
          </cell>
          <cell r="AG10">
            <v>-3.766345739364624</v>
          </cell>
          <cell r="AH10">
            <v>-9.0527229309082031</v>
          </cell>
          <cell r="AI10">
            <v>0</v>
          </cell>
          <cell r="AJ10">
            <v>-15.222634315490723</v>
          </cell>
          <cell r="AK10">
            <v>0</v>
          </cell>
          <cell r="AL10">
            <v>84.369110107421875</v>
          </cell>
          <cell r="AM10">
            <v>-0.98963487148284912</v>
          </cell>
          <cell r="AN10">
            <v>-2.6632993221282959</v>
          </cell>
          <cell r="AO10">
            <v>-0.48804116249084473</v>
          </cell>
          <cell r="AP10">
            <v>-6.7504591941833496</v>
          </cell>
          <cell r="AQ10">
            <v>-7.058006763458252</v>
          </cell>
          <cell r="AR10">
            <v>-5.5886430740356445</v>
          </cell>
          <cell r="AS10">
            <v>-4.9653096199035645</v>
          </cell>
          <cell r="AT10">
            <v>-21.481571197509766</v>
          </cell>
          <cell r="AU10">
            <v>36.356136322021484</v>
          </cell>
          <cell r="AV10">
            <v>6.4451689720153809</v>
          </cell>
          <cell r="AW10">
            <v>0</v>
          </cell>
          <cell r="AX10">
            <v>-4.2606663703918457</v>
          </cell>
          <cell r="AY10">
            <v>0</v>
          </cell>
          <cell r="AZ10">
            <v>-6.7138185501098633</v>
          </cell>
          <cell r="BA10">
            <v>-7.4201693534851074</v>
          </cell>
          <cell r="BB10">
            <v>-19.105224609375</v>
          </cell>
          <cell r="BC10">
            <v>-1.4676027297973633</v>
          </cell>
          <cell r="BD10">
            <v>-1.9498833417892456</v>
          </cell>
          <cell r="BE10">
            <v>0</v>
          </cell>
          <cell r="BF10">
            <v>-3.2380886077880859</v>
          </cell>
          <cell r="BG10">
            <v>-7.5952033996582031</v>
          </cell>
          <cell r="BH10">
            <v>-1.4583901166915894</v>
          </cell>
          <cell r="BI10">
            <v>-2.7246804907917976E-2</v>
          </cell>
          <cell r="BJ10">
            <v>-15.78656005859375</v>
          </cell>
          <cell r="BK10">
            <v>-0.75496703386306763</v>
          </cell>
          <cell r="BL10">
            <v>-1.4678022861480713</v>
          </cell>
          <cell r="BM10">
            <v>0</v>
          </cell>
          <cell r="BN10">
            <v>0</v>
          </cell>
        </row>
        <row r="11">
          <cell r="A11" t="str">
            <v>COINCIDENT COMPANY PEAK DEMAND</v>
          </cell>
          <cell r="B11">
            <v>2028</v>
          </cell>
          <cell r="C11">
            <v>18318.990234375</v>
          </cell>
          <cell r="D11">
            <v>0</v>
          </cell>
          <cell r="E11">
            <v>0</v>
          </cell>
          <cell r="F11">
            <v>-6.3540791161358356E-3</v>
          </cell>
          <cell r="G11">
            <v>0.81259703636169434</v>
          </cell>
          <cell r="H11">
            <v>-2.3727536201477051</v>
          </cell>
          <cell r="I11">
            <v>0</v>
          </cell>
          <cell r="J11">
            <v>-6.2065238952636719</v>
          </cell>
          <cell r="K11">
            <v>-0.41030329465866089</v>
          </cell>
          <cell r="L11">
            <v>6.9425091743469238</v>
          </cell>
          <cell r="M11">
            <v>-5.3192596435546875</v>
          </cell>
          <cell r="N11">
            <v>0</v>
          </cell>
          <cell r="O11">
            <v>-5.7280874252319336</v>
          </cell>
          <cell r="P11">
            <v>-12.745291709899902</v>
          </cell>
          <cell r="Q11">
            <v>-13.588088989257813</v>
          </cell>
          <cell r="R11">
            <v>-8.9246044158935547</v>
          </cell>
          <cell r="S11">
            <v>0</v>
          </cell>
          <cell r="T11">
            <v>4.0551581382751465</v>
          </cell>
          <cell r="U11">
            <v>0</v>
          </cell>
          <cell r="V11">
            <v>0</v>
          </cell>
          <cell r="W11">
            <v>-4.4756937026977539</v>
          </cell>
          <cell r="X11">
            <v>-0.8620104193687439</v>
          </cell>
          <cell r="Y11">
            <v>5.2544426918029785</v>
          </cell>
          <cell r="Z11">
            <v>0</v>
          </cell>
          <cell r="AA11">
            <v>0</v>
          </cell>
          <cell r="AB11">
            <v>-8.8251113891601563</v>
          </cell>
          <cell r="AC11">
            <v>-2.1284317970275879</v>
          </cell>
          <cell r="AD11">
            <v>0</v>
          </cell>
          <cell r="AE11">
            <v>-0.76388144493103027</v>
          </cell>
          <cell r="AF11">
            <v>0</v>
          </cell>
          <cell r="AG11">
            <v>-3.8053505420684814</v>
          </cell>
          <cell r="AH11">
            <v>-9.1292657852172852</v>
          </cell>
          <cell r="AI11">
            <v>0</v>
          </cell>
          <cell r="AJ11">
            <v>-15.380282402038574</v>
          </cell>
          <cell r="AK11">
            <v>0</v>
          </cell>
          <cell r="AL11">
            <v>85.242843627929688</v>
          </cell>
          <cell r="AM11">
            <v>-0.99988377094268799</v>
          </cell>
          <cell r="AN11">
            <v>-2.6908805370330811</v>
          </cell>
          <cell r="AO11">
            <v>-0.2734215259552002</v>
          </cell>
          <cell r="AP11">
            <v>-6.820368766784668</v>
          </cell>
          <cell r="AQ11">
            <v>-7.058006763458252</v>
          </cell>
          <cell r="AR11">
            <v>-3.4721183776855469</v>
          </cell>
          <cell r="AS11">
            <v>-5.0167326927185059</v>
          </cell>
          <cell r="AT11">
            <v>-21.704034805297852</v>
          </cell>
          <cell r="AU11">
            <v>49.770797729492188</v>
          </cell>
          <cell r="AV11">
            <v>6.4451689720153809</v>
          </cell>
          <cell r="AW11">
            <v>0</v>
          </cell>
          <cell r="AX11">
            <v>-3.8252253532409668</v>
          </cell>
          <cell r="AY11">
            <v>0</v>
          </cell>
          <cell r="AZ11">
            <v>-6.7705893516540527</v>
          </cell>
          <cell r="BA11">
            <v>-7.4201693534851074</v>
          </cell>
          <cell r="BB11">
            <v>-19.303079605102539</v>
          </cell>
          <cell r="BC11">
            <v>-0.19696120917797089</v>
          </cell>
          <cell r="BD11">
            <v>-1.9663935899734497</v>
          </cell>
          <cell r="BE11">
            <v>0</v>
          </cell>
          <cell r="BF11">
            <v>-3.2655332088470459</v>
          </cell>
          <cell r="BG11">
            <v>-7.5952033996582031</v>
          </cell>
          <cell r="BH11">
            <v>-1.4583901166915894</v>
          </cell>
          <cell r="BI11">
            <v>0</v>
          </cell>
          <cell r="BJ11">
            <v>-15.920416831970215</v>
          </cell>
          <cell r="BK11">
            <v>-0.75496703386306763</v>
          </cell>
          <cell r="BL11">
            <v>-1.4678022861480713</v>
          </cell>
          <cell r="BM11">
            <v>0</v>
          </cell>
          <cell r="BN11">
            <v>0</v>
          </cell>
        </row>
        <row r="12">
          <cell r="A12" t="str">
            <v>COINCIDENT COMPANY PEAK DEMAND</v>
          </cell>
          <cell r="B12">
            <v>2029</v>
          </cell>
          <cell r="C12">
            <v>18468.560546875</v>
          </cell>
          <cell r="D12">
            <v>0</v>
          </cell>
          <cell r="E12">
            <v>0</v>
          </cell>
          <cell r="F12">
            <v>-6.3540791161358356E-3</v>
          </cell>
          <cell r="G12">
            <v>0.82065093517303467</v>
          </cell>
          <cell r="H12">
            <v>-2.3922014236450195</v>
          </cell>
          <cell r="I12">
            <v>0</v>
          </cell>
          <cell r="J12">
            <v>-6.2065238952636719</v>
          </cell>
          <cell r="K12">
            <v>-0.41436898708343506</v>
          </cell>
          <cell r="L12">
            <v>7.0113029479980469</v>
          </cell>
          <cell r="M12">
            <v>-5.3628983497619629</v>
          </cell>
          <cell r="N12">
            <v>0</v>
          </cell>
          <cell r="O12">
            <v>-5.7848472595214844</v>
          </cell>
          <cell r="P12">
            <v>-11.865574836730957</v>
          </cell>
          <cell r="Q12">
            <v>-13.699466705322266</v>
          </cell>
          <cell r="R12">
            <v>-8.9977588653564453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-4.5192160606384277</v>
          </cell>
          <cell r="X12">
            <v>-0.87055200338363647</v>
          </cell>
          <cell r="Y12">
            <v>5.285984992980957</v>
          </cell>
          <cell r="Z12">
            <v>0</v>
          </cell>
          <cell r="AA12">
            <v>0</v>
          </cell>
          <cell r="AB12">
            <v>-8.8974494934082031</v>
          </cell>
          <cell r="AC12">
            <v>-2.1458773612976074</v>
          </cell>
          <cell r="AD12">
            <v>0</v>
          </cell>
          <cell r="AE12">
            <v>-0.76388144493103027</v>
          </cell>
          <cell r="AF12">
            <v>0</v>
          </cell>
          <cell r="AG12">
            <v>-3.8430578708648682</v>
          </cell>
          <cell r="AH12">
            <v>-9.2038812637329102</v>
          </cell>
          <cell r="AI12">
            <v>0</v>
          </cell>
          <cell r="AJ12">
            <v>-15.532686233520508</v>
          </cell>
          <cell r="AK12">
            <v>0</v>
          </cell>
          <cell r="AL12">
            <v>86.087516784667969</v>
          </cell>
          <cell r="AM12">
            <v>-1.0097916126251221</v>
          </cell>
          <cell r="AN12">
            <v>-2.7175447940826416</v>
          </cell>
          <cell r="AO12">
            <v>-5.0051406025886536E-2</v>
          </cell>
          <cell r="AP12">
            <v>-6.8879513740539551</v>
          </cell>
          <cell r="AQ12">
            <v>-6.9994678497314453</v>
          </cell>
          <cell r="AR12">
            <v>-3.4721183776855469</v>
          </cell>
          <cell r="AS12">
            <v>-5.0664448738098145</v>
          </cell>
          <cell r="AT12">
            <v>-21.919097900390625</v>
          </cell>
          <cell r="AU12">
            <v>53.825958251953125</v>
          </cell>
          <cell r="AV12">
            <v>6.4451689720153809</v>
          </cell>
          <cell r="AW12">
            <v>0</v>
          </cell>
          <cell r="AX12">
            <v>-3.040790319442749</v>
          </cell>
          <cell r="AY12">
            <v>0</v>
          </cell>
          <cell r="AZ12">
            <v>-6.8259234428405762</v>
          </cell>
          <cell r="BA12">
            <v>-7.4201693534851074</v>
          </cell>
          <cell r="BB12">
            <v>-19.494354248046875</v>
          </cell>
          <cell r="BC12">
            <v>-1.7818141728639603E-2</v>
          </cell>
          <cell r="BD12">
            <v>-1.9825000762939453</v>
          </cell>
          <cell r="BE12">
            <v>0</v>
          </cell>
          <cell r="BF12">
            <v>-3.2923142910003662</v>
          </cell>
          <cell r="BG12">
            <v>-7.5952033996582031</v>
          </cell>
          <cell r="BH12">
            <v>-1.4583901166915894</v>
          </cell>
          <cell r="BI12">
            <v>0</v>
          </cell>
          <cell r="BJ12">
            <v>-16.050918579101563</v>
          </cell>
          <cell r="BK12">
            <v>-0.75496703386306763</v>
          </cell>
          <cell r="BL12">
            <v>-1.4678022861480713</v>
          </cell>
          <cell r="BM12">
            <v>0</v>
          </cell>
          <cell r="BN12">
            <v>0</v>
          </cell>
        </row>
        <row r="13">
          <cell r="A13" t="str">
            <v>COINCIDENT COMPANY PEAK DEMAND</v>
          </cell>
          <cell r="B13">
            <v>2030</v>
          </cell>
          <cell r="C13">
            <v>18563.349609375</v>
          </cell>
          <cell r="D13">
            <v>0</v>
          </cell>
          <cell r="E13">
            <v>0</v>
          </cell>
          <cell r="F13">
            <v>-6.3540791161358356E-3</v>
          </cell>
          <cell r="G13">
            <v>0.82850974798202515</v>
          </cell>
          <cell r="H13">
            <v>-2.4113030433654785</v>
          </cell>
          <cell r="I13">
            <v>0</v>
          </cell>
          <cell r="J13">
            <v>-6.2065238952636719</v>
          </cell>
          <cell r="K13">
            <v>-0.41833677887916565</v>
          </cell>
          <cell r="L13">
            <v>7.0784392356872559</v>
          </cell>
          <cell r="M13">
            <v>-5.4057159423828125</v>
          </cell>
          <cell r="N13">
            <v>0</v>
          </cell>
          <cell r="O13">
            <v>-5.8402385711669922</v>
          </cell>
          <cell r="P13">
            <v>-15.236055374145508</v>
          </cell>
          <cell r="Q13">
            <v>-13.808836936950684</v>
          </cell>
          <cell r="R13">
            <v>-9.0696020126342773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-4.5616888999938965</v>
          </cell>
          <cell r="X13">
            <v>-0.90616780519485474</v>
          </cell>
          <cell r="Y13">
            <v>5.3175277709960938</v>
          </cell>
          <cell r="Z13">
            <v>0</v>
          </cell>
          <cell r="AA13">
            <v>0</v>
          </cell>
          <cell r="AB13">
            <v>-8.9684925079345703</v>
          </cell>
          <cell r="AC13">
            <v>-2.1630120277404785</v>
          </cell>
          <cell r="AD13">
            <v>0</v>
          </cell>
          <cell r="AE13">
            <v>-0.73201090097427368</v>
          </cell>
          <cell r="AF13">
            <v>0</v>
          </cell>
          <cell r="AG13">
            <v>-3.8798561096191406</v>
          </cell>
          <cell r="AH13">
            <v>-9.4165306091308594</v>
          </cell>
          <cell r="AI13">
            <v>0</v>
          </cell>
          <cell r="AJ13">
            <v>-15.681412696838379</v>
          </cell>
          <cell r="AK13">
            <v>0</v>
          </cell>
          <cell r="AL13">
            <v>86.911811828613281</v>
          </cell>
          <cell r="AM13">
            <v>-1.0194605588912964</v>
          </cell>
          <cell r="AN13">
            <v>-2.743565559387207</v>
          </cell>
          <cell r="AO13">
            <v>0</v>
          </cell>
          <cell r="AP13">
            <v>-6.9539055824279785</v>
          </cell>
          <cell r="AQ13">
            <v>-5.8161559104919434</v>
          </cell>
          <cell r="AR13">
            <v>-3.4721183776855469</v>
          </cell>
          <cell r="AS13">
            <v>-5.114957332611084</v>
          </cell>
          <cell r="AT13">
            <v>-22.128976821899414</v>
          </cell>
          <cell r="AU13">
            <v>53.825958251953125</v>
          </cell>
          <cell r="AV13">
            <v>6.4451689720153809</v>
          </cell>
          <cell r="AW13">
            <v>0</v>
          </cell>
          <cell r="AX13">
            <v>-2.0749509334564209</v>
          </cell>
          <cell r="AY13">
            <v>0</v>
          </cell>
          <cell r="AZ13">
            <v>-6.8802733421325684</v>
          </cell>
          <cell r="BA13">
            <v>-7.2757444381713867</v>
          </cell>
          <cell r="BB13">
            <v>-19.681018829345703</v>
          </cell>
          <cell r="BC13">
            <v>0</v>
          </cell>
          <cell r="BD13">
            <v>-1.9983359575271606</v>
          </cell>
          <cell r="BE13">
            <v>0</v>
          </cell>
          <cell r="BF13">
            <v>-3.3185973167419434</v>
          </cell>
          <cell r="BG13">
            <v>-7.5952033996582031</v>
          </cell>
          <cell r="BH13">
            <v>-1.4566236734390259</v>
          </cell>
          <cell r="BI13">
            <v>0</v>
          </cell>
          <cell r="BJ13">
            <v>-16.179079055786133</v>
          </cell>
          <cell r="BK13">
            <v>-0.75496703386306763</v>
          </cell>
          <cell r="BL13">
            <v>-1.4678022861480713</v>
          </cell>
          <cell r="BM13">
            <v>0</v>
          </cell>
          <cell r="BN13">
            <v>0</v>
          </cell>
        </row>
        <row r="14">
          <cell r="A14" t="str">
            <v>COINCIDENT COMPANY PEAK DEMAND</v>
          </cell>
          <cell r="B14">
            <v>2031</v>
          </cell>
          <cell r="C14">
            <v>18692.919921875</v>
          </cell>
          <cell r="D14">
            <v>0</v>
          </cell>
          <cell r="E14">
            <v>0</v>
          </cell>
          <cell r="F14">
            <v>-6.3540791161358356E-3</v>
          </cell>
          <cell r="G14">
            <v>0.83618032932281494</v>
          </cell>
          <cell r="H14">
            <v>-2.4300763607025146</v>
          </cell>
          <cell r="I14">
            <v>0</v>
          </cell>
          <cell r="J14">
            <v>-6.2065238952636719</v>
          </cell>
          <cell r="K14">
            <v>-0.42221131920814514</v>
          </cell>
          <cell r="L14">
            <v>7.1439976692199707</v>
          </cell>
          <cell r="M14">
            <v>-5.4477591514587402</v>
          </cell>
          <cell r="N14">
            <v>0</v>
          </cell>
          <cell r="O14">
            <v>-5.8943262100219727</v>
          </cell>
          <cell r="P14">
            <v>-14.7008056640625</v>
          </cell>
          <cell r="Q14">
            <v>-13.916346549987793</v>
          </cell>
          <cell r="R14">
            <v>-9.1401939392089844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-4.6031622886657715</v>
          </cell>
          <cell r="X14">
            <v>-1.0871200561523438</v>
          </cell>
          <cell r="Y14">
            <v>5.3490705490112305</v>
          </cell>
          <cell r="Z14">
            <v>0</v>
          </cell>
          <cell r="AA14">
            <v>0</v>
          </cell>
          <cell r="AB14">
            <v>-9.0383205413818359</v>
          </cell>
          <cell r="AC14">
            <v>-2.179851770401001</v>
          </cell>
          <cell r="AD14">
            <v>0</v>
          </cell>
          <cell r="AE14">
            <v>-0.53011906147003174</v>
          </cell>
          <cell r="AF14">
            <v>0</v>
          </cell>
          <cell r="AG14">
            <v>-3.915787935256958</v>
          </cell>
          <cell r="AH14">
            <v>-11.551703453063965</v>
          </cell>
          <cell r="AI14">
            <v>0</v>
          </cell>
          <cell r="AJ14">
            <v>-15.826642990112305</v>
          </cell>
          <cell r="AK14">
            <v>0</v>
          </cell>
          <cell r="AL14">
            <v>87.716720581054688</v>
          </cell>
          <cell r="AM14">
            <v>-1.0289021730422974</v>
          </cell>
          <cell r="AN14">
            <v>-2.7689743041992188</v>
          </cell>
          <cell r="AO14">
            <v>0</v>
          </cell>
          <cell r="AP14">
            <v>-7.018308162689209</v>
          </cell>
          <cell r="AQ14">
            <v>-4.0739569664001465</v>
          </cell>
          <cell r="AR14">
            <v>-3.4721183776855469</v>
          </cell>
          <cell r="AS14">
            <v>-5.162327766418457</v>
          </cell>
          <cell r="AT14">
            <v>-22.333915710449219</v>
          </cell>
          <cell r="AU14">
            <v>53.825958251953125</v>
          </cell>
          <cell r="AV14">
            <v>6.4451689720153809</v>
          </cell>
          <cell r="AW14">
            <v>0</v>
          </cell>
          <cell r="AX14">
            <v>-0.84332722425460815</v>
          </cell>
          <cell r="AY14">
            <v>0</v>
          </cell>
          <cell r="AZ14">
            <v>-6.9336962699890137</v>
          </cell>
          <cell r="BA14">
            <v>-5.1376872062683105</v>
          </cell>
          <cell r="BB14">
            <v>-19.863290786743164</v>
          </cell>
          <cell r="BC14">
            <v>0</v>
          </cell>
          <cell r="BD14">
            <v>-2.0138928890228271</v>
          </cell>
          <cell r="BE14">
            <v>0</v>
          </cell>
          <cell r="BF14">
            <v>-3.3444411754608154</v>
          </cell>
          <cell r="BG14">
            <v>-7.5952033996582031</v>
          </cell>
          <cell r="BH14">
            <v>-1.4315158128738403</v>
          </cell>
          <cell r="BI14">
            <v>0</v>
          </cell>
          <cell r="BJ14">
            <v>-16.305019378662109</v>
          </cell>
          <cell r="BK14">
            <v>-0.75496703386306763</v>
          </cell>
          <cell r="BL14">
            <v>-1.4678022861480713</v>
          </cell>
          <cell r="BM14">
            <v>0</v>
          </cell>
          <cell r="BN14">
            <v>0</v>
          </cell>
        </row>
        <row r="15">
          <cell r="A15" t="str">
            <v>COINCIDENT COMPANY PEAK DEMAND</v>
          </cell>
          <cell r="B15">
            <v>2032</v>
          </cell>
          <cell r="C15">
            <v>18747.7109375</v>
          </cell>
          <cell r="D15">
            <v>0</v>
          </cell>
          <cell r="E15">
            <v>0</v>
          </cell>
          <cell r="F15">
            <v>-6.3540791161358356E-3</v>
          </cell>
          <cell r="G15">
            <v>0.84367603063583374</v>
          </cell>
          <cell r="H15">
            <v>-2.4485371112823486</v>
          </cell>
          <cell r="I15">
            <v>0</v>
          </cell>
          <cell r="J15">
            <v>-6.2065238952636719</v>
          </cell>
          <cell r="K15">
            <v>-0.42599725723266602</v>
          </cell>
          <cell r="L15">
            <v>7.2080569267272949</v>
          </cell>
          <cell r="M15">
            <v>-5.4890918731689453</v>
          </cell>
          <cell r="N15">
            <v>0</v>
          </cell>
          <cell r="O15">
            <v>-5.947181224822998</v>
          </cell>
          <cell r="P15">
            <v>-13.688601493835449</v>
          </cell>
          <cell r="Q15">
            <v>-14.022099494934082</v>
          </cell>
          <cell r="R15">
            <v>-9.2096166610717773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-4.6436910629272461</v>
          </cell>
          <cell r="X15">
            <v>-1.3138549327850342</v>
          </cell>
          <cell r="Y15">
            <v>5.3806133270263672</v>
          </cell>
          <cell r="Z15">
            <v>0</v>
          </cell>
          <cell r="AA15">
            <v>0</v>
          </cell>
          <cell r="AB15">
            <v>-9.106989860534668</v>
          </cell>
          <cell r="AC15">
            <v>-2.1964111328125</v>
          </cell>
          <cell r="AD15">
            <v>0</v>
          </cell>
          <cell r="AE15">
            <v>-0.27452370524406433</v>
          </cell>
          <cell r="AF15">
            <v>0</v>
          </cell>
          <cell r="AG15">
            <v>-3.9509010314941406</v>
          </cell>
          <cell r="AH15">
            <v>-14.160801887512207</v>
          </cell>
          <cell r="AI15">
            <v>0</v>
          </cell>
          <cell r="AJ15">
            <v>-15.968564033508301</v>
          </cell>
          <cell r="AK15">
            <v>0</v>
          </cell>
          <cell r="AL15">
            <v>88.5032958984375</v>
          </cell>
          <cell r="AM15">
            <v>-1.0381284952163696</v>
          </cell>
          <cell r="AN15">
            <v>-2.793804407119751</v>
          </cell>
          <cell r="AO15">
            <v>0</v>
          </cell>
          <cell r="AP15">
            <v>-7.0812435150146484</v>
          </cell>
          <cell r="AQ15">
            <v>-2.3777482509613037</v>
          </cell>
          <cell r="AR15">
            <v>-3.4721183776855469</v>
          </cell>
          <cell r="AS15">
            <v>-5.2086186408996582</v>
          </cell>
          <cell r="AT15">
            <v>-22.534185409545898</v>
          </cell>
          <cell r="AU15">
            <v>53.825958251953125</v>
          </cell>
          <cell r="AV15">
            <v>6.4451689720153809</v>
          </cell>
          <cell r="AW15">
            <v>0</v>
          </cell>
          <cell r="AX15">
            <v>0</v>
          </cell>
          <cell r="AY15">
            <v>0</v>
          </cell>
          <cell r="AZ15">
            <v>-6.9862217903137207</v>
          </cell>
          <cell r="BA15">
            <v>-2.5072541236877441</v>
          </cell>
          <cell r="BB15">
            <v>-20.041408538818359</v>
          </cell>
          <cell r="BC15">
            <v>0</v>
          </cell>
          <cell r="BD15">
            <v>-2.029179573059082</v>
          </cell>
          <cell r="BE15">
            <v>0</v>
          </cell>
          <cell r="BF15">
            <v>-3.3698866367340088</v>
          </cell>
          <cell r="BG15">
            <v>-7.5952033996582031</v>
          </cell>
          <cell r="BH15">
            <v>-1.3259432315826416</v>
          </cell>
          <cell r="BI15">
            <v>0</v>
          </cell>
          <cell r="BJ15">
            <v>-16.428888320922852</v>
          </cell>
          <cell r="BK15">
            <v>-0.75496703386306763</v>
          </cell>
          <cell r="BL15">
            <v>-1.4678022861480713</v>
          </cell>
          <cell r="BM15">
            <v>0</v>
          </cell>
          <cell r="BN15">
            <v>0</v>
          </cell>
        </row>
        <row r="16">
          <cell r="A16" t="str">
            <v>COINCIDENT COMPANY PEAK DEMAND</v>
          </cell>
          <cell r="B16">
            <v>2033</v>
          </cell>
          <cell r="C16">
            <v>18849.44921875</v>
          </cell>
          <cell r="D16">
            <v>0</v>
          </cell>
          <cell r="E16">
            <v>0</v>
          </cell>
          <cell r="F16">
            <v>-6.3540791161358356E-3</v>
          </cell>
          <cell r="G16">
            <v>0.85101550817489624</v>
          </cell>
          <cell r="H16">
            <v>-2.4667191505432129</v>
          </cell>
          <cell r="I16">
            <v>0</v>
          </cell>
          <cell r="J16">
            <v>-6.2065238952636719</v>
          </cell>
          <cell r="K16">
            <v>-0.4297042191028595</v>
          </cell>
          <cell r="L16">
            <v>7.2707810401916504</v>
          </cell>
          <cell r="M16">
            <v>-5.5298252105712891</v>
          </cell>
          <cell r="N16">
            <v>0</v>
          </cell>
          <cell r="O16">
            <v>-5.9989376068115234</v>
          </cell>
          <cell r="P16">
            <v>-12.745291709899902</v>
          </cell>
          <cell r="Q16">
            <v>-14.126221656799316</v>
          </cell>
          <cell r="R16">
            <v>-9.2780046463012695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-4.6833767890930176</v>
          </cell>
          <cell r="X16">
            <v>-1.4201430082321167</v>
          </cell>
          <cell r="Y16">
            <v>5.4121556282043457</v>
          </cell>
          <cell r="Z16">
            <v>0</v>
          </cell>
          <cell r="AA16">
            <v>0</v>
          </cell>
          <cell r="AB16">
            <v>-9.1746196746826172</v>
          </cell>
          <cell r="AC16">
            <v>-2.2127208709716797</v>
          </cell>
          <cell r="AD16">
            <v>0</v>
          </cell>
          <cell r="AE16">
            <v>-0.15944968163967133</v>
          </cell>
          <cell r="AF16">
            <v>0</v>
          </cell>
          <cell r="AG16">
            <v>-3.9852838516235352</v>
          </cell>
          <cell r="AH16">
            <v>-15.041769981384277</v>
          </cell>
          <cell r="AI16">
            <v>0</v>
          </cell>
          <cell r="AJ16">
            <v>-16.10753059387207</v>
          </cell>
          <cell r="AK16">
            <v>0</v>
          </cell>
          <cell r="AL16">
            <v>89.273490905761719</v>
          </cell>
          <cell r="AM16">
            <v>-1.0471630096435547</v>
          </cell>
          <cell r="AN16">
            <v>-2.8181173801422119</v>
          </cell>
          <cell r="AO16">
            <v>0</v>
          </cell>
          <cell r="AP16">
            <v>-7.1428680419921875</v>
          </cell>
          <cell r="AQ16">
            <v>-0.85855060815811157</v>
          </cell>
          <cell r="AR16">
            <v>-3.4721183776855469</v>
          </cell>
          <cell r="AS16">
            <v>-5.2539467811584473</v>
          </cell>
          <cell r="AT16">
            <v>-22.730289459228516</v>
          </cell>
          <cell r="AU16">
            <v>53.825958251953125</v>
          </cell>
          <cell r="AV16">
            <v>6.4451689720153809</v>
          </cell>
          <cell r="AW16">
            <v>0</v>
          </cell>
          <cell r="AX16">
            <v>0</v>
          </cell>
          <cell r="AY16">
            <v>0</v>
          </cell>
          <cell r="AZ16">
            <v>-7.0379586219787598</v>
          </cell>
          <cell r="BA16">
            <v>-1.6665819883346558</v>
          </cell>
          <cell r="BB16">
            <v>-20.215818405151367</v>
          </cell>
          <cell r="BC16">
            <v>0</v>
          </cell>
          <cell r="BD16">
            <v>-2.044245719909668</v>
          </cell>
          <cell r="BE16">
            <v>0</v>
          </cell>
          <cell r="BF16">
            <v>-3.3949346542358398</v>
          </cell>
          <cell r="BG16">
            <v>-7.5952033996582031</v>
          </cell>
          <cell r="BH16">
            <v>-0.78069978952407837</v>
          </cell>
          <cell r="BI16">
            <v>0</v>
          </cell>
          <cell r="BJ16">
            <v>-16.550899505615234</v>
          </cell>
          <cell r="BK16">
            <v>-0.75496703386306763</v>
          </cell>
          <cell r="BL16">
            <v>-1.4678022861480713</v>
          </cell>
          <cell r="BM16">
            <v>0</v>
          </cell>
          <cell r="BN16">
            <v>0</v>
          </cell>
        </row>
        <row r="17">
          <cell r="A17" t="str">
            <v>COINCIDENT COMPANY PEAK DEMAND</v>
          </cell>
          <cell r="B17">
            <v>2034</v>
          </cell>
          <cell r="C17">
            <v>18977.279296875</v>
          </cell>
          <cell r="D17">
            <v>0</v>
          </cell>
          <cell r="E17">
            <v>0</v>
          </cell>
          <cell r="F17">
            <v>-6.3540791161358356E-3</v>
          </cell>
          <cell r="G17">
            <v>0.85822081565856934</v>
          </cell>
          <cell r="H17">
            <v>-2.4846615791320801</v>
          </cell>
          <cell r="I17">
            <v>0</v>
          </cell>
          <cell r="J17">
            <v>-6.2065238952636719</v>
          </cell>
          <cell r="K17">
            <v>-0.43334382772445679</v>
          </cell>
          <cell r="L17">
            <v>7.3323636054992676</v>
          </cell>
          <cell r="M17">
            <v>-5.5700702667236328</v>
          </cell>
          <cell r="N17">
            <v>0</v>
          </cell>
          <cell r="O17">
            <v>-6.049750804901123</v>
          </cell>
          <cell r="P17">
            <v>-11.865574836730957</v>
          </cell>
          <cell r="Q17">
            <v>-14.22895622253418</v>
          </cell>
          <cell r="R17">
            <v>-9.3455066680908203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-4.7223401069641113</v>
          </cell>
          <cell r="X17">
            <v>-1.4424008131027222</v>
          </cell>
          <cell r="Y17">
            <v>5.4436984062194824</v>
          </cell>
          <cell r="Z17">
            <v>0</v>
          </cell>
          <cell r="AA17">
            <v>0</v>
          </cell>
          <cell r="AB17">
            <v>-9.2413473129272461</v>
          </cell>
          <cell r="AC17">
            <v>-2.2288162708282471</v>
          </cell>
          <cell r="AD17">
            <v>0</v>
          </cell>
          <cell r="AE17">
            <v>-0.14238026738166809</v>
          </cell>
          <cell r="AF17">
            <v>0</v>
          </cell>
          <cell r="AG17">
            <v>-4.0190410614013672</v>
          </cell>
          <cell r="AH17">
            <v>-15.110610008239746</v>
          </cell>
          <cell r="AI17">
            <v>0</v>
          </cell>
          <cell r="AJ17">
            <v>-16.24397087097168</v>
          </cell>
          <cell r="AK17">
            <v>0</v>
          </cell>
          <cell r="AL17">
            <v>90.029670715332031</v>
          </cell>
          <cell r="AM17">
            <v>-1.0560328960418701</v>
          </cell>
          <cell r="AN17">
            <v>-2.8419878482818604</v>
          </cell>
          <cell r="AO17">
            <v>0</v>
          </cell>
          <cell r="AP17">
            <v>-7.2033720016479492</v>
          </cell>
          <cell r="AQ17">
            <v>-0.12543715536594391</v>
          </cell>
          <cell r="AR17">
            <v>-3.4721183776855469</v>
          </cell>
          <cell r="AS17">
            <v>-5.2984490394592285</v>
          </cell>
          <cell r="AT17">
            <v>-22.922826766967773</v>
          </cell>
          <cell r="AU17">
            <v>53.825962066650391</v>
          </cell>
          <cell r="AV17">
            <v>6.4451689720153809</v>
          </cell>
          <cell r="AW17">
            <v>0</v>
          </cell>
          <cell r="AX17">
            <v>0</v>
          </cell>
          <cell r="AY17">
            <v>0</v>
          </cell>
          <cell r="AZ17">
            <v>-7.0890002250671387</v>
          </cell>
          <cell r="BA17">
            <v>-1.6665819883346558</v>
          </cell>
          <cell r="BB17">
            <v>-20.387054443359375</v>
          </cell>
          <cell r="BC17">
            <v>0</v>
          </cell>
          <cell r="BD17">
            <v>-2.0591411590576172</v>
          </cell>
          <cell r="BE17">
            <v>0</v>
          </cell>
          <cell r="BF17">
            <v>-3.4196419715881348</v>
          </cell>
          <cell r="BG17">
            <v>-7.5952033996582031</v>
          </cell>
          <cell r="BH17">
            <v>-0.24322117865085602</v>
          </cell>
          <cell r="BI17">
            <v>0</v>
          </cell>
          <cell r="BJ17">
            <v>-16.671302795410156</v>
          </cell>
          <cell r="BK17">
            <v>-0.75496703386306763</v>
          </cell>
          <cell r="BL17">
            <v>-1.4678022861480713</v>
          </cell>
          <cell r="BM17">
            <v>0</v>
          </cell>
          <cell r="BN17">
            <v>0</v>
          </cell>
        </row>
        <row r="18">
          <cell r="A18" t="str">
            <v>COINCIDENT COMPANY PEAK DEMAND</v>
          </cell>
          <cell r="B18">
            <v>2035</v>
          </cell>
          <cell r="C18">
            <v>19127.359375</v>
          </cell>
          <cell r="D18">
            <v>0</v>
          </cell>
          <cell r="E18">
            <v>0</v>
          </cell>
          <cell r="F18">
            <v>-6.3540791161358356E-3</v>
          </cell>
          <cell r="G18">
            <v>0.8653222918510437</v>
          </cell>
          <cell r="H18">
            <v>-2.5024137496948242</v>
          </cell>
          <cell r="I18">
            <v>0</v>
          </cell>
          <cell r="J18">
            <v>-6.2065238952636719</v>
          </cell>
          <cell r="K18">
            <v>-0.43693006038665771</v>
          </cell>
          <cell r="L18">
            <v>7.3930449485778809</v>
          </cell>
          <cell r="M18">
            <v>-5.6098718643188477</v>
          </cell>
          <cell r="N18">
            <v>0</v>
          </cell>
          <cell r="O18">
            <v>-6.0998210906982422</v>
          </cell>
          <cell r="P18">
            <v>-15.236055374145508</v>
          </cell>
          <cell r="Q18">
            <v>-14.330605506896973</v>
          </cell>
          <cell r="R18">
            <v>-9.4123125076293945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-4.7607331275939941</v>
          </cell>
          <cell r="X18">
            <v>-1.4499356746673584</v>
          </cell>
          <cell r="Y18">
            <v>5.4752411842346191</v>
          </cell>
          <cell r="Z18">
            <v>0</v>
          </cell>
          <cell r="AA18">
            <v>0</v>
          </cell>
          <cell r="AB18">
            <v>-9.307368278503418</v>
          </cell>
          <cell r="AC18">
            <v>-2.2447412014007568</v>
          </cell>
          <cell r="AD18">
            <v>0</v>
          </cell>
          <cell r="AE18">
            <v>-0.14238026738166809</v>
          </cell>
          <cell r="AF18">
            <v>0</v>
          </cell>
          <cell r="AG18">
            <v>-4.0523042678833008</v>
          </cell>
          <cell r="AH18">
            <v>-15.178735733032227</v>
          </cell>
          <cell r="AI18">
            <v>0</v>
          </cell>
          <cell r="AJ18">
            <v>-16.378414154052734</v>
          </cell>
          <cell r="AK18">
            <v>0</v>
          </cell>
          <cell r="AL18">
            <v>90.774795532226563</v>
          </cell>
          <cell r="AM18">
            <v>-1.0647732019424438</v>
          </cell>
          <cell r="AN18">
            <v>-2.8655092716217041</v>
          </cell>
          <cell r="AO18">
            <v>0</v>
          </cell>
          <cell r="AP18">
            <v>-7.2629909515380859</v>
          </cell>
          <cell r="AQ18">
            <v>0</v>
          </cell>
          <cell r="AR18">
            <v>-3.4721183776855469</v>
          </cell>
          <cell r="AS18">
            <v>-5.3422989845275879</v>
          </cell>
          <cell r="AT18">
            <v>-23.112543106079102</v>
          </cell>
          <cell r="AU18">
            <v>53.825958251953125</v>
          </cell>
          <cell r="AV18">
            <v>6.4451689720153809</v>
          </cell>
          <cell r="AW18">
            <v>0</v>
          </cell>
          <cell r="AX18">
            <v>0</v>
          </cell>
          <cell r="AY18">
            <v>0</v>
          </cell>
          <cell r="AZ18">
            <v>-7.1395115852355957</v>
          </cell>
          <cell r="BA18">
            <v>-1.6665819883346558</v>
          </cell>
          <cell r="BB18">
            <v>-20.555784225463867</v>
          </cell>
          <cell r="BC18">
            <v>0</v>
          </cell>
          <cell r="BD18">
            <v>-2.0738868713378906</v>
          </cell>
          <cell r="BE18">
            <v>0</v>
          </cell>
          <cell r="BF18">
            <v>-3.4441094398498535</v>
          </cell>
          <cell r="BG18">
            <v>-7.5952033996582031</v>
          </cell>
          <cell r="BH18">
            <v>0</v>
          </cell>
          <cell r="BI18">
            <v>0</v>
          </cell>
          <cell r="BJ18">
            <v>-16.790416717529297</v>
          </cell>
          <cell r="BK18">
            <v>-0.75496703386306763</v>
          </cell>
          <cell r="BL18">
            <v>-1.4678022861480713</v>
          </cell>
          <cell r="BM18">
            <v>0</v>
          </cell>
          <cell r="BN18">
            <v>0</v>
          </cell>
        </row>
        <row r="19">
          <cell r="A19" t="str">
            <v>COINCIDENT COMPANY PEAK DEMAND</v>
          </cell>
          <cell r="B19">
            <v>2036</v>
          </cell>
          <cell r="C19">
            <v>19278.619140625</v>
          </cell>
          <cell r="D19">
            <v>0</v>
          </cell>
          <cell r="E19">
            <v>0</v>
          </cell>
          <cell r="F19">
            <v>-6.3540791161358356E-3</v>
          </cell>
          <cell r="G19">
            <v>0.87372159957885742</v>
          </cell>
          <cell r="H19">
            <v>-2.5217859745025635</v>
          </cell>
          <cell r="I19">
            <v>0</v>
          </cell>
          <cell r="J19">
            <v>-6.2065238952636719</v>
          </cell>
          <cell r="K19">
            <v>-0.4411698579788208</v>
          </cell>
          <cell r="L19">
            <v>7.464785099029541</v>
          </cell>
          <cell r="M19">
            <v>-5.6532983779907227</v>
          </cell>
          <cell r="N19">
            <v>0</v>
          </cell>
          <cell r="O19">
            <v>-6.1590137481689453</v>
          </cell>
          <cell r="P19">
            <v>-14.7008056640625</v>
          </cell>
          <cell r="Q19">
            <v>-14.441512107849121</v>
          </cell>
          <cell r="R19">
            <v>-9.4852056503295898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-4.8061208724975586</v>
          </cell>
          <cell r="X19">
            <v>-1.458843469619751</v>
          </cell>
          <cell r="Y19">
            <v>5.5067834854125977</v>
          </cell>
          <cell r="Z19">
            <v>0</v>
          </cell>
          <cell r="AA19">
            <v>0</v>
          </cell>
          <cell r="AB19">
            <v>-9.3794221878051758</v>
          </cell>
          <cell r="AC19">
            <v>-2.2621185779571533</v>
          </cell>
          <cell r="AD19">
            <v>0</v>
          </cell>
          <cell r="AE19">
            <v>-0.14238026738166809</v>
          </cell>
          <cell r="AF19">
            <v>0</v>
          </cell>
          <cell r="AG19">
            <v>-4.0916271209716797</v>
          </cell>
          <cell r="AH19">
            <v>-15.253061294555664</v>
          </cell>
          <cell r="AI19">
            <v>0</v>
          </cell>
          <cell r="AJ19">
            <v>-16.537349700927734</v>
          </cell>
          <cell r="AK19">
            <v>0</v>
          </cell>
          <cell r="AL19">
            <v>91.655647277832031</v>
          </cell>
          <cell r="AM19">
            <v>-1.0751056671142578</v>
          </cell>
          <cell r="AN19">
            <v>-2.8933155536651611</v>
          </cell>
          <cell r="AO19">
            <v>0</v>
          </cell>
          <cell r="AP19">
            <v>-7.3334712982177734</v>
          </cell>
          <cell r="AQ19">
            <v>0</v>
          </cell>
          <cell r="AR19">
            <v>-3.4721183776855469</v>
          </cell>
          <cell r="AS19">
            <v>-5.3941402435302734</v>
          </cell>
          <cell r="AT19">
            <v>-23.336824417114258</v>
          </cell>
          <cell r="AU19">
            <v>53.825958251953125</v>
          </cell>
          <cell r="AV19">
            <v>6.4451689720153809</v>
          </cell>
          <cell r="AW19">
            <v>0</v>
          </cell>
          <cell r="AX19">
            <v>0</v>
          </cell>
          <cell r="AY19">
            <v>0</v>
          </cell>
          <cell r="AZ19">
            <v>-7.1946191787719727</v>
          </cell>
          <cell r="BA19">
            <v>-1.6665819883346558</v>
          </cell>
          <cell r="BB19">
            <v>-20.755256652832031</v>
          </cell>
          <cell r="BC19">
            <v>0</v>
          </cell>
          <cell r="BD19">
            <v>-2.0899686813354492</v>
          </cell>
          <cell r="BE19">
            <v>0</v>
          </cell>
          <cell r="BF19">
            <v>-3.470815896987915</v>
          </cell>
          <cell r="BG19">
            <v>-7.5952033996582031</v>
          </cell>
          <cell r="BH19">
            <v>0</v>
          </cell>
          <cell r="BI19">
            <v>0</v>
          </cell>
          <cell r="BJ19">
            <v>-16.920402526855469</v>
          </cell>
          <cell r="BK19">
            <v>-0.75496703386306763</v>
          </cell>
          <cell r="BL19">
            <v>-1.4678022861480713</v>
          </cell>
          <cell r="BM19">
            <v>0</v>
          </cell>
          <cell r="BN19">
            <v>0</v>
          </cell>
        </row>
        <row r="20">
          <cell r="A20" t="str">
            <v>COINCIDENT COMPANY PEAK DEMAND</v>
          </cell>
          <cell r="B20">
            <v>2037</v>
          </cell>
          <cell r="C20">
            <v>19431.080078125</v>
          </cell>
          <cell r="D20">
            <v>0</v>
          </cell>
          <cell r="E20">
            <v>0</v>
          </cell>
          <cell r="F20">
            <v>-5.1185539923608303E-3</v>
          </cell>
          <cell r="G20">
            <v>0.88312840461730957</v>
          </cell>
          <cell r="H20">
            <v>-2.5424633026123047</v>
          </cell>
          <cell r="I20">
            <v>0</v>
          </cell>
          <cell r="J20">
            <v>-4.9996895790100098</v>
          </cell>
          <cell r="K20">
            <v>-0.44592025876045227</v>
          </cell>
          <cell r="L20">
            <v>7.5451631546020508</v>
          </cell>
          <cell r="M20">
            <v>-5.6996393203735352</v>
          </cell>
          <cell r="N20">
            <v>0</v>
          </cell>
          <cell r="O20">
            <v>-6.2253308296203613</v>
          </cell>
          <cell r="P20">
            <v>-13.688601493835449</v>
          </cell>
          <cell r="Q20">
            <v>-14.559886932373047</v>
          </cell>
          <cell r="R20">
            <v>-9.5629873275756836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-4.8569736480712891</v>
          </cell>
          <cell r="X20">
            <v>-1.4688235521316528</v>
          </cell>
          <cell r="Y20">
            <v>5.5383262634277344</v>
          </cell>
          <cell r="Z20">
            <v>0</v>
          </cell>
          <cell r="AA20">
            <v>0</v>
          </cell>
          <cell r="AB20">
            <v>-9.4563302993774414</v>
          </cell>
          <cell r="AC20">
            <v>-2.2806665897369385</v>
          </cell>
          <cell r="AD20">
            <v>0</v>
          </cell>
          <cell r="AE20">
            <v>-0.14238026738166809</v>
          </cell>
          <cell r="AF20">
            <v>0</v>
          </cell>
          <cell r="AG20">
            <v>-4.1356844902038574</v>
          </cell>
          <cell r="AH20">
            <v>-15.33238410949707</v>
          </cell>
          <cell r="AI20">
            <v>0</v>
          </cell>
          <cell r="AJ20">
            <v>-16.715419769287109</v>
          </cell>
          <cell r="AK20">
            <v>0</v>
          </cell>
          <cell r="AL20">
            <v>92.642570495605469</v>
          </cell>
          <cell r="AM20">
            <v>-1.0866822004318237</v>
          </cell>
          <cell r="AN20">
            <v>-2.9244697093963623</v>
          </cell>
          <cell r="AO20">
            <v>0</v>
          </cell>
          <cell r="AP20">
            <v>-7.4124364852905273</v>
          </cell>
          <cell r="AQ20">
            <v>0</v>
          </cell>
          <cell r="AR20">
            <v>-3.4721183776855469</v>
          </cell>
          <cell r="AS20">
            <v>-5.4522213935852051</v>
          </cell>
          <cell r="AT20">
            <v>-23.588108062744141</v>
          </cell>
          <cell r="AU20">
            <v>53.825958251953125</v>
          </cell>
          <cell r="AV20">
            <v>6.4451689720153809</v>
          </cell>
          <cell r="AW20">
            <v>0</v>
          </cell>
          <cell r="AX20">
            <v>0</v>
          </cell>
          <cell r="AY20">
            <v>0</v>
          </cell>
          <cell r="AZ20">
            <v>-7.2534289360046387</v>
          </cell>
          <cell r="BA20">
            <v>-1.6665819883346558</v>
          </cell>
          <cell r="BB20">
            <v>-20.978738784790039</v>
          </cell>
          <cell r="BC20">
            <v>0</v>
          </cell>
          <cell r="BD20">
            <v>-2.1071069240570068</v>
          </cell>
          <cell r="BE20">
            <v>0</v>
          </cell>
          <cell r="BF20">
            <v>-3.4992969036102295</v>
          </cell>
          <cell r="BG20">
            <v>-7.5848212242126465</v>
          </cell>
          <cell r="BH20">
            <v>0</v>
          </cell>
          <cell r="BI20">
            <v>0</v>
          </cell>
          <cell r="BJ20">
            <v>-17.059146881103516</v>
          </cell>
          <cell r="BK20">
            <v>-0.66246098279953003</v>
          </cell>
          <cell r="BL20">
            <v>-1.4678022861480713</v>
          </cell>
          <cell r="BM20">
            <v>0</v>
          </cell>
          <cell r="BN20">
            <v>0</v>
          </cell>
        </row>
        <row r="21">
          <cell r="A21" t="str">
            <v>COINCIDENT COMPANY PEAK DEMAND</v>
          </cell>
          <cell r="B21">
            <v>2038</v>
          </cell>
          <cell r="C21">
            <v>19584.740234375</v>
          </cell>
          <cell r="D21">
            <v>0</v>
          </cell>
          <cell r="E21">
            <v>0</v>
          </cell>
          <cell r="F21">
            <v>-3.0005273874849081E-3</v>
          </cell>
          <cell r="G21">
            <v>0.89263224601745605</v>
          </cell>
          <cell r="H21">
            <v>-2.5633108615875244</v>
          </cell>
          <cell r="I21">
            <v>0</v>
          </cell>
          <cell r="J21">
            <v>-2.9308485984802246</v>
          </cell>
          <cell r="K21">
            <v>-0.45072183012962341</v>
          </cell>
          <cell r="L21">
            <v>7.6264081001281738</v>
          </cell>
          <cell r="M21">
            <v>-5.7463765144348145</v>
          </cell>
          <cell r="N21">
            <v>0</v>
          </cell>
          <cell r="O21">
            <v>-6.2923636436462402</v>
          </cell>
          <cell r="P21">
            <v>-12.745291709899902</v>
          </cell>
          <cell r="Q21">
            <v>-14.679235458374023</v>
          </cell>
          <cell r="R21">
            <v>-9.6414051055908203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-4.9083728790283203</v>
          </cell>
          <cell r="X21">
            <v>-1.4789110422134399</v>
          </cell>
          <cell r="Y21">
            <v>5.5698690414428711</v>
          </cell>
          <cell r="Z21">
            <v>0</v>
          </cell>
          <cell r="AA21">
            <v>0</v>
          </cell>
          <cell r="AB21">
            <v>-9.5338726043701172</v>
          </cell>
          <cell r="AC21">
            <v>-2.2993667125701904</v>
          </cell>
          <cell r="AD21">
            <v>0</v>
          </cell>
          <cell r="AE21">
            <v>-0.14238026738166809</v>
          </cell>
          <cell r="AF21">
            <v>0</v>
          </cell>
          <cell r="AG21">
            <v>-4.1802158355712891</v>
          </cell>
          <cell r="AH21">
            <v>-15.412346839904785</v>
          </cell>
          <cell r="AI21">
            <v>0</v>
          </cell>
          <cell r="AJ21">
            <v>-16.895402908325195</v>
          </cell>
          <cell r="AK21">
            <v>0</v>
          </cell>
          <cell r="AL21">
            <v>93.640121459960938</v>
          </cell>
          <cell r="AM21">
            <v>-1.0983829498291016</v>
          </cell>
          <cell r="AN21">
            <v>-2.9559595584869385</v>
          </cell>
          <cell r="AO21">
            <v>0</v>
          </cell>
          <cell r="AP21">
            <v>-7.4922518730163574</v>
          </cell>
          <cell r="AQ21">
            <v>0</v>
          </cell>
          <cell r="AR21">
            <v>-3.4721183776855469</v>
          </cell>
          <cell r="AS21">
            <v>-5.510927677154541</v>
          </cell>
          <cell r="AT21">
            <v>-23.842096328735352</v>
          </cell>
          <cell r="AU21">
            <v>53.825958251953125</v>
          </cell>
          <cell r="AV21">
            <v>6.4451689720153809</v>
          </cell>
          <cell r="AW21">
            <v>0</v>
          </cell>
          <cell r="AX21">
            <v>0</v>
          </cell>
          <cell r="AY21">
            <v>0</v>
          </cell>
          <cell r="AZ21">
            <v>-7.3127326965332031</v>
          </cell>
          <cell r="BA21">
            <v>-1.6665819883346558</v>
          </cell>
          <cell r="BB21">
            <v>-21.204627990722656</v>
          </cell>
          <cell r="BC21">
            <v>0</v>
          </cell>
          <cell r="BD21">
            <v>-2.1243743896484375</v>
          </cell>
          <cell r="BE21">
            <v>0</v>
          </cell>
          <cell r="BF21">
            <v>-3.5279772281646729</v>
          </cell>
          <cell r="BG21">
            <v>-7.2404398918151855</v>
          </cell>
          <cell r="BH21">
            <v>0</v>
          </cell>
          <cell r="BI21">
            <v>0</v>
          </cell>
          <cell r="BJ21">
            <v>-17.199020385742188</v>
          </cell>
          <cell r="BK21">
            <v>-0.24849158525466919</v>
          </cell>
          <cell r="BL21">
            <v>-1.4678022861480713</v>
          </cell>
          <cell r="BM21">
            <v>0</v>
          </cell>
          <cell r="BN21">
            <v>0</v>
          </cell>
        </row>
        <row r="22">
          <cell r="A22" t="str">
            <v>COINCIDENT COMPANY PEAK DEMAND</v>
          </cell>
          <cell r="B22">
            <v>2039</v>
          </cell>
          <cell r="C22">
            <v>19739.619140625</v>
          </cell>
          <cell r="D22">
            <v>0</v>
          </cell>
          <cell r="E22">
            <v>0</v>
          </cell>
          <cell r="F22">
            <v>-8.825011900626123E-4</v>
          </cell>
          <cell r="G22">
            <v>0.90223753452301025</v>
          </cell>
          <cell r="H22">
            <v>-2.5843296051025391</v>
          </cell>
          <cell r="I22">
            <v>0</v>
          </cell>
          <cell r="J22">
            <v>-0.85312932729721069</v>
          </cell>
          <cell r="K22">
            <v>-0.45557534694671631</v>
          </cell>
          <cell r="L22">
            <v>7.708531379699707</v>
          </cell>
          <cell r="M22">
            <v>-5.7934918403625488</v>
          </cell>
          <cell r="N22">
            <v>0</v>
          </cell>
          <cell r="O22">
            <v>-6.3524675369262695</v>
          </cell>
          <cell r="P22">
            <v>-11.865574836730957</v>
          </cell>
          <cell r="Q22">
            <v>-14.799560546875</v>
          </cell>
          <cell r="R22">
            <v>-9.7204751968383789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-4.9603257179260254</v>
          </cell>
          <cell r="X22">
            <v>-1.4891070127487183</v>
          </cell>
          <cell r="Y22">
            <v>5.6014118194580078</v>
          </cell>
          <cell r="Z22">
            <v>0</v>
          </cell>
          <cell r="AA22">
            <v>0</v>
          </cell>
          <cell r="AB22">
            <v>-9.6120462417602539</v>
          </cell>
          <cell r="AC22">
            <v>-2.3182199001312256</v>
          </cell>
          <cell r="AD22">
            <v>0</v>
          </cell>
          <cell r="AE22">
            <v>-0.14238026738166809</v>
          </cell>
          <cell r="AF22">
            <v>0</v>
          </cell>
          <cell r="AG22">
            <v>-4.225226879119873</v>
          </cell>
          <cell r="AH22">
            <v>-15.492951393127441</v>
          </cell>
          <cell r="AI22">
            <v>0</v>
          </cell>
          <cell r="AJ22">
            <v>-17.069198608398438</v>
          </cell>
          <cell r="AK22">
            <v>0</v>
          </cell>
          <cell r="AL22">
            <v>94.648399353027344</v>
          </cell>
          <cell r="AM22">
            <v>-1.1102097034454346</v>
          </cell>
          <cell r="AN22">
            <v>-2.987788200378418</v>
          </cell>
          <cell r="AO22">
            <v>0</v>
          </cell>
          <cell r="AP22">
            <v>-7.5729265213012695</v>
          </cell>
          <cell r="AQ22">
            <v>0</v>
          </cell>
          <cell r="AR22">
            <v>-3.4721183776855469</v>
          </cell>
          <cell r="AS22">
            <v>-5.5702672004699707</v>
          </cell>
          <cell r="AT22">
            <v>-24.098823547363281</v>
          </cell>
          <cell r="AU22">
            <v>53.825958251953125</v>
          </cell>
          <cell r="AV22">
            <v>6.4451689720153809</v>
          </cell>
          <cell r="AW22">
            <v>0</v>
          </cell>
          <cell r="AX22">
            <v>0</v>
          </cell>
          <cell r="AY22">
            <v>0</v>
          </cell>
          <cell r="AZ22">
            <v>-7.3725147247314453</v>
          </cell>
          <cell r="BA22">
            <v>-1.6665819883346558</v>
          </cell>
          <cell r="BB22">
            <v>-21.432954788208008</v>
          </cell>
          <cell r="BC22">
            <v>0</v>
          </cell>
          <cell r="BD22">
            <v>-2.141791820526123</v>
          </cell>
          <cell r="BE22">
            <v>0</v>
          </cell>
          <cell r="BF22">
            <v>-3.5569148063659668</v>
          </cell>
          <cell r="BG22">
            <v>-5.3385272026062012</v>
          </cell>
          <cell r="BH22">
            <v>0</v>
          </cell>
          <cell r="BI22">
            <v>0</v>
          </cell>
          <cell r="BJ22">
            <v>-17.340049743652344</v>
          </cell>
          <cell r="BK22">
            <v>0</v>
          </cell>
          <cell r="BL22">
            <v>-1.4678022861480713</v>
          </cell>
          <cell r="BM22">
            <v>0</v>
          </cell>
          <cell r="BN22">
            <v>0</v>
          </cell>
        </row>
        <row r="23">
          <cell r="A23" t="str">
            <v>COINCIDENT COMPANY PEAK DEMAND</v>
          </cell>
          <cell r="B23">
            <v>2040</v>
          </cell>
          <cell r="C23">
            <v>19895.720703125</v>
          </cell>
          <cell r="D23">
            <v>0</v>
          </cell>
          <cell r="E23">
            <v>0</v>
          </cell>
          <cell r="F23">
            <v>0</v>
          </cell>
          <cell r="G23">
            <v>0.91195011138916016</v>
          </cell>
          <cell r="H23">
            <v>-2.6055190563201904</v>
          </cell>
          <cell r="I23">
            <v>0</v>
          </cell>
          <cell r="J23">
            <v>0</v>
          </cell>
          <cell r="K23">
            <v>-0.46048092842102051</v>
          </cell>
          <cell r="L23">
            <v>7.7915358543395996</v>
          </cell>
          <cell r="M23">
            <v>-5.84100341796875</v>
          </cell>
          <cell r="N23">
            <v>0</v>
          </cell>
          <cell r="O23">
            <v>-6.401787281036377</v>
          </cell>
          <cell r="P23">
            <v>-15.236055374145508</v>
          </cell>
          <cell r="Q23">
            <v>-14.92090892791748</v>
          </cell>
          <cell r="R23">
            <v>-9.800175666809082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-5.0128388404846191</v>
          </cell>
          <cell r="X23">
            <v>-1.4994131326675415</v>
          </cell>
          <cell r="Y23">
            <v>5.6390872001647949</v>
          </cell>
          <cell r="Z23">
            <v>0</v>
          </cell>
          <cell r="AA23">
            <v>0</v>
          </cell>
          <cell r="AB23">
            <v>-9.6908531188964844</v>
          </cell>
          <cell r="AC23">
            <v>-2.3372275829315186</v>
          </cell>
          <cell r="AD23">
            <v>0</v>
          </cell>
          <cell r="AE23">
            <v>-0.14238026738166809</v>
          </cell>
          <cell r="AF23">
            <v>0</v>
          </cell>
          <cell r="AG23">
            <v>-4.2707223892211914</v>
          </cell>
          <cell r="AH23">
            <v>-15.574217796325684</v>
          </cell>
          <cell r="AI23">
            <v>0</v>
          </cell>
          <cell r="AJ23">
            <v>-17.218755722045898</v>
          </cell>
          <cell r="AK23">
            <v>0</v>
          </cell>
          <cell r="AL23">
            <v>95.66754150390625</v>
          </cell>
          <cell r="AM23">
            <v>-1.1221641302108765</v>
          </cell>
          <cell r="AN23">
            <v>-3.0199599266052246</v>
          </cell>
          <cell r="AO23">
            <v>0</v>
          </cell>
          <cell r="AP23">
            <v>-7.6544694900512695</v>
          </cell>
          <cell r="AQ23">
            <v>0</v>
          </cell>
          <cell r="AR23">
            <v>-3.4721183776855469</v>
          </cell>
          <cell r="AS23">
            <v>-5.6302461624145508</v>
          </cell>
          <cell r="AT23">
            <v>-24.358310699462891</v>
          </cell>
          <cell r="AU23">
            <v>53.825962066650391</v>
          </cell>
          <cell r="AV23">
            <v>6.4451689720153809</v>
          </cell>
          <cell r="AW23">
            <v>0</v>
          </cell>
          <cell r="AX23">
            <v>0</v>
          </cell>
          <cell r="AY23">
            <v>0</v>
          </cell>
          <cell r="AZ23">
            <v>-7.4327936172485352</v>
          </cell>
          <cell r="BA23">
            <v>-1.6665819883346558</v>
          </cell>
          <cell r="BB23">
            <v>-21.663736343383789</v>
          </cell>
          <cell r="BC23">
            <v>0</v>
          </cell>
          <cell r="BD23">
            <v>-2.1593589782714844</v>
          </cell>
          <cell r="BE23">
            <v>0</v>
          </cell>
          <cell r="BF23">
            <v>-3.5860919952392578</v>
          </cell>
          <cell r="BG23">
            <v>-2.4463677406311035</v>
          </cell>
          <cell r="BH23">
            <v>0</v>
          </cell>
          <cell r="BI23">
            <v>0</v>
          </cell>
          <cell r="BJ23">
            <v>-17.482233047485352</v>
          </cell>
          <cell r="BK23">
            <v>0</v>
          </cell>
          <cell r="BL23">
            <v>-1.4678022861480713</v>
          </cell>
          <cell r="BM23">
            <v>0</v>
          </cell>
          <cell r="BN23">
            <v>0</v>
          </cell>
        </row>
        <row r="24">
          <cell r="A24" t="str">
            <v>COINCIDENT COMPANY PEAK DEMAND</v>
          </cell>
          <cell r="B24">
            <v>2041</v>
          </cell>
          <cell r="C24">
            <v>20053.060546875</v>
          </cell>
          <cell r="D24">
            <v>0</v>
          </cell>
          <cell r="E24">
            <v>0</v>
          </cell>
          <cell r="F24">
            <v>0</v>
          </cell>
          <cell r="G24">
            <v>0.92177414894104004</v>
          </cell>
          <cell r="H24">
            <v>-2.6268830299377441</v>
          </cell>
          <cell r="I24">
            <v>0</v>
          </cell>
          <cell r="J24">
            <v>0</v>
          </cell>
          <cell r="K24">
            <v>-0.46543887257575989</v>
          </cell>
          <cell r="L24">
            <v>7.87542724609375</v>
          </cell>
          <cell r="M24">
            <v>-5.8888936042785645</v>
          </cell>
          <cell r="N24">
            <v>0</v>
          </cell>
          <cell r="O24">
            <v>-6.4405879974365234</v>
          </cell>
          <cell r="P24">
            <v>-14.7008056640625</v>
          </cell>
          <cell r="Q24">
            <v>-15.043217658996582</v>
          </cell>
          <cell r="R24">
            <v>-9.8805389404296875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-5.0659160614013672</v>
          </cell>
          <cell r="X24">
            <v>-1.509830117225647</v>
          </cell>
          <cell r="Y24">
            <v>5.6811437606811523</v>
          </cell>
          <cell r="Z24">
            <v>0</v>
          </cell>
          <cell r="AA24">
            <v>0</v>
          </cell>
          <cell r="AB24">
            <v>-9.7703056335449219</v>
          </cell>
          <cell r="AC24">
            <v>-2.3563916683197021</v>
          </cell>
          <cell r="AD24">
            <v>0</v>
          </cell>
          <cell r="AE24">
            <v>-0.14238026738166809</v>
          </cell>
          <cell r="AF24">
            <v>0</v>
          </cell>
          <cell r="AG24">
            <v>-4.3167076110839844</v>
          </cell>
          <cell r="AH24">
            <v>-15.65616512298584</v>
          </cell>
          <cell r="AI24">
            <v>0</v>
          </cell>
          <cell r="AJ24">
            <v>-17.332363128662109</v>
          </cell>
          <cell r="AK24">
            <v>0</v>
          </cell>
          <cell r="AL24">
            <v>96.697662353515625</v>
          </cell>
          <cell r="AM24">
            <v>-1.1342471837997437</v>
          </cell>
          <cell r="AN24">
            <v>-3.0524778366088867</v>
          </cell>
          <cell r="AO24">
            <v>0</v>
          </cell>
          <cell r="AP24">
            <v>-7.7368917465209961</v>
          </cell>
          <cell r="AQ24">
            <v>0</v>
          </cell>
          <cell r="AR24">
            <v>-3.4721183776855469</v>
          </cell>
          <cell r="AS24">
            <v>-5.6908707618713379</v>
          </cell>
          <cell r="AT24">
            <v>-24.620595932006836</v>
          </cell>
          <cell r="AU24">
            <v>53.825954437255859</v>
          </cell>
          <cell r="AV24">
            <v>6.4451689720153809</v>
          </cell>
          <cell r="AW24">
            <v>0</v>
          </cell>
          <cell r="AX24">
            <v>0</v>
          </cell>
          <cell r="AY24">
            <v>0</v>
          </cell>
          <cell r="AZ24">
            <v>-7.493565559387207</v>
          </cell>
          <cell r="BA24">
            <v>-1.6665819883346558</v>
          </cell>
          <cell r="BB24">
            <v>-21.897003173828125</v>
          </cell>
          <cell r="BC24">
            <v>0</v>
          </cell>
          <cell r="BD24">
            <v>-2.1770462989807129</v>
          </cell>
          <cell r="BE24">
            <v>0</v>
          </cell>
          <cell r="BF24">
            <v>-3.6154689788818359</v>
          </cell>
          <cell r="BG24">
            <v>-0.59288150072097778</v>
          </cell>
          <cell r="BH24">
            <v>0</v>
          </cell>
          <cell r="BI24">
            <v>0</v>
          </cell>
          <cell r="BJ24">
            <v>-17.62559700012207</v>
          </cell>
          <cell r="BK24">
            <v>0</v>
          </cell>
          <cell r="BL24">
            <v>-1.4678022861480713</v>
          </cell>
          <cell r="BM24">
            <v>0</v>
          </cell>
          <cell r="BN24">
            <v>0</v>
          </cell>
        </row>
        <row r="25">
          <cell r="A25" t="str">
            <v>COINCIDENT COMPANY PEAK DEMAND</v>
          </cell>
          <cell r="B25">
            <v>2042</v>
          </cell>
          <cell r="C25">
            <v>20211.640625</v>
          </cell>
          <cell r="D25">
            <v>0</v>
          </cell>
          <cell r="E25">
            <v>0</v>
          </cell>
          <cell r="F25">
            <v>0</v>
          </cell>
          <cell r="G25">
            <v>0.93170374631881714</v>
          </cell>
          <cell r="H25">
            <v>-2.6484222412109375</v>
          </cell>
          <cell r="I25">
            <v>0</v>
          </cell>
          <cell r="J25">
            <v>0</v>
          </cell>
          <cell r="K25">
            <v>-0.47045066952705383</v>
          </cell>
          <cell r="L25">
            <v>7.9602289199829102</v>
          </cell>
          <cell r="M25">
            <v>-5.9371805191040039</v>
          </cell>
          <cell r="N25">
            <v>0</v>
          </cell>
          <cell r="O25">
            <v>-6.4676451683044434</v>
          </cell>
          <cell r="P25">
            <v>-13.688601493835449</v>
          </cell>
          <cell r="Q25">
            <v>-15.16651725769043</v>
          </cell>
          <cell r="R25">
            <v>-9.9615707397460938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-5.1195650100708008</v>
          </cell>
          <cell r="X25">
            <v>-1.5203593969345093</v>
          </cell>
          <cell r="Y25">
            <v>5.7232003211975098</v>
          </cell>
          <cell r="Z25">
            <v>0</v>
          </cell>
          <cell r="AA25">
            <v>0</v>
          </cell>
          <cell r="AB25">
            <v>-9.8504199981689453</v>
          </cell>
          <cell r="AC25">
            <v>-2.3757128715515137</v>
          </cell>
          <cell r="AD25">
            <v>0</v>
          </cell>
          <cell r="AE25">
            <v>-0.14238026738166809</v>
          </cell>
          <cell r="AF25">
            <v>0</v>
          </cell>
          <cell r="AG25">
            <v>-4.3631887435913086</v>
          </cell>
          <cell r="AH25">
            <v>-15.738790512084961</v>
          </cell>
          <cell r="AI25">
            <v>0</v>
          </cell>
          <cell r="AJ25">
            <v>-17.408525466918945</v>
          </cell>
          <cell r="AK25">
            <v>0</v>
          </cell>
          <cell r="AL25">
            <v>97.738853454589844</v>
          </cell>
          <cell r="AM25">
            <v>-1.1464602947235107</v>
          </cell>
          <cell r="AN25">
            <v>-3.0853452682495117</v>
          </cell>
          <cell r="AO25">
            <v>0</v>
          </cell>
          <cell r="AP25">
            <v>-7.8202013969421387</v>
          </cell>
          <cell r="AQ25">
            <v>0</v>
          </cell>
          <cell r="AR25">
            <v>-3.4721183776855469</v>
          </cell>
          <cell r="AS25">
            <v>-5.7521486282348633</v>
          </cell>
          <cell r="AT25">
            <v>-24.885702133178711</v>
          </cell>
          <cell r="AU25">
            <v>53.825950622558594</v>
          </cell>
          <cell r="AV25">
            <v>6.4451689720153809</v>
          </cell>
          <cell r="AW25">
            <v>0</v>
          </cell>
          <cell r="AX25">
            <v>0</v>
          </cell>
          <cell r="AY25">
            <v>0</v>
          </cell>
          <cell r="AZ25">
            <v>-7.5548367500305176</v>
          </cell>
          <cell r="BA25">
            <v>-1.6665819883346558</v>
          </cell>
          <cell r="BB25">
            <v>-22.132783889770508</v>
          </cell>
          <cell r="BC25">
            <v>0</v>
          </cell>
          <cell r="BD25">
            <v>-2.1948928833007813</v>
          </cell>
          <cell r="BE25">
            <v>0</v>
          </cell>
          <cell r="BF25">
            <v>-3.6451032161712646</v>
          </cell>
          <cell r="BG25">
            <v>0</v>
          </cell>
          <cell r="BH25">
            <v>0</v>
          </cell>
          <cell r="BI25">
            <v>0</v>
          </cell>
          <cell r="BJ25">
            <v>-17.770132064819336</v>
          </cell>
          <cell r="BK25">
            <v>0</v>
          </cell>
          <cell r="BL25">
            <v>-1.4678022861480713</v>
          </cell>
          <cell r="BM25">
            <v>0</v>
          </cell>
          <cell r="BN25">
            <v>0</v>
          </cell>
        </row>
        <row r="26">
          <cell r="A26" t="str">
            <v>COINCIDENT COMPANY PEAK DEMAND</v>
          </cell>
          <cell r="B26">
            <v>2043</v>
          </cell>
          <cell r="C26">
            <v>20371.48046875</v>
          </cell>
          <cell r="D26">
            <v>0</v>
          </cell>
          <cell r="E26">
            <v>0</v>
          </cell>
          <cell r="F26">
            <v>0</v>
          </cell>
          <cell r="G26">
            <v>0.94174063205718994</v>
          </cell>
          <cell r="H26">
            <v>-2.6701366901397705</v>
          </cell>
          <cell r="I26">
            <v>0</v>
          </cell>
          <cell r="J26">
            <v>0</v>
          </cell>
          <cell r="K26">
            <v>-0.47551664710044861</v>
          </cell>
          <cell r="L26">
            <v>8.0459470748901367</v>
          </cell>
          <cell r="M26">
            <v>-5.985844612121582</v>
          </cell>
          <cell r="N26">
            <v>0</v>
          </cell>
          <cell r="O26">
            <v>-6.4818792343139648</v>
          </cell>
          <cell r="P26">
            <v>-12.745291709899902</v>
          </cell>
          <cell r="Q26">
            <v>-15.29088020324707</v>
          </cell>
          <cell r="R26">
            <v>-10.043257713317871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-5.173792839050293</v>
          </cell>
          <cell r="X26">
            <v>-1.5310019254684448</v>
          </cell>
          <cell r="Y26">
            <v>5.7652568817138672</v>
          </cell>
          <cell r="Z26">
            <v>0</v>
          </cell>
          <cell r="AA26">
            <v>0</v>
          </cell>
          <cell r="AB26">
            <v>-9.9311885833740234</v>
          </cell>
          <cell r="AC26">
            <v>-2.3951923847198486</v>
          </cell>
          <cell r="AD26">
            <v>0</v>
          </cell>
          <cell r="AE26">
            <v>-0.14238026738166809</v>
          </cell>
          <cell r="AF26">
            <v>0</v>
          </cell>
          <cell r="AG26">
            <v>-4.4101705551147461</v>
          </cell>
          <cell r="AH26">
            <v>-15.822089195251465</v>
          </cell>
          <cell r="AI26">
            <v>0</v>
          </cell>
          <cell r="AJ26">
            <v>-17.447458267211914</v>
          </cell>
          <cell r="AK26">
            <v>0</v>
          </cell>
          <cell r="AL26">
            <v>98.791275024414063</v>
          </cell>
          <cell r="AM26">
            <v>-1.1588051319122314</v>
          </cell>
          <cell r="AN26">
            <v>-3.1185672283172607</v>
          </cell>
          <cell r="AO26">
            <v>0</v>
          </cell>
          <cell r="AP26">
            <v>-7.9044098854064941</v>
          </cell>
          <cell r="AQ26">
            <v>0</v>
          </cell>
          <cell r="AR26">
            <v>-3.4721183776855469</v>
          </cell>
          <cell r="AS26">
            <v>-5.8140830993652344</v>
          </cell>
          <cell r="AT26">
            <v>-25.153659820556641</v>
          </cell>
          <cell r="AU26">
            <v>53.825962066650391</v>
          </cell>
          <cell r="AV26">
            <v>6.4451689720153809</v>
          </cell>
          <cell r="AW26">
            <v>0</v>
          </cell>
          <cell r="AX26">
            <v>0</v>
          </cell>
          <cell r="AY26">
            <v>0</v>
          </cell>
          <cell r="AZ26">
            <v>-7.6166129112243652</v>
          </cell>
          <cell r="BA26">
            <v>-1.6665819883346558</v>
          </cell>
          <cell r="BB26">
            <v>-22.371101379394531</v>
          </cell>
          <cell r="BC26">
            <v>0</v>
          </cell>
          <cell r="BD26">
            <v>-2.2128801345825195</v>
          </cell>
          <cell r="BE26">
            <v>0</v>
          </cell>
          <cell r="BF26">
            <v>-3.6749777793884277</v>
          </cell>
          <cell r="BG26">
            <v>0</v>
          </cell>
          <cell r="BH26">
            <v>0</v>
          </cell>
          <cell r="BI26">
            <v>0</v>
          </cell>
          <cell r="BJ26">
            <v>-17.915821075439453</v>
          </cell>
          <cell r="BK26">
            <v>0</v>
          </cell>
          <cell r="BL26">
            <v>-1.4678022861480713</v>
          </cell>
          <cell r="BM26">
            <v>0</v>
          </cell>
          <cell r="BN26">
            <v>0</v>
          </cell>
        </row>
        <row r="27">
          <cell r="A27" t="str">
            <v>COINCIDENT COMPANY PEAK DEMAND</v>
          </cell>
          <cell r="B27">
            <v>2044</v>
          </cell>
          <cell r="C27">
            <v>20532.580078125</v>
          </cell>
          <cell r="D27">
            <v>0</v>
          </cell>
          <cell r="E27">
            <v>0</v>
          </cell>
          <cell r="F27">
            <v>0</v>
          </cell>
          <cell r="G27">
            <v>0.95188307762145996</v>
          </cell>
          <cell r="H27">
            <v>-2.6920301914215088</v>
          </cell>
          <cell r="I27">
            <v>0</v>
          </cell>
          <cell r="J27">
            <v>0</v>
          </cell>
          <cell r="K27">
            <v>-0.48063725233078003</v>
          </cell>
          <cell r="L27">
            <v>8.1325893402099609</v>
          </cell>
          <cell r="M27">
            <v>-6.0349059104919434</v>
          </cell>
          <cell r="N27">
            <v>0</v>
          </cell>
          <cell r="O27">
            <v>-6.490175724029541</v>
          </cell>
          <cell r="P27">
            <v>-11.865574836730957</v>
          </cell>
          <cell r="Q27">
            <v>-15.416254997253418</v>
          </cell>
          <cell r="R27">
            <v>-10.125598907470703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-5.2286038398742676</v>
          </cell>
          <cell r="X27">
            <v>-1.5417591333389282</v>
          </cell>
          <cell r="Y27">
            <v>5.8073134422302246</v>
          </cell>
          <cell r="Z27">
            <v>0</v>
          </cell>
          <cell r="AA27">
            <v>0</v>
          </cell>
          <cell r="AB27">
            <v>-10.012619972229004</v>
          </cell>
          <cell r="AC27">
            <v>-2.4148309230804443</v>
          </cell>
          <cell r="AD27">
            <v>0</v>
          </cell>
          <cell r="AE27">
            <v>-0.14238026738166809</v>
          </cell>
          <cell r="AF27">
            <v>0</v>
          </cell>
          <cell r="AG27">
            <v>-4.4576573371887207</v>
          </cell>
          <cell r="AH27">
            <v>-15.906068801879883</v>
          </cell>
          <cell r="AI27">
            <v>0</v>
          </cell>
          <cell r="AJ27">
            <v>-17.469732284545898</v>
          </cell>
          <cell r="AK27">
            <v>0</v>
          </cell>
          <cell r="AL27">
            <v>99.85504150390625</v>
          </cell>
          <cell r="AM27">
            <v>-1.1712826490402222</v>
          </cell>
          <cell r="AN27">
            <v>-3.1521472930908203</v>
          </cell>
          <cell r="AO27">
            <v>0</v>
          </cell>
          <cell r="AP27">
            <v>-7.9895219802856445</v>
          </cell>
          <cell r="AQ27">
            <v>0</v>
          </cell>
          <cell r="AR27">
            <v>-3.4721183776855469</v>
          </cell>
          <cell r="AS27">
            <v>-5.8766851425170898</v>
          </cell>
          <cell r="AT27">
            <v>-25.424509048461914</v>
          </cell>
          <cell r="AU27">
            <v>53.825958251953125</v>
          </cell>
          <cell r="AV27">
            <v>6.4451689720153809</v>
          </cell>
          <cell r="AW27">
            <v>0</v>
          </cell>
          <cell r="AX27">
            <v>0</v>
          </cell>
          <cell r="AY27">
            <v>0</v>
          </cell>
          <cell r="AZ27">
            <v>-7.6788845062255859</v>
          </cell>
          <cell r="BA27">
            <v>-1.6665819883346558</v>
          </cell>
          <cell r="BB27">
            <v>-22.611988067626953</v>
          </cell>
          <cell r="BC27">
            <v>0</v>
          </cell>
          <cell r="BD27">
            <v>-2.2310259342193604</v>
          </cell>
          <cell r="BE27">
            <v>0</v>
          </cell>
          <cell r="BF27">
            <v>-3.7050516605377197</v>
          </cell>
          <cell r="BG27">
            <v>0</v>
          </cell>
          <cell r="BH27">
            <v>0</v>
          </cell>
          <cell r="BI27">
            <v>0</v>
          </cell>
          <cell r="BJ27">
            <v>-18.062690734863281</v>
          </cell>
          <cell r="BK27">
            <v>0</v>
          </cell>
          <cell r="BL27">
            <v>-1.4678022861480713</v>
          </cell>
          <cell r="BM27">
            <v>0</v>
          </cell>
          <cell r="BN27">
            <v>0</v>
          </cell>
        </row>
        <row r="28">
          <cell r="A28" t="str">
            <v>COINCIDENT COMPANY PEAK DEMAND</v>
          </cell>
          <cell r="B28">
            <v>2045</v>
          </cell>
          <cell r="C28">
            <v>17428.369140625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COINCIDENT COMPANY PEAK DEMAND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COINCIDENT COMPANY PEAK DEMAND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COINCIDENT COMPANY PEAK DEMAND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COINCIDENT COMPANY PEAK DEMAND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COINCIDENT COMPANY PEAK DEMAND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COINCIDENT COMPANY PEAK DEMAND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COINCIDENT COMPANY PEAK DEMAND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COINCIDENT COMPANY PEAK DEMAND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COINCIDENT COMPANY PEAK DEMAND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COINCIDENT COMPANY PEAK DEMAND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COINCIDENT COMPANY PEAK DEMAND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COINCIDENT COMPANY PEAK DEMAND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COINCIDENT COMPANY PEAK DEMAND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COINCIDENT COMPANY PEAK DEMAND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COINCIDENT COMPANY PEAK DEMAND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COINCIDENT COMPANY PEAK DEMAND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COINCIDENT COMPANY PEAK DEMAND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COINCIDENT COMPANY PEAK DEMAND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COINCIDENT COMPANY PEAK DEMAND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COINCIDENT COMPANY PEAK DEMAND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COINCIDENT COMPANY PEAK DEMAND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COINCIDENT COMPANY PEAK DEMAND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COINCIDENT COMPANY PEAK DEMAND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3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PEAK DEMAND</v>
          </cell>
          <cell r="B2">
            <v>2019</v>
          </cell>
          <cell r="C2">
            <v>16862.41015625</v>
          </cell>
          <cell r="D2">
            <v>150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-81.369575500488281</v>
          </cell>
          <cell r="P2">
            <v>0</v>
          </cell>
          <cell r="Q2">
            <v>0</v>
          </cell>
          <cell r="R2">
            <v>-1.7270715236663818</v>
          </cell>
          <cell r="S2">
            <v>0.93283325433731079</v>
          </cell>
          <cell r="T2">
            <v>50.227218627929688</v>
          </cell>
          <cell r="U2">
            <v>-20.231979370117188</v>
          </cell>
          <cell r="V2">
            <v>-3.22806715965271</v>
          </cell>
          <cell r="W2">
            <v>-0.35587579011917114</v>
          </cell>
          <cell r="X2">
            <v>-0.35199189186096191</v>
          </cell>
          <cell r="Y2">
            <v>1.9661598205566406</v>
          </cell>
          <cell r="Z2">
            <v>-10.112401008605957</v>
          </cell>
          <cell r="AA2">
            <v>-0.66754043102264404</v>
          </cell>
          <cell r="AB2">
            <v>-3.4107649326324463</v>
          </cell>
          <cell r="AC2">
            <v>-0.674297034740448</v>
          </cell>
          <cell r="AD2">
            <v>0.43154168128967285</v>
          </cell>
          <cell r="AE2">
            <v>-1.8064618110656738</v>
          </cell>
          <cell r="AF2">
            <v>-1.7621870040893555</v>
          </cell>
          <cell r="AG2">
            <v>0</v>
          </cell>
          <cell r="AH2">
            <v>-5.0184383392333984</v>
          </cell>
          <cell r="AI2">
            <v>-8.4308318793773651E-2</v>
          </cell>
          <cell r="AJ2">
            <v>-12.721548080444336</v>
          </cell>
          <cell r="AK2">
            <v>12.717540740966797</v>
          </cell>
          <cell r="AL2">
            <v>0</v>
          </cell>
          <cell r="AM2">
            <v>0</v>
          </cell>
          <cell r="AN2">
            <v>0</v>
          </cell>
          <cell r="AO2">
            <v>-0.84876728057861328</v>
          </cell>
          <cell r="AP2">
            <v>0</v>
          </cell>
          <cell r="AQ2">
            <v>-30.512178421020508</v>
          </cell>
          <cell r="AR2">
            <v>-59.716110229492188</v>
          </cell>
          <cell r="AS2">
            <v>0</v>
          </cell>
          <cell r="AT2">
            <v>0</v>
          </cell>
          <cell r="AU2">
            <v>2.6990768909454346</v>
          </cell>
          <cell r="AV2">
            <v>6.4451689720153809</v>
          </cell>
          <cell r="AW2">
            <v>-8.410557746887207</v>
          </cell>
          <cell r="AX2">
            <v>-6.8998613357543945</v>
          </cell>
          <cell r="AY2">
            <v>-5.2472758293151855</v>
          </cell>
          <cell r="AZ2">
            <v>-1.0358637571334839</v>
          </cell>
          <cell r="BA2">
            <v>-11.996379852294922</v>
          </cell>
          <cell r="BB2">
            <v>0</v>
          </cell>
          <cell r="BC2">
            <v>-7.1219577789306641</v>
          </cell>
          <cell r="BD2">
            <v>-1.6384745836257935</v>
          </cell>
          <cell r="BE2">
            <v>1.0247446298599243</v>
          </cell>
          <cell r="BF2">
            <v>-0.48874780535697937</v>
          </cell>
          <cell r="BG2">
            <v>-121.02948760986328</v>
          </cell>
          <cell r="BH2">
            <v>-1.5545724630355835</v>
          </cell>
          <cell r="BI2">
            <v>-4.6853084564208984</v>
          </cell>
          <cell r="BJ2">
            <v>0</v>
          </cell>
          <cell r="BK2">
            <v>-1.6508709192276001</v>
          </cell>
          <cell r="BL2">
            <v>-5.001716136932373</v>
          </cell>
          <cell r="BM2">
            <v>0</v>
          </cell>
          <cell r="BN2">
            <v>0</v>
          </cell>
        </row>
        <row r="3">
          <cell r="A3" t="str">
            <v>PEAK DEMAND</v>
          </cell>
          <cell r="B3">
            <v>2020</v>
          </cell>
          <cell r="C3">
            <v>17002.419921875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-176.55255126953125</v>
          </cell>
          <cell r="P3">
            <v>-19.64830207824707</v>
          </cell>
          <cell r="Q3">
            <v>0</v>
          </cell>
          <cell r="R3">
            <v>-3.8355755805969238</v>
          </cell>
          <cell r="S3">
            <v>0.53957480192184448</v>
          </cell>
          <cell r="T3">
            <v>50.227218627929688</v>
          </cell>
          <cell r="U3">
            <v>-19.433830261230469</v>
          </cell>
          <cell r="V3">
            <v>-3.22806715965271</v>
          </cell>
          <cell r="W3">
            <v>-1.1303902864456177</v>
          </cell>
          <cell r="X3">
            <v>-0.70398098230361938</v>
          </cell>
          <cell r="Y3">
            <v>3.0175666809082031</v>
          </cell>
          <cell r="Z3">
            <v>-9.158106803894043</v>
          </cell>
          <cell r="AA3">
            <v>-0.66754043102264404</v>
          </cell>
          <cell r="AB3">
            <v>-10.23234748840332</v>
          </cell>
          <cell r="AC3">
            <v>-1.9948058128356934</v>
          </cell>
          <cell r="AD3">
            <v>1.2766507863998413</v>
          </cell>
          <cell r="AE3">
            <v>-1.8064618110656738</v>
          </cell>
          <cell r="AF3">
            <v>-1.7621870040893555</v>
          </cell>
          <cell r="AG3">
            <v>0</v>
          </cell>
          <cell r="AH3">
            <v>-10.832691192626953</v>
          </cell>
          <cell r="AI3">
            <v>-8.4308318793773651E-2</v>
          </cell>
          <cell r="AJ3">
            <v>-33.654220581054688</v>
          </cell>
          <cell r="AK3">
            <v>32.758392333984375</v>
          </cell>
          <cell r="AL3">
            <v>12.30832576751709</v>
          </cell>
          <cell r="AM3">
            <v>-0.21333706378936768</v>
          </cell>
          <cell r="AN3">
            <v>-0.36797863245010376</v>
          </cell>
          <cell r="AO3">
            <v>-0.84876728057861328</v>
          </cell>
          <cell r="AP3">
            <v>0</v>
          </cell>
          <cell r="AQ3">
            <v>-30.512178421020508</v>
          </cell>
          <cell r="AR3">
            <v>-59.716110229492188</v>
          </cell>
          <cell r="AS3">
            <v>0</v>
          </cell>
          <cell r="AT3">
            <v>0</v>
          </cell>
          <cell r="AU3">
            <v>3.5987398624420166</v>
          </cell>
          <cell r="AV3">
            <v>6.4451689720153809</v>
          </cell>
          <cell r="AW3">
            <v>-5.7359476089477539</v>
          </cell>
          <cell r="AX3">
            <v>-6.8998613357543945</v>
          </cell>
          <cell r="AY3">
            <v>-4.7197690010070801</v>
          </cell>
          <cell r="AZ3">
            <v>-2.5896468162536621</v>
          </cell>
          <cell r="BA3">
            <v>-11.996379852294922</v>
          </cell>
          <cell r="BB3">
            <v>0</v>
          </cell>
          <cell r="BC3">
            <v>-7.1219577789306641</v>
          </cell>
          <cell r="BD3">
            <v>-5.304049015045166</v>
          </cell>
          <cell r="BE3">
            <v>3.5750267505645752</v>
          </cell>
          <cell r="BF3">
            <v>-1.4662511348724365</v>
          </cell>
          <cell r="BG3">
            <v>-121.02948760986328</v>
          </cell>
          <cell r="BH3">
            <v>-1.5545724630355835</v>
          </cell>
          <cell r="BI3">
            <v>-4.6853084564208984</v>
          </cell>
          <cell r="BJ3">
            <v>0</v>
          </cell>
          <cell r="BK3">
            <v>-1.6508709192276001</v>
          </cell>
          <cell r="BL3">
            <v>-5.001716136932373</v>
          </cell>
          <cell r="BM3">
            <v>0</v>
          </cell>
          <cell r="BN3">
            <v>0</v>
          </cell>
        </row>
        <row r="4">
          <cell r="A4" t="str">
            <v>PEAK DEMAND</v>
          </cell>
          <cell r="B4">
            <v>2021</v>
          </cell>
          <cell r="C4">
            <v>17259.8203125</v>
          </cell>
          <cell r="D4">
            <v>0</v>
          </cell>
          <cell r="E4">
            <v>2.8863153420388699E-3</v>
          </cell>
          <cell r="F4">
            <v>-6.8421447649598122E-3</v>
          </cell>
          <cell r="G4">
            <v>0.13384692370891571</v>
          </cell>
          <cell r="H4">
            <v>-0.24934285879135132</v>
          </cell>
          <cell r="I4">
            <v>2.8192887306213379</v>
          </cell>
          <cell r="J4">
            <v>-6.6832542419433594</v>
          </cell>
          <cell r="K4">
            <v>-7.4270695447921753E-2</v>
          </cell>
          <cell r="L4">
            <v>0.72886931896209717</v>
          </cell>
          <cell r="M4">
            <v>-0.234395831823349</v>
          </cell>
          <cell r="N4">
            <v>1.3883947394788265E-2</v>
          </cell>
          <cell r="O4">
            <v>-265.92263793945313</v>
          </cell>
          <cell r="P4">
            <v>-18.958047866821289</v>
          </cell>
          <cell r="Q4">
            <v>-1.7414134740829468</v>
          </cell>
          <cell r="R4">
            <v>-5.6730561256408691</v>
          </cell>
          <cell r="S4">
            <v>1.2844691276550293</v>
          </cell>
          <cell r="T4">
            <v>50.227218627929688</v>
          </cell>
          <cell r="U4">
            <v>-9.7664346694946289</v>
          </cell>
          <cell r="V4">
            <v>-3.22806715965271</v>
          </cell>
          <cell r="W4">
            <v>-1.9999175071716309</v>
          </cell>
          <cell r="X4">
            <v>-1.0559700727462769</v>
          </cell>
          <cell r="Y4">
            <v>3.0175583362579346</v>
          </cell>
          <cell r="Z4">
            <v>-6.8208408355712891</v>
          </cell>
          <cell r="AA4">
            <v>-0.66754043102264404</v>
          </cell>
          <cell r="AB4">
            <v>-17.053878784179688</v>
          </cell>
          <cell r="AC4">
            <v>-3.3153040409088135</v>
          </cell>
          <cell r="AD4">
            <v>2.121753454208374</v>
          </cell>
          <cell r="AE4">
            <v>-1.8064618110656738</v>
          </cell>
          <cell r="AF4">
            <v>-1.7621870040893555</v>
          </cell>
          <cell r="AG4">
            <v>-2.4935111999511719</v>
          </cell>
          <cell r="AH4">
            <v>-12.705084800720215</v>
          </cell>
          <cell r="AI4">
            <v>-8.4308318793773651E-2</v>
          </cell>
          <cell r="AJ4">
            <v>-61.038173675537109</v>
          </cell>
          <cell r="AK4">
            <v>59.13232421875</v>
          </cell>
          <cell r="AL4">
            <v>37.375053405761719</v>
          </cell>
          <cell r="AM4">
            <v>-0.61276495456695557</v>
          </cell>
          <cell r="AN4">
            <v>-1.1426528692245483</v>
          </cell>
          <cell r="AO4">
            <v>-0.84876728057861328</v>
          </cell>
          <cell r="AP4">
            <v>-0.41549140214920044</v>
          </cell>
          <cell r="AQ4">
            <v>-30.512178421020508</v>
          </cell>
          <cell r="AR4">
            <v>-59.716110229492188</v>
          </cell>
          <cell r="AS4">
            <v>-0.46687516570091248</v>
          </cell>
          <cell r="AT4">
            <v>-1.949104905128479</v>
          </cell>
          <cell r="AU4">
            <v>3.5987398624420166</v>
          </cell>
          <cell r="AV4">
            <v>6.4451689720153809</v>
          </cell>
          <cell r="AW4">
            <v>-1.84726881980896</v>
          </cell>
          <cell r="AX4">
            <v>-6.8998613357543945</v>
          </cell>
          <cell r="AY4">
            <v>-3.6867494583129883</v>
          </cell>
          <cell r="AZ4">
            <v>-4.143430233001709</v>
          </cell>
          <cell r="BA4">
            <v>-11.996379852294922</v>
          </cell>
          <cell r="BB4">
            <v>-2.324927806854248</v>
          </cell>
          <cell r="BC4">
            <v>-7.1219577789306641</v>
          </cell>
          <cell r="BD4">
            <v>-9.048065185546875</v>
          </cell>
          <cell r="BE4">
            <v>6.0985622406005859</v>
          </cell>
          <cell r="BF4">
            <v>-2.44374680519104</v>
          </cell>
          <cell r="BG4">
            <v>-121.02948760986328</v>
          </cell>
          <cell r="BH4">
            <v>-1.5545724630355835</v>
          </cell>
          <cell r="BI4">
            <v>-4.6853084564208984</v>
          </cell>
          <cell r="BJ4">
            <v>-2.313438892364502</v>
          </cell>
          <cell r="BK4">
            <v>-1.6508709192276001</v>
          </cell>
          <cell r="BL4">
            <v>-5.001716136932373</v>
          </cell>
          <cell r="BM4">
            <v>0</v>
          </cell>
          <cell r="BN4">
            <v>1.5295587778091431</v>
          </cell>
        </row>
        <row r="5">
          <cell r="A5" t="str">
            <v>PEAK DEMAND</v>
          </cell>
          <cell r="B5">
            <v>2022</v>
          </cell>
          <cell r="C5">
            <v>17511.130859375</v>
          </cell>
          <cell r="D5">
            <v>0</v>
          </cell>
          <cell r="E5">
            <v>5.7726083323359489E-3</v>
          </cell>
          <cell r="F5">
            <v>-1.3684235513210297E-2</v>
          </cell>
          <cell r="G5">
            <v>0.24383887648582458</v>
          </cell>
          <cell r="H5">
            <v>-0.66776996850967407</v>
          </cell>
          <cell r="I5">
            <v>5.6385555267333984</v>
          </cell>
          <cell r="J5">
            <v>-13.366456985473633</v>
          </cell>
          <cell r="K5">
            <v>-0.17527824640274048</v>
          </cell>
          <cell r="L5">
            <v>1.7201261520385742</v>
          </cell>
          <cell r="M5">
            <v>-0.85250872373580933</v>
          </cell>
          <cell r="N5">
            <v>6.2477543950080872E-2</v>
          </cell>
          <cell r="O5">
            <v>-363.45782470703125</v>
          </cell>
          <cell r="P5">
            <v>-17.652717590332031</v>
          </cell>
          <cell r="Q5">
            <v>-4.2737722396850586</v>
          </cell>
          <cell r="R5">
            <v>-7.304753303527832</v>
          </cell>
          <cell r="S5">
            <v>1.7283930778503418</v>
          </cell>
          <cell r="T5">
            <v>50.227218627929688</v>
          </cell>
          <cell r="U5">
            <v>0</v>
          </cell>
          <cell r="V5">
            <v>-3.22806715965271</v>
          </cell>
          <cell r="W5">
            <v>-2.9046077728271484</v>
          </cell>
          <cell r="X5">
            <v>-1.4079592227935791</v>
          </cell>
          <cell r="Y5">
            <v>4.0689806938171387</v>
          </cell>
          <cell r="Z5">
            <v>-2.4101698398590088</v>
          </cell>
          <cell r="AA5">
            <v>-0.66754043102264404</v>
          </cell>
          <cell r="AB5">
            <v>-23.875408172607422</v>
          </cell>
          <cell r="AC5">
            <v>-4.678901195526123</v>
          </cell>
          <cell r="AD5">
            <v>3.0403423309326172</v>
          </cell>
          <cell r="AE5">
            <v>-1.8064618110656738</v>
          </cell>
          <cell r="AF5">
            <v>-1.7621870040893555</v>
          </cell>
          <cell r="AG5">
            <v>-4.9870023727416992</v>
          </cell>
          <cell r="AH5">
            <v>-13.193815231323242</v>
          </cell>
          <cell r="AI5">
            <v>-8.4308318793773651E-2</v>
          </cell>
          <cell r="AJ5">
            <v>-74.358283996582031</v>
          </cell>
          <cell r="AK5">
            <v>69.946792602539063</v>
          </cell>
          <cell r="AL5">
            <v>53.940834045410156</v>
          </cell>
          <cell r="AM5">
            <v>-1.0362306833267212</v>
          </cell>
          <cell r="AN5">
            <v>-1.761615514755249</v>
          </cell>
          <cell r="AO5">
            <v>-0.84876728057861328</v>
          </cell>
          <cell r="AP5">
            <v>-1.3388023376464844</v>
          </cell>
          <cell r="AQ5">
            <v>-30.512178421020508</v>
          </cell>
          <cell r="AR5">
            <v>-59.716110229492188</v>
          </cell>
          <cell r="AS5">
            <v>-1.4939968585968018</v>
          </cell>
          <cell r="AT5">
            <v>-5.6521806716918945</v>
          </cell>
          <cell r="AU5">
            <v>3.5987401008605957</v>
          </cell>
          <cell r="AV5">
            <v>6.4451689720153809</v>
          </cell>
          <cell r="AW5">
            <v>0</v>
          </cell>
          <cell r="AX5">
            <v>-6.8998613357543945</v>
          </cell>
          <cell r="AY5">
            <v>-0.80292981863021851</v>
          </cell>
          <cell r="AZ5">
            <v>-4.8910751342773438</v>
          </cell>
          <cell r="BA5">
            <v>-11.996379852294922</v>
          </cell>
          <cell r="BB5">
            <v>-5.7700977325439453</v>
          </cell>
          <cell r="BC5">
            <v>-7.1219577789306641</v>
          </cell>
          <cell r="BD5">
            <v>-12.792079925537109</v>
          </cell>
          <cell r="BE5">
            <v>8.6220970153808594</v>
          </cell>
          <cell r="BF5">
            <v>-3.4212424755096436</v>
          </cell>
          <cell r="BG5">
            <v>-121.02948760986328</v>
          </cell>
          <cell r="BH5">
            <v>-1.5545724630355835</v>
          </cell>
          <cell r="BI5">
            <v>-4.6848511695861816</v>
          </cell>
          <cell r="BJ5">
            <v>-5.3979997634887695</v>
          </cell>
          <cell r="BK5">
            <v>-1.6508709192276001</v>
          </cell>
          <cell r="BL5">
            <v>-5.001716136932373</v>
          </cell>
          <cell r="BM5">
            <v>0</v>
          </cell>
          <cell r="BN5">
            <v>3.0591056346893311</v>
          </cell>
        </row>
        <row r="6">
          <cell r="A6" t="str">
            <v>PEAK DEMAND</v>
          </cell>
          <cell r="B6">
            <v>2023</v>
          </cell>
          <cell r="C6">
            <v>17738.970703125</v>
          </cell>
          <cell r="D6">
            <v>0</v>
          </cell>
          <cell r="E6">
            <v>8.6589017882943153E-3</v>
          </cell>
          <cell r="F6">
            <v>-2.3524293676018715E-2</v>
          </cell>
          <cell r="G6">
            <v>0.41214057803153992</v>
          </cell>
          <cell r="H6">
            <v>-1.1489807367324829</v>
          </cell>
          <cell r="I6">
            <v>8.4578227996826172</v>
          </cell>
          <cell r="J6">
            <v>-22.978008270263672</v>
          </cell>
          <cell r="K6">
            <v>-0.32976049184799194</v>
          </cell>
          <cell r="L6">
            <v>3.2361664772033691</v>
          </cell>
          <cell r="M6">
            <v>-2.1197493076324463</v>
          </cell>
          <cell r="N6">
            <v>0.1666065901517868</v>
          </cell>
          <cell r="O6">
            <v>-469.988525390625</v>
          </cell>
          <cell r="P6">
            <v>-16.43623161315918</v>
          </cell>
          <cell r="Q6">
            <v>-6.9729890823364258</v>
          </cell>
          <cell r="R6">
            <v>-8.9364509582519531</v>
          </cell>
          <cell r="S6">
            <v>2.1723167896270752</v>
          </cell>
          <cell r="T6">
            <v>50.227218627929688</v>
          </cell>
          <cell r="U6">
            <v>0</v>
          </cell>
          <cell r="V6">
            <v>-3.22806715965271</v>
          </cell>
          <cell r="W6">
            <v>-3.8316090106964111</v>
          </cell>
          <cell r="X6">
            <v>-1.7599483728408813</v>
          </cell>
          <cell r="Y6">
            <v>4.0689725875854492</v>
          </cell>
          <cell r="Z6">
            <v>-8.646596223115921E-2</v>
          </cell>
          <cell r="AA6">
            <v>-0.66754043102264404</v>
          </cell>
          <cell r="AB6">
            <v>-30.696937561035156</v>
          </cell>
          <cell r="AC6">
            <v>-6.0781025886535645</v>
          </cell>
          <cell r="AD6">
            <v>4.1759400367736816</v>
          </cell>
          <cell r="AE6">
            <v>-1.8064618110656738</v>
          </cell>
          <cell r="AF6">
            <v>-1.5279906988143921</v>
          </cell>
          <cell r="AG6">
            <v>-7.4804940223693848</v>
          </cell>
          <cell r="AH6">
            <v>-13.694136619567871</v>
          </cell>
          <cell r="AI6">
            <v>-8.4308318793773651E-2</v>
          </cell>
          <cell r="AJ6">
            <v>-92.752593994140625</v>
          </cell>
          <cell r="AK6">
            <v>88.795860290527344</v>
          </cell>
          <cell r="AL6">
            <v>69.555717468261719</v>
          </cell>
          <cell r="AM6">
            <v>-1.4826041460037231</v>
          </cell>
          <cell r="AN6">
            <v>-2.3045370578765869</v>
          </cell>
          <cell r="AO6">
            <v>-0.84876728057861328</v>
          </cell>
          <cell r="AP6">
            <v>-2.5696618556976318</v>
          </cell>
          <cell r="AQ6">
            <v>-30.512178421020508</v>
          </cell>
          <cell r="AR6">
            <v>-58.711040496826172</v>
          </cell>
          <cell r="AS6">
            <v>-2.6144890785217285</v>
          </cell>
          <cell r="AT6">
            <v>-10.261709213256836</v>
          </cell>
          <cell r="AU6">
            <v>3.5987401008605957</v>
          </cell>
          <cell r="AV6">
            <v>6.4451689720153809</v>
          </cell>
          <cell r="AW6">
            <v>0</v>
          </cell>
          <cell r="AX6">
            <v>-6.8998613357543945</v>
          </cell>
          <cell r="AY6">
            <v>-0.39151108264923096</v>
          </cell>
          <cell r="AZ6">
            <v>-5.0488419532775879</v>
          </cell>
          <cell r="BA6">
            <v>-11.996379852294922</v>
          </cell>
          <cell r="BB6">
            <v>-9.6448698043823242</v>
          </cell>
          <cell r="BC6">
            <v>-7.1219577789306641</v>
          </cell>
          <cell r="BD6">
            <v>-16.536096572875977</v>
          </cell>
          <cell r="BE6">
            <v>11.145632743835449</v>
          </cell>
          <cell r="BF6">
            <v>-4.398737907409668</v>
          </cell>
          <cell r="BG6">
            <v>-121.02948760986328</v>
          </cell>
          <cell r="BH6">
            <v>-1.5545724630355835</v>
          </cell>
          <cell r="BI6">
            <v>-4.6594324111938477</v>
          </cell>
          <cell r="BJ6">
            <v>-8.4825601577758789</v>
          </cell>
          <cell r="BK6">
            <v>-1.6508709192276001</v>
          </cell>
          <cell r="BL6">
            <v>-4.9935207366943359</v>
          </cell>
          <cell r="BM6">
            <v>0</v>
          </cell>
          <cell r="BN6">
            <v>4.5886526107788086</v>
          </cell>
        </row>
        <row r="7">
          <cell r="A7" t="str">
            <v>PEAK DEMAND</v>
          </cell>
          <cell r="B7">
            <v>2024</v>
          </cell>
          <cell r="C7">
            <v>17886.80078125</v>
          </cell>
          <cell r="D7">
            <v>0</v>
          </cell>
          <cell r="E7">
            <v>8.9565031230449677E-3</v>
          </cell>
          <cell r="F7">
            <v>-3.2572079449892044E-2</v>
          </cell>
          <cell r="G7">
            <v>0.66393047571182251</v>
          </cell>
          <cell r="H7">
            <v>-1.6301915645599365</v>
          </cell>
          <cell r="I7">
            <v>8.7485132217407227</v>
          </cell>
          <cell r="J7">
            <v>-31.815683364868164</v>
          </cell>
          <cell r="K7">
            <v>-0.56067365407943726</v>
          </cell>
          <cell r="L7">
            <v>5.5022759437561035</v>
          </cell>
          <cell r="M7">
            <v>-4.078209400177002</v>
          </cell>
          <cell r="N7">
            <v>0.34015482664108276</v>
          </cell>
          <cell r="O7">
            <v>-475.4874267578125</v>
          </cell>
          <cell r="P7">
            <v>-15.301755905151367</v>
          </cell>
          <cell r="Q7">
            <v>-9.672205924987793</v>
          </cell>
          <cell r="R7">
            <v>-9.4096012115478516</v>
          </cell>
          <cell r="S7">
            <v>2.5461971759796143</v>
          </cell>
          <cell r="T7">
            <v>50.227218627929688</v>
          </cell>
          <cell r="U7">
            <v>0</v>
          </cell>
          <cell r="V7">
            <v>-3.1899154186248779</v>
          </cell>
          <cell r="W7">
            <v>-4.2466464042663574</v>
          </cell>
          <cell r="X7">
            <v>-2.1119372844696045</v>
          </cell>
          <cell r="Y7">
            <v>5.1203947067260742</v>
          </cell>
          <cell r="Z7">
            <v>-6.7403055727481842E-2</v>
          </cell>
          <cell r="AA7">
            <v>-0.66754043102264404</v>
          </cell>
          <cell r="AB7">
            <v>-36.893589019775391</v>
          </cell>
          <cell r="AC7">
            <v>-6.3768601417541504</v>
          </cell>
          <cell r="AD7">
            <v>4.9533143043518066</v>
          </cell>
          <cell r="AE7">
            <v>-1.8064618110656738</v>
          </cell>
          <cell r="AF7">
            <v>-0.86015421152114868</v>
          </cell>
          <cell r="AG7">
            <v>-9.9739856719970703</v>
          </cell>
          <cell r="AH7">
            <v>-14.206049919128418</v>
          </cell>
          <cell r="AI7">
            <v>-8.4308318793773651E-2</v>
          </cell>
          <cell r="AJ7">
            <v>-113.18711090087891</v>
          </cell>
          <cell r="AK7">
            <v>108.35866546630859</v>
          </cell>
          <cell r="AL7">
            <v>81.98504638671875</v>
          </cell>
          <cell r="AM7">
            <v>-2.0005300045013428</v>
          </cell>
          <cell r="AN7">
            <v>-2.7506303787231445</v>
          </cell>
          <cell r="AO7">
            <v>-0.84876728057861328</v>
          </cell>
          <cell r="AP7">
            <v>-4.2156186103820801</v>
          </cell>
          <cell r="AQ7">
            <v>-30.512178421020508</v>
          </cell>
          <cell r="AR7">
            <v>-53.744377136230469</v>
          </cell>
          <cell r="AS7">
            <v>-3.8403122425079346</v>
          </cell>
          <cell r="AT7">
            <v>-14.871236801147461</v>
          </cell>
          <cell r="AU7">
            <v>3.5987401008605957</v>
          </cell>
          <cell r="AV7">
            <v>6.4451689720153809</v>
          </cell>
          <cell r="AW7">
            <v>0</v>
          </cell>
          <cell r="AX7">
            <v>-6.8998613357543945</v>
          </cell>
          <cell r="AY7">
            <v>0</v>
          </cell>
          <cell r="AZ7">
            <v>-7.0772261619567871</v>
          </cell>
          <cell r="BA7">
            <v>-11.996379852294922</v>
          </cell>
          <cell r="BB7">
            <v>-13.84241771697998</v>
          </cell>
          <cell r="BC7">
            <v>-6.6599493026733398</v>
          </cell>
          <cell r="BD7">
            <v>-17.834741592407227</v>
          </cell>
          <cell r="BE7">
            <v>11.452845573425293</v>
          </cell>
          <cell r="BF7">
            <v>-4.5158734321594238</v>
          </cell>
          <cell r="BG7">
            <v>-121.02948760986328</v>
          </cell>
          <cell r="BH7">
            <v>-1.5545724630355835</v>
          </cell>
          <cell r="BI7">
            <v>-4.380927562713623</v>
          </cell>
          <cell r="BJ7">
            <v>-11.648371696472168</v>
          </cell>
          <cell r="BK7">
            <v>-1.6508709192276001</v>
          </cell>
          <cell r="BL7">
            <v>-3.1723053455352783</v>
          </cell>
          <cell r="BM7">
            <v>0</v>
          </cell>
          <cell r="BN7">
            <v>6.118199348449707</v>
          </cell>
        </row>
        <row r="8">
          <cell r="A8" t="str">
            <v>PEAK DEMAND</v>
          </cell>
          <cell r="B8">
            <v>2025</v>
          </cell>
          <cell r="C8">
            <v>18012.890625</v>
          </cell>
          <cell r="D8">
            <v>0</v>
          </cell>
          <cell r="E8">
            <v>8.9565031230449677E-3</v>
          </cell>
          <cell r="F8">
            <v>-3.2572079449892044E-2</v>
          </cell>
          <cell r="G8">
            <v>1.0336641073226929</v>
          </cell>
          <cell r="H8">
            <v>-2.1116540431976318</v>
          </cell>
          <cell r="I8">
            <v>8.7485132217407227</v>
          </cell>
          <cell r="J8">
            <v>-31.815683364868164</v>
          </cell>
          <cell r="K8">
            <v>-0.89988631010055542</v>
          </cell>
          <cell r="L8">
            <v>8.8312034606933594</v>
          </cell>
          <cell r="M8">
            <v>-6.1518678665161133</v>
          </cell>
          <cell r="N8">
            <v>0.54841238260269165</v>
          </cell>
          <cell r="O8">
            <v>-480.90576171875</v>
          </cell>
          <cell r="P8">
            <v>-19.64830207824707</v>
          </cell>
          <cell r="Q8">
            <v>-12.37142276763916</v>
          </cell>
          <cell r="R8">
            <v>-9.4958105087280273</v>
          </cell>
          <cell r="S8">
            <v>2.5698142051696777</v>
          </cell>
          <cell r="T8">
            <v>46.835636138916016</v>
          </cell>
          <cell r="U8">
            <v>0</v>
          </cell>
          <cell r="V8">
            <v>-2.6604082584381104</v>
          </cell>
          <cell r="W8">
            <v>-4.2955760955810547</v>
          </cell>
          <cell r="X8">
            <v>-2.3462154865264893</v>
          </cell>
          <cell r="Y8">
            <v>5.1624436378479004</v>
          </cell>
          <cell r="Z8">
            <v>0</v>
          </cell>
          <cell r="AA8">
            <v>-0.65527576208114624</v>
          </cell>
          <cell r="AB8">
            <v>-37.391586303710938</v>
          </cell>
          <cell r="AC8">
            <v>-6.4352879524230957</v>
          </cell>
          <cell r="AD8">
            <v>5.1778135299682617</v>
          </cell>
          <cell r="AE8">
            <v>-1.8064618110656738</v>
          </cell>
          <cell r="AF8">
            <v>0</v>
          </cell>
          <cell r="AG8">
            <v>-12.467476844787598</v>
          </cell>
          <cell r="AH8">
            <v>-14.465094566345215</v>
          </cell>
          <cell r="AI8">
            <v>-8.4308318793773651E-2</v>
          </cell>
          <cell r="AJ8">
            <v>-114.50285339355469</v>
          </cell>
          <cell r="AK8">
            <v>109.61827850341797</v>
          </cell>
          <cell r="AL8">
            <v>82.919212341308594</v>
          </cell>
          <cell r="AM8">
            <v>-2.2906575202941895</v>
          </cell>
          <cell r="AN8">
            <v>-2.9165189266204834</v>
          </cell>
          <cell r="AO8">
            <v>-0.84876728057861328</v>
          </cell>
          <cell r="AP8">
            <v>-5.984405517578125</v>
          </cell>
          <cell r="AQ8">
            <v>-30.512178421020508</v>
          </cell>
          <cell r="AR8">
            <v>-38.2569580078125</v>
          </cell>
          <cell r="AS8">
            <v>-5.1569886207580566</v>
          </cell>
          <cell r="AT8">
            <v>-19.480762481689453</v>
          </cell>
          <cell r="AU8">
            <v>8.6861085891723633</v>
          </cell>
          <cell r="AV8">
            <v>6.4451689720153809</v>
          </cell>
          <cell r="AW8">
            <v>0</v>
          </cell>
          <cell r="AX8">
            <v>-6.8998613357543945</v>
          </cell>
          <cell r="AY8">
            <v>0</v>
          </cell>
          <cell r="AZ8">
            <v>-8.4286384582519531</v>
          </cell>
          <cell r="BA8">
            <v>-11.996379852294922</v>
          </cell>
          <cell r="BB8">
            <v>-18.157382965087891</v>
          </cell>
          <cell r="BC8">
            <v>-5.4836688041687012</v>
          </cell>
          <cell r="BD8">
            <v>-18.00053596496582</v>
          </cell>
          <cell r="BE8">
            <v>11.557491302490234</v>
          </cell>
          <cell r="BF8">
            <v>-4.5573339462280273</v>
          </cell>
          <cell r="BG8">
            <v>-121.02948760986328</v>
          </cell>
          <cell r="BH8">
            <v>-1.5545724630355835</v>
          </cell>
          <cell r="BI8">
            <v>-2.680567741394043</v>
          </cell>
          <cell r="BJ8">
            <v>-14.899075508117676</v>
          </cell>
          <cell r="BK8">
            <v>-1.6508709192276001</v>
          </cell>
          <cell r="BL8">
            <v>-1.8756437301635742</v>
          </cell>
          <cell r="BM8">
            <v>0</v>
          </cell>
          <cell r="BN8">
            <v>7.6477460861206055</v>
          </cell>
        </row>
        <row r="9">
          <cell r="A9" t="str">
            <v>PEAK DEMAND</v>
          </cell>
          <cell r="B9">
            <v>2026</v>
          </cell>
          <cell r="C9">
            <v>18077.240234375</v>
          </cell>
          <cell r="D9">
            <v>0</v>
          </cell>
          <cell r="E9">
            <v>8.9565031230449677E-3</v>
          </cell>
          <cell r="F9">
            <v>-3.2572079449892044E-2</v>
          </cell>
          <cell r="G9">
            <v>1.0452170372009277</v>
          </cell>
          <cell r="H9">
            <v>-2.332256555557251</v>
          </cell>
          <cell r="I9">
            <v>8.7485132217407227</v>
          </cell>
          <cell r="J9">
            <v>-31.815683364868164</v>
          </cell>
          <cell r="K9">
            <v>-0.9192194938659668</v>
          </cell>
          <cell r="L9">
            <v>8.929931640625</v>
          </cell>
          <cell r="M9">
            <v>-7.2882137298583984</v>
          </cell>
          <cell r="N9">
            <v>0.65546983480453491</v>
          </cell>
          <cell r="O9">
            <v>-486.28311157226563</v>
          </cell>
          <cell r="P9">
            <v>-18.958047866821289</v>
          </cell>
          <cell r="Q9">
            <v>-13.56683349609375</v>
          </cell>
          <cell r="R9">
            <v>-9.5814304351806641</v>
          </cell>
          <cell r="S9">
            <v>2.5931789875030518</v>
          </cell>
          <cell r="T9">
            <v>35.873142242431641</v>
          </cell>
          <cell r="U9">
            <v>0</v>
          </cell>
          <cell r="V9">
            <v>-1.3845386505126953</v>
          </cell>
          <cell r="W9">
            <v>-4.3439879417419434</v>
          </cell>
          <cell r="X9">
            <v>-2.3729095458984375</v>
          </cell>
          <cell r="Y9">
            <v>5.2045001983642578</v>
          </cell>
          <cell r="Z9">
            <v>0</v>
          </cell>
          <cell r="AA9">
            <v>-0.49452283978462219</v>
          </cell>
          <cell r="AB9">
            <v>-37.731582641601563</v>
          </cell>
          <cell r="AC9">
            <v>-6.4933080673217773</v>
          </cell>
          <cell r="AD9">
            <v>5.2248897552490234</v>
          </cell>
          <cell r="AE9">
            <v>-1.8064618110656738</v>
          </cell>
          <cell r="AF9">
            <v>0</v>
          </cell>
          <cell r="AG9">
            <v>-12.606865882873535</v>
          </cell>
          <cell r="AH9">
            <v>-14.59531307220459</v>
          </cell>
          <cell r="AI9">
            <v>-8.4308318793773651E-2</v>
          </cell>
          <cell r="AJ9">
            <v>-115.80149078369141</v>
          </cell>
          <cell r="AK9">
            <v>110.86152648925781</v>
          </cell>
          <cell r="AL9">
            <v>83.846405029296875</v>
          </cell>
          <cell r="AM9">
            <v>-2.3166778087615967</v>
          </cell>
          <cell r="AN9">
            <v>-2.9493889808654785</v>
          </cell>
          <cell r="AO9">
            <v>-0.84876728057861328</v>
          </cell>
          <cell r="AP9">
            <v>-6.765233039855957</v>
          </cell>
          <cell r="AQ9">
            <v>-30.512178421020508</v>
          </cell>
          <cell r="AR9">
            <v>-23.583478927612305</v>
          </cell>
          <cell r="AS9">
            <v>-5.7428140640258789</v>
          </cell>
          <cell r="AT9">
            <v>-21.540973663330078</v>
          </cell>
          <cell r="AU9">
            <v>21.738296508789063</v>
          </cell>
          <cell r="AV9">
            <v>6.4451689720153809</v>
          </cell>
          <cell r="AW9">
            <v>0</v>
          </cell>
          <cell r="AX9">
            <v>-6.8998613357543945</v>
          </cell>
          <cell r="AY9">
            <v>0</v>
          </cell>
          <cell r="AZ9">
            <v>-8.5045976638793945</v>
          </cell>
          <cell r="BA9">
            <v>-11.996379852294922</v>
          </cell>
          <cell r="BB9">
            <v>-20.085428237915039</v>
          </cell>
          <cell r="BC9">
            <v>-4.3805270195007324</v>
          </cell>
          <cell r="BD9">
            <v>-18.164522171020508</v>
          </cell>
          <cell r="BE9">
            <v>11.661487579345703</v>
          </cell>
          <cell r="BF9">
            <v>-4.5984625816345215</v>
          </cell>
          <cell r="BG9">
            <v>-121.02948760986328</v>
          </cell>
          <cell r="BH9">
            <v>-1.5545724630355835</v>
          </cell>
          <cell r="BI9">
            <v>-1.3686695098876953</v>
          </cell>
          <cell r="BJ9">
            <v>-16.33869743347168</v>
          </cell>
          <cell r="BK9">
            <v>-1.6508709192276001</v>
          </cell>
          <cell r="BL9">
            <v>-1.8756437301635742</v>
          </cell>
          <cell r="BM9">
            <v>0</v>
          </cell>
          <cell r="BN9">
            <v>7.7164392471313477</v>
          </cell>
        </row>
        <row r="10">
          <cell r="A10" t="str">
            <v>PEAK DEMAND</v>
          </cell>
          <cell r="B10">
            <v>2027</v>
          </cell>
          <cell r="C10">
            <v>18167.6796875</v>
          </cell>
          <cell r="D10">
            <v>0</v>
          </cell>
          <cell r="E10">
            <v>8.9565031230449677E-3</v>
          </cell>
          <cell r="F10">
            <v>-3.2572079449892044E-2</v>
          </cell>
          <cell r="G10">
            <v>1.0563883781433105</v>
          </cell>
          <cell r="H10">
            <v>-2.3528037071228027</v>
          </cell>
          <cell r="I10">
            <v>8.7485132217407227</v>
          </cell>
          <cell r="J10">
            <v>-31.815683364868164</v>
          </cell>
          <cell r="K10">
            <v>-0.9290814995765686</v>
          </cell>
          <cell r="L10">
            <v>9.0253734588623047</v>
          </cell>
          <cell r="M10">
            <v>-7.3534746170043945</v>
          </cell>
          <cell r="N10">
            <v>0.66125941276550293</v>
          </cell>
          <cell r="O10">
            <v>-491.4801025390625</v>
          </cell>
          <cell r="P10">
            <v>-17.652717590332031</v>
          </cell>
          <cell r="Q10">
            <v>-13.686386108398438</v>
          </cell>
          <cell r="R10">
            <v>-9.6653661727905273</v>
          </cell>
          <cell r="S10">
            <v>2.6163473129272461</v>
          </cell>
          <cell r="T10">
            <v>19.017318725585938</v>
          </cell>
          <cell r="U10">
            <v>0</v>
          </cell>
          <cell r="V10">
            <v>-0.58741295337677002</v>
          </cell>
          <cell r="W10">
            <v>-4.4404826164245605</v>
          </cell>
          <cell r="X10">
            <v>-2.3993442058563232</v>
          </cell>
          <cell r="Y10">
            <v>5.2360424995422363</v>
          </cell>
          <cell r="Z10">
            <v>0</v>
          </cell>
          <cell r="AA10">
            <v>-0.19272805750370026</v>
          </cell>
          <cell r="AB10">
            <v>-38.068645477294922</v>
          </cell>
          <cell r="AC10">
            <v>-6.5501961708068848</v>
          </cell>
          <cell r="AD10">
            <v>5.2715682983398438</v>
          </cell>
          <cell r="AE10">
            <v>-1.8064618110656738</v>
          </cell>
          <cell r="AF10">
            <v>0</v>
          </cell>
          <cell r="AG10">
            <v>-12.741598129272461</v>
          </cell>
          <cell r="AH10">
            <v>-14.723175048828125</v>
          </cell>
          <cell r="AI10">
            <v>0</v>
          </cell>
          <cell r="AJ10">
            <v>-117.08191680908203</v>
          </cell>
          <cell r="AK10">
            <v>112.08731842041016</v>
          </cell>
          <cell r="AL10">
            <v>84.742469787597656</v>
          </cell>
          <cell r="AM10">
            <v>-2.3423893451690674</v>
          </cell>
          <cell r="AN10">
            <v>-2.9815132617950439</v>
          </cell>
          <cell r="AO10">
            <v>-0.84876728057861328</v>
          </cell>
          <cell r="AP10">
            <v>-6.8389201164245605</v>
          </cell>
          <cell r="AQ10">
            <v>-30.512178421020508</v>
          </cell>
          <cell r="AR10">
            <v>-13.085061073303223</v>
          </cell>
          <cell r="AS10">
            <v>-5.805363655090332</v>
          </cell>
          <cell r="AT10">
            <v>-21.775596618652344</v>
          </cell>
          <cell r="AU10">
            <v>39.451126098632813</v>
          </cell>
          <cell r="AV10">
            <v>6.4451689720153809</v>
          </cell>
          <cell r="AW10">
            <v>0</v>
          </cell>
          <cell r="AX10">
            <v>-6.8972868919372559</v>
          </cell>
          <cell r="AY10">
            <v>0</v>
          </cell>
          <cell r="AZ10">
            <v>-8.579310417175293</v>
          </cell>
          <cell r="BA10">
            <v>-11.996379852294922</v>
          </cell>
          <cell r="BB10">
            <v>-20.304195404052734</v>
          </cell>
          <cell r="BC10">
            <v>-2.0059590339660645</v>
          </cell>
          <cell r="BD10">
            <v>-18.327291488647461</v>
          </cell>
          <cell r="BE10">
            <v>11.762956619262695</v>
          </cell>
          <cell r="BF10">
            <v>-4.6388311386108398</v>
          </cell>
          <cell r="BG10">
            <v>-121.02948760986328</v>
          </cell>
          <cell r="BH10">
            <v>-1.5545724630355835</v>
          </cell>
          <cell r="BI10">
            <v>-0.12510859966278076</v>
          </cell>
          <cell r="BJ10">
            <v>-16.482635498046875</v>
          </cell>
          <cell r="BK10">
            <v>-1.6508709192276001</v>
          </cell>
          <cell r="BL10">
            <v>-1.8756437301635742</v>
          </cell>
          <cell r="BM10">
            <v>0</v>
          </cell>
          <cell r="BN10">
            <v>7.7834672927856445</v>
          </cell>
        </row>
        <row r="11">
          <cell r="A11" t="str">
            <v>PEAK DEMAND</v>
          </cell>
          <cell r="B11">
            <v>2028</v>
          </cell>
          <cell r="C11">
            <v>18318.990234375</v>
          </cell>
          <cell r="D11">
            <v>0</v>
          </cell>
          <cell r="E11">
            <v>8.9565031230449677E-3</v>
          </cell>
          <cell r="F11">
            <v>-3.2572079449892044E-2</v>
          </cell>
          <cell r="G11">
            <v>1.0670828819274902</v>
          </cell>
          <cell r="H11">
            <v>-2.3727536201477051</v>
          </cell>
          <cell r="I11">
            <v>8.7485132217407227</v>
          </cell>
          <cell r="J11">
            <v>-31.815683364868164</v>
          </cell>
          <cell r="K11">
            <v>-0.93852943181991577</v>
          </cell>
          <cell r="L11">
            <v>9.1167335510253906</v>
          </cell>
          <cell r="M11">
            <v>-7.417147159576416</v>
          </cell>
          <cell r="N11">
            <v>0.66688930988311768</v>
          </cell>
          <cell r="O11">
            <v>-496.45498657226563</v>
          </cell>
          <cell r="P11">
            <v>-16.43623161315918</v>
          </cell>
          <cell r="Q11">
            <v>-13.802445411682129</v>
          </cell>
          <cell r="R11">
            <v>-9.7468385696411133</v>
          </cell>
          <cell r="S11">
            <v>2.6389176845550537</v>
          </cell>
          <cell r="T11">
            <v>4.8662052154541016</v>
          </cell>
          <cell r="U11">
            <v>0</v>
          </cell>
          <cell r="V11">
            <v>0</v>
          </cell>
          <cell r="W11">
            <v>-4.521087646484375</v>
          </cell>
          <cell r="X11">
            <v>-2.4248719215393066</v>
          </cell>
          <cell r="Y11">
            <v>5.267585277557373</v>
          </cell>
          <cell r="Z11">
            <v>0</v>
          </cell>
          <cell r="AA11">
            <v>0</v>
          </cell>
          <cell r="AB11">
            <v>-38.240314483642578</v>
          </cell>
          <cell r="AC11">
            <v>-6.6053519248962402</v>
          </cell>
          <cell r="AD11">
            <v>5.1337041854858398</v>
          </cell>
          <cell r="AE11">
            <v>-1.8064618110656738</v>
          </cell>
          <cell r="AF11">
            <v>0</v>
          </cell>
          <cell r="AG11">
            <v>-12.870571136474609</v>
          </cell>
          <cell r="AH11">
            <v>-14.847229957580566</v>
          </cell>
          <cell r="AI11">
            <v>0</v>
          </cell>
          <cell r="AJ11">
            <v>-118.31651306152344</v>
          </cell>
          <cell r="AK11">
            <v>113.26925659179688</v>
          </cell>
          <cell r="AL11">
            <v>85.600257873535156</v>
          </cell>
          <cell r="AM11">
            <v>-2.3672003746032715</v>
          </cell>
          <cell r="AN11">
            <v>-3.0123898983001709</v>
          </cell>
          <cell r="AO11">
            <v>-0.79544568061828613</v>
          </cell>
          <cell r="AP11">
            <v>-6.9097456932067871</v>
          </cell>
          <cell r="AQ11">
            <v>-30.512178421020508</v>
          </cell>
          <cell r="AR11">
            <v>-6.0431580543518066</v>
          </cell>
          <cell r="AS11">
            <v>-5.8654866218566895</v>
          </cell>
          <cell r="AT11">
            <v>-22.001106262207031</v>
          </cell>
          <cell r="AU11">
            <v>51.392894744873047</v>
          </cell>
          <cell r="AV11">
            <v>6.4451689720153809</v>
          </cell>
          <cell r="AW11">
            <v>0</v>
          </cell>
          <cell r="AX11">
            <v>-6.770331859588623</v>
          </cell>
          <cell r="AY11">
            <v>0</v>
          </cell>
          <cell r="AZ11">
            <v>-8.65185546875</v>
          </cell>
          <cell r="BA11">
            <v>-11.996379852294922</v>
          </cell>
          <cell r="BB11">
            <v>-20.514467239379883</v>
          </cell>
          <cell r="BC11">
            <v>-0.26921188831329346</v>
          </cell>
          <cell r="BD11">
            <v>-18.485740661621094</v>
          </cell>
          <cell r="BE11">
            <v>11.861169815063477</v>
          </cell>
          <cell r="BF11">
            <v>-4.6780123710632324</v>
          </cell>
          <cell r="BG11">
            <v>-121.02948760986328</v>
          </cell>
          <cell r="BH11">
            <v>-1.5545724630355835</v>
          </cell>
          <cell r="BI11">
            <v>0</v>
          </cell>
          <cell r="BJ11">
            <v>-16.622394561767578</v>
          </cell>
          <cell r="BK11">
            <v>-1.6508709192276001</v>
          </cell>
          <cell r="BL11">
            <v>-1.8756437301635742</v>
          </cell>
          <cell r="BM11">
            <v>0</v>
          </cell>
          <cell r="BN11">
            <v>7.8483209609985352</v>
          </cell>
        </row>
        <row r="12">
          <cell r="A12" t="str">
            <v>PEAK DEMAND</v>
          </cell>
          <cell r="B12">
            <v>2029</v>
          </cell>
          <cell r="C12">
            <v>18468.560546875</v>
          </cell>
          <cell r="D12">
            <v>0</v>
          </cell>
          <cell r="E12">
            <v>8.9565031230449677E-3</v>
          </cell>
          <cell r="F12">
            <v>-3.2572079449892044E-2</v>
          </cell>
          <cell r="G12">
            <v>1.0774990320205688</v>
          </cell>
          <cell r="H12">
            <v>-2.3922014236450195</v>
          </cell>
          <cell r="I12">
            <v>8.7485132217407227</v>
          </cell>
          <cell r="J12">
            <v>-31.815683364868164</v>
          </cell>
          <cell r="K12">
            <v>-0.9477158784866333</v>
          </cell>
          <cell r="L12">
            <v>9.2056941986083984</v>
          </cell>
          <cell r="M12">
            <v>-7.4788694381713867</v>
          </cell>
          <cell r="N12">
            <v>0.67237341403961182</v>
          </cell>
          <cell r="O12">
            <v>-501.29953002929688</v>
          </cell>
          <cell r="P12">
            <v>-15.301755905151367</v>
          </cell>
          <cell r="Q12">
            <v>-13.915579795837402</v>
          </cell>
          <cell r="R12">
            <v>-9.8265476226806641</v>
          </cell>
          <cell r="S12">
            <v>2.6608006954193115</v>
          </cell>
          <cell r="T12">
            <v>0</v>
          </cell>
          <cell r="U12">
            <v>0</v>
          </cell>
          <cell r="V12">
            <v>0</v>
          </cell>
          <cell r="W12">
            <v>-4.5650510787963867</v>
          </cell>
          <cell r="X12">
            <v>-2.4493424892425537</v>
          </cell>
          <cell r="Y12">
            <v>5.2991275787353516</v>
          </cell>
          <cell r="Z12">
            <v>0</v>
          </cell>
          <cell r="AA12">
            <v>0</v>
          </cell>
          <cell r="AB12">
            <v>-38.715545654296875</v>
          </cell>
          <cell r="AC12">
            <v>-6.6592378616333008</v>
          </cell>
          <cell r="AD12">
            <v>5.3611464500427246</v>
          </cell>
          <cell r="AE12">
            <v>-1.8064618110656738</v>
          </cell>
          <cell r="AF12">
            <v>0</v>
          </cell>
          <cell r="AG12">
            <v>-12.996166229248047</v>
          </cell>
          <cell r="AH12">
            <v>-14.968292236328125</v>
          </cell>
          <cell r="AI12">
            <v>0</v>
          </cell>
          <cell r="AJ12">
            <v>-119.5032958984375</v>
          </cell>
          <cell r="AK12">
            <v>114.40541076660156</v>
          </cell>
          <cell r="AL12">
            <v>86.435562133789063</v>
          </cell>
          <cell r="AM12">
            <v>-2.391016960144043</v>
          </cell>
          <cell r="AN12">
            <v>-3.0422399044036865</v>
          </cell>
          <cell r="AO12">
            <v>-0.19150306284427643</v>
          </cell>
          <cell r="AP12">
            <v>-6.9782142639160156</v>
          </cell>
          <cell r="AQ12">
            <v>-30.476024627685547</v>
          </cell>
          <cell r="AR12">
            <v>-6.0431580543518066</v>
          </cell>
          <cell r="AS12">
            <v>-5.9236092567443848</v>
          </cell>
          <cell r="AT12">
            <v>-22.219112396240234</v>
          </cell>
          <cell r="AU12">
            <v>53.825958251953125</v>
          </cell>
          <cell r="AV12">
            <v>6.4451689720153809</v>
          </cell>
          <cell r="AW12">
            <v>0</v>
          </cell>
          <cell r="AX12">
            <v>-5.5747947692871094</v>
          </cell>
          <cell r="AY12">
            <v>0</v>
          </cell>
          <cell r="AZ12">
            <v>-8.722564697265625</v>
          </cell>
          <cell r="BA12">
            <v>-11.996379852294922</v>
          </cell>
          <cell r="BB12">
            <v>-20.717746734619141</v>
          </cell>
          <cell r="BC12">
            <v>-2.4354316294193268E-2</v>
          </cell>
          <cell r="BD12">
            <v>-18.639200210571289</v>
          </cell>
          <cell r="BE12">
            <v>11.957453727722168</v>
          </cell>
          <cell r="BF12">
            <v>-4.7162914276123047</v>
          </cell>
          <cell r="BG12">
            <v>-121.02948760986328</v>
          </cell>
          <cell r="BH12">
            <v>-1.5545724630355835</v>
          </cell>
          <cell r="BI12">
            <v>0</v>
          </cell>
          <cell r="BJ12">
            <v>-16.758649826049805</v>
          </cell>
          <cell r="BK12">
            <v>-1.6508709192276001</v>
          </cell>
          <cell r="BL12">
            <v>-1.8756437301635742</v>
          </cell>
          <cell r="BM12">
            <v>0</v>
          </cell>
          <cell r="BN12">
            <v>7.9119043350219727</v>
          </cell>
        </row>
        <row r="13">
          <cell r="A13" t="str">
            <v>PEAK DEMAND</v>
          </cell>
          <cell r="B13">
            <v>2030</v>
          </cell>
          <cell r="C13">
            <v>18563.349609375</v>
          </cell>
          <cell r="D13">
            <v>0</v>
          </cell>
          <cell r="E13">
            <v>8.9565031230449677E-3</v>
          </cell>
          <cell r="F13">
            <v>-3.2572079449892044E-2</v>
          </cell>
          <cell r="G13">
            <v>1.0876766443252563</v>
          </cell>
          <cell r="H13">
            <v>-2.4113030433654785</v>
          </cell>
          <cell r="I13">
            <v>8.7485132217407227</v>
          </cell>
          <cell r="J13">
            <v>-31.815683364868164</v>
          </cell>
          <cell r="K13">
            <v>-0.95669263601303101</v>
          </cell>
          <cell r="L13">
            <v>9.2926549911499023</v>
          </cell>
          <cell r="M13">
            <v>-7.5393657684326172</v>
          </cell>
          <cell r="N13">
            <v>0.67775338888168335</v>
          </cell>
          <cell r="O13">
            <v>-506.03463745117188</v>
          </cell>
          <cell r="P13">
            <v>-19.64830207824707</v>
          </cell>
          <cell r="Q13">
            <v>-14.026675224304199</v>
          </cell>
          <cell r="R13">
            <v>-9.9048423767089844</v>
          </cell>
          <cell r="S13">
            <v>2.6822690963745117</v>
          </cell>
          <cell r="T13">
            <v>0</v>
          </cell>
          <cell r="U13">
            <v>0</v>
          </cell>
          <cell r="V13">
            <v>0</v>
          </cell>
          <cell r="W13">
            <v>-4.6079549789428711</v>
          </cell>
          <cell r="X13">
            <v>-2.4841976165771484</v>
          </cell>
          <cell r="Y13">
            <v>5.3306703567504883</v>
          </cell>
          <cell r="Z13">
            <v>0</v>
          </cell>
          <cell r="AA13">
            <v>0</v>
          </cell>
          <cell r="AB13">
            <v>-39.027870178222656</v>
          </cell>
          <cell r="AC13">
            <v>-6.712193489074707</v>
          </cell>
          <cell r="AD13">
            <v>5.4043970108032227</v>
          </cell>
          <cell r="AE13">
            <v>-1.7956948280334473</v>
          </cell>
          <cell r="AF13">
            <v>0</v>
          </cell>
          <cell r="AG13">
            <v>-13.118923187255859</v>
          </cell>
          <cell r="AH13">
            <v>-15.346085548400879</v>
          </cell>
          <cell r="AI13">
            <v>0</v>
          </cell>
          <cell r="AJ13">
            <v>-120.66002655029297</v>
          </cell>
          <cell r="AK13">
            <v>115.51280212402344</v>
          </cell>
          <cell r="AL13">
            <v>87.251998901367188</v>
          </cell>
          <cell r="AM13">
            <v>-2.4142234325408936</v>
          </cell>
          <cell r="AN13">
            <v>-3.0713696479797363</v>
          </cell>
          <cell r="AO13">
            <v>0</v>
          </cell>
          <cell r="AP13">
            <v>-7.0450325012207031</v>
          </cell>
          <cell r="AQ13">
            <v>-29.373388290405273</v>
          </cell>
          <cell r="AR13">
            <v>-6.0431580543518066</v>
          </cell>
          <cell r="AS13">
            <v>-5.9803295135498047</v>
          </cell>
          <cell r="AT13">
            <v>-22.431863784790039</v>
          </cell>
          <cell r="AU13">
            <v>53.825958251953125</v>
          </cell>
          <cell r="AV13">
            <v>6.4451689720153809</v>
          </cell>
          <cell r="AW13">
            <v>0</v>
          </cell>
          <cell r="AX13">
            <v>-4.2148542404174805</v>
          </cell>
          <cell r="AY13">
            <v>0</v>
          </cell>
          <cell r="AZ13">
            <v>-8.7920160293579102</v>
          </cell>
          <cell r="BA13">
            <v>-11.729525566101074</v>
          </cell>
          <cell r="BB13">
            <v>-20.916126251220703</v>
          </cell>
          <cell r="BC13">
            <v>0</v>
          </cell>
          <cell r="BD13">
            <v>-18.78986930847168</v>
          </cell>
          <cell r="BE13">
            <v>12.052211761474609</v>
          </cell>
          <cell r="BF13">
            <v>-4.7538580894470215</v>
          </cell>
          <cell r="BG13">
            <v>-121.02948760986328</v>
          </cell>
          <cell r="BH13">
            <v>-1.5526895523071289</v>
          </cell>
          <cell r="BI13">
            <v>0</v>
          </cell>
          <cell r="BJ13">
            <v>-16.892461776733398</v>
          </cell>
          <cell r="BK13">
            <v>-1.6508709192276001</v>
          </cell>
          <cell r="BL13">
            <v>-1.8756437301635742</v>
          </cell>
          <cell r="BM13">
            <v>0</v>
          </cell>
          <cell r="BN13">
            <v>7.974423885345459</v>
          </cell>
        </row>
        <row r="14">
          <cell r="A14" t="str">
            <v>PEAK DEMAND</v>
          </cell>
          <cell r="B14">
            <v>2031</v>
          </cell>
          <cell r="C14">
            <v>18692.919921875</v>
          </cell>
          <cell r="D14">
            <v>0</v>
          </cell>
          <cell r="E14">
            <v>8.9565031230449677E-3</v>
          </cell>
          <cell r="F14">
            <v>-3.2572079449892044E-2</v>
          </cell>
          <cell r="G14">
            <v>1.0976024866104126</v>
          </cell>
          <cell r="H14">
            <v>-2.4300763607025146</v>
          </cell>
          <cell r="I14">
            <v>8.7485132217407227</v>
          </cell>
          <cell r="J14">
            <v>-31.815683364868164</v>
          </cell>
          <cell r="K14">
            <v>-0.96545332670211792</v>
          </cell>
          <cell r="L14">
            <v>9.377507209777832</v>
          </cell>
          <cell r="M14">
            <v>-7.5987768173217773</v>
          </cell>
          <cell r="N14">
            <v>0.683036208152771</v>
          </cell>
          <cell r="O14">
            <v>-510.655029296875</v>
          </cell>
          <cell r="P14">
            <v>-18.958047866821289</v>
          </cell>
          <cell r="Q14">
            <v>-14.135880470275879</v>
          </cell>
          <cell r="R14">
            <v>-9.9817705154418945</v>
          </cell>
          <cell r="S14">
            <v>2.7033712863922119</v>
          </cell>
          <cell r="T14">
            <v>0</v>
          </cell>
          <cell r="U14">
            <v>0</v>
          </cell>
          <cell r="V14">
            <v>0</v>
          </cell>
          <cell r="W14">
            <v>-4.6498489379882813</v>
          </cell>
          <cell r="X14">
            <v>-3.0568323135375977</v>
          </cell>
          <cell r="Y14">
            <v>5.362213134765625</v>
          </cell>
          <cell r="Z14">
            <v>0</v>
          </cell>
          <cell r="AA14">
            <v>0</v>
          </cell>
          <cell r="AB14">
            <v>-39.334991455078125</v>
          </cell>
          <cell r="AC14">
            <v>-6.764289379119873</v>
          </cell>
          <cell r="AD14">
            <v>5.4469261169433594</v>
          </cell>
          <cell r="AE14">
            <v>-1.6167435646057129</v>
          </cell>
          <cell r="AF14">
            <v>0</v>
          </cell>
          <cell r="AG14">
            <v>-13.238707542419434</v>
          </cell>
          <cell r="AH14">
            <v>-19.239561080932617</v>
          </cell>
          <cell r="AI14">
            <v>0</v>
          </cell>
          <cell r="AJ14">
            <v>-121.79017639160156</v>
          </cell>
          <cell r="AK14">
            <v>116.59473419189453</v>
          </cell>
          <cell r="AL14">
            <v>88.048675537109375</v>
          </cell>
          <cell r="AM14">
            <v>-2.4369001388549805</v>
          </cell>
          <cell r="AN14">
            <v>-3.0998144149780273</v>
          </cell>
          <cell r="AO14">
            <v>0</v>
          </cell>
          <cell r="AP14">
            <v>-7.1102790832519531</v>
          </cell>
          <cell r="AQ14">
            <v>-21.046409606933594</v>
          </cell>
          <cell r="AR14">
            <v>-6.0431580543518066</v>
          </cell>
          <cell r="AS14">
            <v>-6.0357141494750977</v>
          </cell>
          <cell r="AT14">
            <v>-22.639608383178711</v>
          </cell>
          <cell r="AU14">
            <v>53.825958251953125</v>
          </cell>
          <cell r="AV14">
            <v>6.4451689720153809</v>
          </cell>
          <cell r="AW14">
            <v>0</v>
          </cell>
          <cell r="AX14">
            <v>-2.4505839347839355</v>
          </cell>
          <cell r="AY14">
            <v>0</v>
          </cell>
          <cell r="AZ14">
            <v>-8.8602828979492188</v>
          </cell>
          <cell r="BA14">
            <v>-10.378443717956543</v>
          </cell>
          <cell r="BB14">
            <v>-21.109836578369141</v>
          </cell>
          <cell r="BC14">
            <v>0</v>
          </cell>
          <cell r="BD14">
            <v>-18.938138961791992</v>
          </cell>
          <cell r="BE14">
            <v>12.14519214630127</v>
          </cell>
          <cell r="BF14">
            <v>-4.7908072471618652</v>
          </cell>
          <cell r="BG14">
            <v>-121.02948760986328</v>
          </cell>
          <cell r="BH14">
            <v>-1.5259257555007935</v>
          </cell>
          <cell r="BI14">
            <v>0</v>
          </cell>
          <cell r="BJ14">
            <v>-17.023956298828125</v>
          </cell>
          <cell r="BK14">
            <v>-1.6508709192276001</v>
          </cell>
          <cell r="BL14">
            <v>-1.8756437301635742</v>
          </cell>
          <cell r="BM14">
            <v>0</v>
          </cell>
          <cell r="BN14">
            <v>8.035832405090332</v>
          </cell>
        </row>
        <row r="15">
          <cell r="A15" t="str">
            <v>PEAK DEMAND</v>
          </cell>
          <cell r="B15">
            <v>2032</v>
          </cell>
          <cell r="C15">
            <v>18747.7109375</v>
          </cell>
          <cell r="D15">
            <v>0</v>
          </cell>
          <cell r="E15">
            <v>8.9565031230449677E-3</v>
          </cell>
          <cell r="F15">
            <v>-3.2572079449892044E-2</v>
          </cell>
          <cell r="G15">
            <v>1.1073161363601685</v>
          </cell>
          <cell r="H15">
            <v>-2.4485371112823486</v>
          </cell>
          <cell r="I15">
            <v>8.7485132217407227</v>
          </cell>
          <cell r="J15">
            <v>-31.815683364868164</v>
          </cell>
          <cell r="K15">
            <v>-0.97402065992355347</v>
          </cell>
          <cell r="L15">
            <v>9.460505485534668</v>
          </cell>
          <cell r="M15">
            <v>-7.6571164131164551</v>
          </cell>
          <cell r="N15">
            <v>0.68822872638702393</v>
          </cell>
          <cell r="O15">
            <v>-515.17510986328125</v>
          </cell>
          <cell r="P15">
            <v>-17.652717590332031</v>
          </cell>
          <cell r="Q15">
            <v>-14.243302345275879</v>
          </cell>
          <cell r="R15">
            <v>-10.057435989379883</v>
          </cell>
          <cell r="S15">
            <v>2.7241065502166748</v>
          </cell>
          <cell r="T15">
            <v>0</v>
          </cell>
          <cell r="U15">
            <v>0</v>
          </cell>
          <cell r="V15">
            <v>0</v>
          </cell>
          <cell r="W15">
            <v>-4.690788745880127</v>
          </cell>
          <cell r="X15">
            <v>-3.5540473461151123</v>
          </cell>
          <cell r="Y15">
            <v>5.3937554359436035</v>
          </cell>
          <cell r="Z15">
            <v>0</v>
          </cell>
          <cell r="AA15">
            <v>0</v>
          </cell>
          <cell r="AB15">
            <v>-39.477642059326172</v>
          </cell>
          <cell r="AC15">
            <v>-6.8159780502319336</v>
          </cell>
          <cell r="AD15">
            <v>5.2994465827941895</v>
          </cell>
          <cell r="AE15">
            <v>-0.90795308351516724</v>
          </cell>
          <cell r="AF15">
            <v>0</v>
          </cell>
          <cell r="AG15">
            <v>-13.355888366699219</v>
          </cell>
          <cell r="AH15">
            <v>-23.287540435791016</v>
          </cell>
          <cell r="AI15">
            <v>0</v>
          </cell>
          <cell r="AJ15">
            <v>-122.89363861083984</v>
          </cell>
          <cell r="AK15">
            <v>117.65113067626953</v>
          </cell>
          <cell r="AL15">
            <v>88.828025817871094</v>
          </cell>
          <cell r="AM15">
            <v>-2.4590363502502441</v>
          </cell>
          <cell r="AN15">
            <v>-3.1276111602783203</v>
          </cell>
          <cell r="AO15">
            <v>0</v>
          </cell>
          <cell r="AP15">
            <v>-7.174039363861084</v>
          </cell>
          <cell r="AQ15">
            <v>-14.111275672912598</v>
          </cell>
          <cell r="AR15">
            <v>-6.0431580543518066</v>
          </cell>
          <cell r="AS15">
            <v>-6.0898370742797852</v>
          </cell>
          <cell r="AT15">
            <v>-22.842618942260742</v>
          </cell>
          <cell r="AU15">
            <v>53.825958251953125</v>
          </cell>
          <cell r="AV15">
            <v>6.4451689720153809</v>
          </cell>
          <cell r="AW15">
            <v>0</v>
          </cell>
          <cell r="AX15">
            <v>0</v>
          </cell>
          <cell r="AY15">
            <v>0</v>
          </cell>
          <cell r="AZ15">
            <v>-8.927403450012207</v>
          </cell>
          <cell r="BA15">
            <v>-5.3025364875793457</v>
          </cell>
          <cell r="BB15">
            <v>-21.299131393432617</v>
          </cell>
          <cell r="BC15">
            <v>0</v>
          </cell>
          <cell r="BD15">
            <v>-19.083625793457031</v>
          </cell>
          <cell r="BE15">
            <v>12.236644744873047</v>
          </cell>
          <cell r="BF15">
            <v>-4.8271865844726563</v>
          </cell>
          <cell r="BG15">
            <v>-121.02948760986328</v>
          </cell>
          <cell r="BH15">
            <v>-1.4133906364440918</v>
          </cell>
          <cell r="BI15">
            <v>0</v>
          </cell>
          <cell r="BJ15">
            <v>-17.153285980224609</v>
          </cell>
          <cell r="BK15">
            <v>-1.6508709192276001</v>
          </cell>
          <cell r="BL15">
            <v>-1.8756437301635742</v>
          </cell>
          <cell r="BM15">
            <v>0</v>
          </cell>
          <cell r="BN15">
            <v>8.0962896347045898</v>
          </cell>
        </row>
        <row r="16">
          <cell r="A16" t="str">
            <v>PEAK DEMAND</v>
          </cell>
          <cell r="B16">
            <v>2033</v>
          </cell>
          <cell r="C16">
            <v>18849.44921875</v>
          </cell>
          <cell r="D16">
            <v>0</v>
          </cell>
          <cell r="E16">
            <v>8.9565031230449677E-3</v>
          </cell>
          <cell r="F16">
            <v>-3.2572079449892044E-2</v>
          </cell>
          <cell r="G16">
            <v>1.1168311834335327</v>
          </cell>
          <cell r="H16">
            <v>-2.4667191505432129</v>
          </cell>
          <cell r="I16">
            <v>8.7485132217407227</v>
          </cell>
          <cell r="J16">
            <v>-31.815683364868164</v>
          </cell>
          <cell r="K16">
            <v>-0.98241430521011353</v>
          </cell>
          <cell r="L16">
            <v>9.5418319702148438</v>
          </cell>
          <cell r="M16">
            <v>-7.71453857421875</v>
          </cell>
          <cell r="N16">
            <v>0.69334489107131958</v>
          </cell>
          <cell r="O16">
            <v>-519.60418701171875</v>
          </cell>
          <cell r="P16">
            <v>-16.43623161315918</v>
          </cell>
          <cell r="Q16">
            <v>-14.349066734313965</v>
          </cell>
          <cell r="R16">
            <v>-10.131983757019043</v>
          </cell>
          <cell r="S16">
            <v>2.7445199489593506</v>
          </cell>
          <cell r="T16">
            <v>0</v>
          </cell>
          <cell r="U16">
            <v>0</v>
          </cell>
          <cell r="V16">
            <v>0</v>
          </cell>
          <cell r="W16">
            <v>-4.7308769226074219</v>
          </cell>
          <cell r="X16">
            <v>-3.9546356201171875</v>
          </cell>
          <cell r="Y16">
            <v>5.4252982139587402</v>
          </cell>
          <cell r="Z16">
            <v>0</v>
          </cell>
          <cell r="AA16">
            <v>0</v>
          </cell>
          <cell r="AB16">
            <v>-39.933883666992188</v>
          </cell>
          <cell r="AC16">
            <v>-6.8668727874755859</v>
          </cell>
          <cell r="AD16">
            <v>5.5298480987548828</v>
          </cell>
          <cell r="AE16">
            <v>-0.42551466822624207</v>
          </cell>
          <cell r="AF16">
            <v>0</v>
          </cell>
          <cell r="AG16">
            <v>-13.470708847045898</v>
          </cell>
          <cell r="AH16">
            <v>-24.455474853515625</v>
          </cell>
          <cell r="AI16">
            <v>0</v>
          </cell>
          <cell r="AJ16">
            <v>-123.97355651855469</v>
          </cell>
          <cell r="AK16">
            <v>118.68497467041016</v>
          </cell>
          <cell r="AL16">
            <v>89.591682434082031</v>
          </cell>
          <cell r="AM16">
            <v>-2.4806976318359375</v>
          </cell>
          <cell r="AN16">
            <v>-3.1548290252685547</v>
          </cell>
          <cell r="AO16">
            <v>0</v>
          </cell>
          <cell r="AP16">
            <v>-7.2364711761474609</v>
          </cell>
          <cell r="AQ16">
            <v>-6.6037368774414063</v>
          </cell>
          <cell r="AR16">
            <v>-6.0431580543518066</v>
          </cell>
          <cell r="AS16">
            <v>-6.1428337097167969</v>
          </cell>
          <cell r="AT16">
            <v>-23.041406631469727</v>
          </cell>
          <cell r="AU16">
            <v>53.825958251953125</v>
          </cell>
          <cell r="AV16">
            <v>6.4451689720153809</v>
          </cell>
          <cell r="AW16">
            <v>0</v>
          </cell>
          <cell r="AX16">
            <v>0</v>
          </cell>
          <cell r="AY16">
            <v>0</v>
          </cell>
          <cell r="AZ16">
            <v>-8.9935159683227539</v>
          </cell>
          <cell r="BA16">
            <v>-2.6944060325622559</v>
          </cell>
          <cell r="BB16">
            <v>-21.484487533569336</v>
          </cell>
          <cell r="BC16">
            <v>0</v>
          </cell>
          <cell r="BD16">
            <v>-19.226787567138672</v>
          </cell>
          <cell r="BE16">
            <v>12.326871871948242</v>
          </cell>
          <cell r="BF16">
            <v>-4.8629965782165527</v>
          </cell>
          <cell r="BG16">
            <v>-121.02948760986328</v>
          </cell>
          <cell r="BH16">
            <v>-0.83218777179718018</v>
          </cell>
          <cell r="BI16">
            <v>0</v>
          </cell>
          <cell r="BJ16">
            <v>-17.280677795410156</v>
          </cell>
          <cell r="BK16">
            <v>-1.6508709192276001</v>
          </cell>
          <cell r="BL16">
            <v>-1.8756437301635742</v>
          </cell>
          <cell r="BM16">
            <v>0</v>
          </cell>
          <cell r="BN16">
            <v>8.1558628082275391</v>
          </cell>
        </row>
        <row r="17">
          <cell r="A17" t="str">
            <v>PEAK DEMAND</v>
          </cell>
          <cell r="B17">
            <v>2034</v>
          </cell>
          <cell r="C17">
            <v>18977.279296875</v>
          </cell>
          <cell r="D17">
            <v>0</v>
          </cell>
          <cell r="E17">
            <v>8.9565031230449677E-3</v>
          </cell>
          <cell r="F17">
            <v>-3.2572079449892044E-2</v>
          </cell>
          <cell r="G17">
            <v>1.1261872053146362</v>
          </cell>
          <cell r="H17">
            <v>-2.4846615791320801</v>
          </cell>
          <cell r="I17">
            <v>8.7485132217407227</v>
          </cell>
          <cell r="J17">
            <v>-31.815683364868164</v>
          </cell>
          <cell r="K17">
            <v>-0.99066483974456787</v>
          </cell>
          <cell r="L17">
            <v>9.6217947006225586</v>
          </cell>
          <cell r="M17">
            <v>-7.7711997032165527</v>
          </cell>
          <cell r="N17">
            <v>0.69839859008789063</v>
          </cell>
          <cell r="O17">
            <v>-523.95880126953125</v>
          </cell>
          <cell r="P17">
            <v>-15.301755905151367</v>
          </cell>
          <cell r="Q17">
            <v>-14.453421592712402</v>
          </cell>
          <cell r="R17">
            <v>-10.205580711364746</v>
          </cell>
          <cell r="S17">
            <v>2.7646498680114746</v>
          </cell>
          <cell r="T17">
            <v>0</v>
          </cell>
          <cell r="U17">
            <v>0</v>
          </cell>
          <cell r="V17">
            <v>0</v>
          </cell>
          <cell r="W17">
            <v>-4.770235538482666</v>
          </cell>
          <cell r="X17">
            <v>-4.067319393157959</v>
          </cell>
          <cell r="Y17">
            <v>5.456840991973877</v>
          </cell>
          <cell r="Z17">
            <v>0</v>
          </cell>
          <cell r="AA17">
            <v>0</v>
          </cell>
          <cell r="AB17">
            <v>-40.226734161376953</v>
          </cell>
          <cell r="AC17">
            <v>-6.9170665740966797</v>
          </cell>
          <cell r="AD17">
            <v>5.5704007148742676</v>
          </cell>
          <cell r="AE17">
            <v>-0.33670738339424133</v>
          </cell>
          <cell r="AF17">
            <v>0</v>
          </cell>
          <cell r="AG17">
            <v>-13.583605766296387</v>
          </cell>
          <cell r="AH17">
            <v>-24.567245483398438</v>
          </cell>
          <cell r="AI17">
            <v>0</v>
          </cell>
          <cell r="AJ17">
            <v>-125.03265380859375</v>
          </cell>
          <cell r="AK17">
            <v>119.69888305664063</v>
          </cell>
          <cell r="AL17">
            <v>90.342529296875</v>
          </cell>
          <cell r="AM17">
            <v>-2.501934289932251</v>
          </cell>
          <cell r="AN17">
            <v>-3.181551456451416</v>
          </cell>
          <cell r="AO17">
            <v>0</v>
          </cell>
          <cell r="AP17">
            <v>-7.2977681159973145</v>
          </cell>
          <cell r="AQ17">
            <v>-1.1930115222930908</v>
          </cell>
          <cell r="AR17">
            <v>-6.0431580543518066</v>
          </cell>
          <cell r="AS17">
            <v>-6.1948652267456055</v>
          </cell>
          <cell r="AT17">
            <v>-23.236579895019531</v>
          </cell>
          <cell r="AU17">
            <v>53.825962066650391</v>
          </cell>
          <cell r="AV17">
            <v>6.4451689720153809</v>
          </cell>
          <cell r="AW17">
            <v>0</v>
          </cell>
          <cell r="AX17">
            <v>0</v>
          </cell>
          <cell r="AY17">
            <v>0</v>
          </cell>
          <cell r="AZ17">
            <v>-9.0587396621704102</v>
          </cell>
          <cell r="BA17">
            <v>-2.6944060325622559</v>
          </cell>
          <cell r="BB17">
            <v>-21.666469573974609</v>
          </cell>
          <cell r="BC17">
            <v>0</v>
          </cell>
          <cell r="BD17">
            <v>-19.368106842041016</v>
          </cell>
          <cell r="BE17">
            <v>12.416172981262207</v>
          </cell>
          <cell r="BF17">
            <v>-4.8983306884765625</v>
          </cell>
          <cell r="BG17">
            <v>-121.02948760986328</v>
          </cell>
          <cell r="BH17">
            <v>-0.25926187634468079</v>
          </cell>
          <cell r="BI17">
            <v>0</v>
          </cell>
          <cell r="BJ17">
            <v>-17.406389236450195</v>
          </cell>
          <cell r="BK17">
            <v>-1.6508709192276001</v>
          </cell>
          <cell r="BL17">
            <v>-1.8756437301635742</v>
          </cell>
          <cell r="BM17">
            <v>0</v>
          </cell>
          <cell r="BN17">
            <v>8.2147102355957031</v>
          </cell>
        </row>
        <row r="18">
          <cell r="A18" t="str">
            <v>PEAK DEMAND</v>
          </cell>
          <cell r="B18">
            <v>2035</v>
          </cell>
          <cell r="C18">
            <v>19127.359375</v>
          </cell>
          <cell r="D18">
            <v>0</v>
          </cell>
          <cell r="E18">
            <v>8.9565031230449677E-3</v>
          </cell>
          <cell r="F18">
            <v>-3.2572079449892044E-2</v>
          </cell>
          <cell r="G18">
            <v>1.1354238986968994</v>
          </cell>
          <cell r="H18">
            <v>-2.5024137496948242</v>
          </cell>
          <cell r="I18">
            <v>8.7485132217407227</v>
          </cell>
          <cell r="J18">
            <v>-31.815683364868164</v>
          </cell>
          <cell r="K18">
            <v>-0.99880456924438477</v>
          </cell>
          <cell r="L18">
            <v>9.7007102966308594</v>
          </cell>
          <cell r="M18">
            <v>-7.8272409439086914</v>
          </cell>
          <cell r="N18">
            <v>0.70339679718017578</v>
          </cell>
          <cell r="O18">
            <v>-528.256591796875</v>
          </cell>
          <cell r="P18">
            <v>-19.64830207824707</v>
          </cell>
          <cell r="Q18">
            <v>-14.556674957275391</v>
          </cell>
          <cell r="R18">
            <v>-10.278433799743652</v>
          </cell>
          <cell r="S18">
            <v>2.7845478057861328</v>
          </cell>
          <cell r="T18">
            <v>0</v>
          </cell>
          <cell r="U18">
            <v>0</v>
          </cell>
          <cell r="V18">
            <v>0</v>
          </cell>
          <cell r="W18">
            <v>-4.8090176582336426</v>
          </cell>
          <cell r="X18">
            <v>-4.0887627601623535</v>
          </cell>
          <cell r="Y18">
            <v>5.4883837699890137</v>
          </cell>
          <cell r="Z18">
            <v>0</v>
          </cell>
          <cell r="AA18">
            <v>0</v>
          </cell>
          <cell r="AB18">
            <v>-40.516101837158203</v>
          </cell>
          <cell r="AC18">
            <v>-6.9666953086853027</v>
          </cell>
          <cell r="AD18">
            <v>5.610478401184082</v>
          </cell>
          <cell r="AE18">
            <v>-0.33670738339424133</v>
          </cell>
          <cell r="AF18">
            <v>0</v>
          </cell>
          <cell r="AG18">
            <v>-13.695022583007813</v>
          </cell>
          <cell r="AH18">
            <v>-24.677875518798828</v>
          </cell>
          <cell r="AI18">
            <v>0</v>
          </cell>
          <cell r="AJ18">
            <v>-126.07491302490234</v>
          </cell>
          <cell r="AK18">
            <v>120.69669342041016</v>
          </cell>
          <cell r="AL18">
            <v>91.08355712890625</v>
          </cell>
          <cell r="AM18">
            <v>-2.5228278636932373</v>
          </cell>
          <cell r="AN18">
            <v>-3.207883358001709</v>
          </cell>
          <cell r="AO18">
            <v>0</v>
          </cell>
          <cell r="AP18">
            <v>-7.3581681251525879</v>
          </cell>
          <cell r="AQ18">
            <v>0</v>
          </cell>
          <cell r="AR18">
            <v>-6.0431580543518066</v>
          </cell>
          <cell r="AS18">
            <v>-6.2461338043212891</v>
          </cell>
          <cell r="AT18">
            <v>-23.428892135620117</v>
          </cell>
          <cell r="AU18">
            <v>53.825958251953125</v>
          </cell>
          <cell r="AV18">
            <v>6.4451689720153809</v>
          </cell>
          <cell r="AW18">
            <v>0</v>
          </cell>
          <cell r="AX18">
            <v>0</v>
          </cell>
          <cell r="AY18">
            <v>0</v>
          </cell>
          <cell r="AZ18">
            <v>-9.123286247253418</v>
          </cell>
          <cell r="BA18">
            <v>-2.6944060325622559</v>
          </cell>
          <cell r="BB18">
            <v>-21.845787048339844</v>
          </cell>
          <cell r="BC18">
            <v>0</v>
          </cell>
          <cell r="BD18">
            <v>-19.508010864257813</v>
          </cell>
          <cell r="BE18">
            <v>12.504571914672852</v>
          </cell>
          <cell r="BF18">
            <v>-4.9333329200744629</v>
          </cell>
          <cell r="BG18">
            <v>-121.02948760986328</v>
          </cell>
          <cell r="BH18">
            <v>0</v>
          </cell>
          <cell r="BI18">
            <v>0</v>
          </cell>
          <cell r="BJ18">
            <v>-17.530755996704102</v>
          </cell>
          <cell r="BK18">
            <v>-1.6508709192276001</v>
          </cell>
          <cell r="BL18">
            <v>-1.8756437301635742</v>
          </cell>
          <cell r="BM18">
            <v>0</v>
          </cell>
          <cell r="BN18">
            <v>8.2729921340942383</v>
          </cell>
        </row>
        <row r="19">
          <cell r="A19" t="str">
            <v>PEAK DEMAND</v>
          </cell>
          <cell r="B19">
            <v>2036</v>
          </cell>
          <cell r="C19">
            <v>19278.619140625</v>
          </cell>
          <cell r="D19">
            <v>0</v>
          </cell>
          <cell r="E19">
            <v>8.9565031230449677E-3</v>
          </cell>
          <cell r="F19">
            <v>-3.2572079449892044E-2</v>
          </cell>
          <cell r="G19">
            <v>1.1476554870605469</v>
          </cell>
          <cell r="H19">
            <v>-2.5217859745025635</v>
          </cell>
          <cell r="I19">
            <v>8.7485132217407227</v>
          </cell>
          <cell r="J19">
            <v>-31.815683364868164</v>
          </cell>
          <cell r="K19">
            <v>-1.0093474388122559</v>
          </cell>
          <cell r="L19">
            <v>9.8051643371582031</v>
          </cell>
          <cell r="M19">
            <v>-7.8834753036499023</v>
          </cell>
          <cell r="N19">
            <v>0.70877671241760254</v>
          </cell>
          <cell r="O19">
            <v>-533.94464111328125</v>
          </cell>
          <cell r="P19">
            <v>-18.958047866821289</v>
          </cell>
          <cell r="Q19">
            <v>-14.669330596923828</v>
          </cell>
          <cell r="R19">
            <v>-10.358976364135742</v>
          </cell>
          <cell r="S19">
            <v>2.8048317432403564</v>
          </cell>
          <cell r="T19">
            <v>0</v>
          </cell>
          <cell r="U19">
            <v>0</v>
          </cell>
          <cell r="V19">
            <v>0</v>
          </cell>
          <cell r="W19">
            <v>-4.8548660278320313</v>
          </cell>
          <cell r="X19">
            <v>-4.1105203628540039</v>
          </cell>
          <cell r="Y19">
            <v>5.5199260711669922</v>
          </cell>
          <cell r="Z19">
            <v>0</v>
          </cell>
          <cell r="AA19">
            <v>0</v>
          </cell>
          <cell r="AB19">
            <v>-40.644901275634766</v>
          </cell>
          <cell r="AC19">
            <v>-7.0200810432434082</v>
          </cell>
          <cell r="AD19">
            <v>5.4564528465270996</v>
          </cell>
          <cell r="AE19">
            <v>-0.33670738339424133</v>
          </cell>
          <cell r="AF19">
            <v>0</v>
          </cell>
          <cell r="AG19">
            <v>-13.842486381530762</v>
          </cell>
          <cell r="AH19">
            <v>-24.800172805786133</v>
          </cell>
          <cell r="AI19">
            <v>0</v>
          </cell>
          <cell r="AJ19">
            <v>-127.19039916992188</v>
          </cell>
          <cell r="AK19">
            <v>121.76458740234375</v>
          </cell>
          <cell r="AL19">
            <v>92.064300537109375</v>
          </cell>
          <cell r="AM19">
            <v>-2.5446071624755859</v>
          </cell>
          <cell r="AN19">
            <v>-3.2390120029449463</v>
          </cell>
          <cell r="AO19">
            <v>0</v>
          </cell>
          <cell r="AP19">
            <v>-7.4295721054077148</v>
          </cell>
          <cell r="AQ19">
            <v>0</v>
          </cell>
          <cell r="AR19">
            <v>-6.0431580543518066</v>
          </cell>
          <cell r="AS19">
            <v>-6.3067460060119629</v>
          </cell>
          <cell r="AT19">
            <v>-23.656244277954102</v>
          </cell>
          <cell r="AU19">
            <v>53.825958251953125</v>
          </cell>
          <cell r="AV19">
            <v>6.4451689720153809</v>
          </cell>
          <cell r="AW19">
            <v>0</v>
          </cell>
          <cell r="AX19">
            <v>0</v>
          </cell>
          <cell r="AY19">
            <v>0</v>
          </cell>
          <cell r="AZ19">
            <v>-9.1937055587768555</v>
          </cell>
          <cell r="BA19">
            <v>-2.6944060325622559</v>
          </cell>
          <cell r="BB19">
            <v>-22.057777404785156</v>
          </cell>
          <cell r="BC19">
            <v>0</v>
          </cell>
          <cell r="BD19">
            <v>-19.648508071899414</v>
          </cell>
          <cell r="BE19">
            <v>12.60611629486084</v>
          </cell>
          <cell r="BF19">
            <v>-4.9720396995544434</v>
          </cell>
          <cell r="BG19">
            <v>-121.02948760986328</v>
          </cell>
          <cell r="BH19">
            <v>0</v>
          </cell>
          <cell r="BI19">
            <v>0</v>
          </cell>
          <cell r="BJ19">
            <v>-17.666473388671875</v>
          </cell>
          <cell r="BK19">
            <v>-1.6508709192276001</v>
          </cell>
          <cell r="BL19">
            <v>-1.8756437301635742</v>
          </cell>
          <cell r="BM19">
            <v>0</v>
          </cell>
          <cell r="BN19">
            <v>8.3408365249633789</v>
          </cell>
        </row>
        <row r="20">
          <cell r="A20" t="str">
            <v>PEAK DEMAND</v>
          </cell>
          <cell r="B20">
            <v>2037</v>
          </cell>
          <cell r="C20">
            <v>19431.080078125</v>
          </cell>
          <cell r="D20">
            <v>0</v>
          </cell>
          <cell r="E20">
            <v>8.7077096104621887E-3</v>
          </cell>
          <cell r="F20">
            <v>-3.0762504786252975E-2</v>
          </cell>
          <cell r="G20">
            <v>1.1600065231323242</v>
          </cell>
          <cell r="H20">
            <v>-2.5424633026123047</v>
          </cell>
          <cell r="I20">
            <v>8.5054969787597656</v>
          </cell>
          <cell r="J20">
            <v>-30.048131942749023</v>
          </cell>
          <cell r="K20">
            <v>-1.0202157497406006</v>
          </cell>
          <cell r="L20">
            <v>9.9107446670532227</v>
          </cell>
          <cell r="M20">
            <v>-7.9481296539306641</v>
          </cell>
          <cell r="N20">
            <v>0.71458715200424194</v>
          </cell>
          <cell r="O20">
            <v>-539.69403076171875</v>
          </cell>
          <cell r="P20">
            <v>-17.652717590332031</v>
          </cell>
          <cell r="Q20">
            <v>-14.789573669433594</v>
          </cell>
          <cell r="R20">
            <v>-10.443921089172363</v>
          </cell>
          <cell r="S20">
            <v>2.8278348445892334</v>
          </cell>
          <cell r="T20">
            <v>0</v>
          </cell>
          <cell r="U20">
            <v>0</v>
          </cell>
          <cell r="V20">
            <v>0</v>
          </cell>
          <cell r="W20">
            <v>-4.9062347412109375</v>
          </cell>
          <cell r="X20">
            <v>-4.1385860443115234</v>
          </cell>
          <cell r="Y20">
            <v>5.5514688491821289</v>
          </cell>
          <cell r="Z20">
            <v>0</v>
          </cell>
          <cell r="AA20">
            <v>0</v>
          </cell>
          <cell r="AB20">
            <v>-41.145721435546875</v>
          </cell>
          <cell r="AC20">
            <v>-7.0776410102844238</v>
          </cell>
          <cell r="AD20">
            <v>5.6976628303527832</v>
          </cell>
          <cell r="AE20">
            <v>-0.33670738339424133</v>
          </cell>
          <cell r="AF20">
            <v>0</v>
          </cell>
          <cell r="AG20">
            <v>-13.991535186767578</v>
          </cell>
          <cell r="AH20">
            <v>-24.929174423217773</v>
          </cell>
          <cell r="AI20">
            <v>0</v>
          </cell>
          <cell r="AJ20">
            <v>-128.55995178222656</v>
          </cell>
          <cell r="AK20">
            <v>123.07571411132813</v>
          </cell>
          <cell r="AL20">
            <v>93.055625915527344</v>
          </cell>
          <cell r="AM20">
            <v>-2.5720071792602539</v>
          </cell>
          <cell r="AN20">
            <v>-3.2738885879516602</v>
          </cell>
          <cell r="AO20">
            <v>0</v>
          </cell>
          <cell r="AP20">
            <v>-7.5095720291137695</v>
          </cell>
          <cell r="AQ20">
            <v>0</v>
          </cell>
          <cell r="AR20">
            <v>-6.0431580543518066</v>
          </cell>
          <cell r="AS20">
            <v>-6.3746533393859863</v>
          </cell>
          <cell r="AT20">
            <v>-23.910966873168945</v>
          </cell>
          <cell r="AU20">
            <v>53.825958251953125</v>
          </cell>
          <cell r="AV20">
            <v>6.4451689720153809</v>
          </cell>
          <cell r="AW20">
            <v>0</v>
          </cell>
          <cell r="AX20">
            <v>0</v>
          </cell>
          <cell r="AY20">
            <v>0</v>
          </cell>
          <cell r="AZ20">
            <v>-9.2688560485839844</v>
          </cell>
          <cell r="BA20">
            <v>-2.6944060325622559</v>
          </cell>
          <cell r="BB20">
            <v>-22.295286178588867</v>
          </cell>
          <cell r="BC20">
            <v>0</v>
          </cell>
          <cell r="BD20">
            <v>-19.809823989868164</v>
          </cell>
          <cell r="BE20">
            <v>12.709408760070801</v>
          </cell>
          <cell r="BF20">
            <v>-5.0128359794616699</v>
          </cell>
          <cell r="BG20">
            <v>-120.98221588134766</v>
          </cell>
          <cell r="BH20">
            <v>0</v>
          </cell>
          <cell r="BI20">
            <v>0</v>
          </cell>
          <cell r="BJ20">
            <v>-17.811334609985352</v>
          </cell>
          <cell r="BK20">
            <v>-1.4997174739837646</v>
          </cell>
          <cell r="BL20">
            <v>-1.8756437301635742</v>
          </cell>
          <cell r="BM20">
            <v>0</v>
          </cell>
          <cell r="BN20">
            <v>8.4092235565185547</v>
          </cell>
        </row>
        <row r="21">
          <cell r="A21" t="str">
            <v>PEAK DEMAND</v>
          </cell>
          <cell r="B21">
            <v>2038</v>
          </cell>
          <cell r="C21">
            <v>19584.740234375</v>
          </cell>
          <cell r="D21">
            <v>0</v>
          </cell>
          <cell r="E21">
            <v>5.7222084142267704E-3</v>
          </cell>
          <cell r="F21">
            <v>-1.9905144348740578E-2</v>
          </cell>
          <cell r="G21">
            <v>1.1724898815155029</v>
          </cell>
          <cell r="H21">
            <v>-2.5633108615875244</v>
          </cell>
          <cell r="I21">
            <v>5.5893259048461914</v>
          </cell>
          <cell r="J21">
            <v>-19.442903518676758</v>
          </cell>
          <cell r="K21">
            <v>-1.0312013626098633</v>
          </cell>
          <cell r="L21">
            <v>10.017462730407715</v>
          </cell>
          <cell r="M21">
            <v>-8.0132617950439453</v>
          </cell>
          <cell r="N21">
            <v>0.72044616937637329</v>
          </cell>
          <cell r="O21">
            <v>-545.5052490234375</v>
          </cell>
          <cell r="P21">
            <v>-16.43623161315918</v>
          </cell>
          <cell r="Q21">
            <v>-14.910804748535156</v>
          </cell>
          <cell r="R21">
            <v>-10.529563903808594</v>
          </cell>
          <cell r="S21">
            <v>2.8510217666625977</v>
          </cell>
          <cell r="T21">
            <v>0</v>
          </cell>
          <cell r="U21">
            <v>0</v>
          </cell>
          <cell r="V21">
            <v>0</v>
          </cell>
          <cell r="W21">
            <v>-4.9581551551818848</v>
          </cell>
          <cell r="X21">
            <v>-4.1669540405273438</v>
          </cell>
          <cell r="Y21">
            <v>5.5830116271972656</v>
          </cell>
          <cell r="Z21">
            <v>0</v>
          </cell>
          <cell r="AA21">
            <v>0</v>
          </cell>
          <cell r="AB21">
            <v>-41.48309326171875</v>
          </cell>
          <cell r="AC21">
            <v>-7.1356730461120605</v>
          </cell>
          <cell r="AD21">
            <v>5.7443809509277344</v>
          </cell>
          <cell r="AE21">
            <v>-0.33670738339424133</v>
          </cell>
          <cell r="AF21">
            <v>0</v>
          </cell>
          <cell r="AG21">
            <v>-14.142193794250488</v>
          </cell>
          <cell r="AH21">
            <v>-25.059219360351563</v>
          </cell>
          <cell r="AI21">
            <v>0</v>
          </cell>
          <cell r="AJ21">
            <v>-129.94422912597656</v>
          </cell>
          <cell r="AK21">
            <v>124.40093231201172</v>
          </cell>
          <cell r="AL21">
            <v>94.0576171875</v>
          </cell>
          <cell r="AM21">
            <v>-2.5997014045715332</v>
          </cell>
          <cell r="AN21">
            <v>-3.309140682220459</v>
          </cell>
          <cell r="AO21">
            <v>0</v>
          </cell>
          <cell r="AP21">
            <v>-7.5904335975646973</v>
          </cell>
          <cell r="AQ21">
            <v>0</v>
          </cell>
          <cell r="AR21">
            <v>-6.0431580543518066</v>
          </cell>
          <cell r="AS21">
            <v>-6.4432916641235352</v>
          </cell>
          <cell r="AT21">
            <v>-24.168432235717773</v>
          </cell>
          <cell r="AU21">
            <v>53.825958251953125</v>
          </cell>
          <cell r="AV21">
            <v>6.4451689720153809</v>
          </cell>
          <cell r="AW21">
            <v>0</v>
          </cell>
          <cell r="AX21">
            <v>0</v>
          </cell>
          <cell r="AY21">
            <v>0</v>
          </cell>
          <cell r="AZ21">
            <v>-9.3446378707885742</v>
          </cell>
          <cell r="BA21">
            <v>-2.6944060325622559</v>
          </cell>
          <cell r="BB21">
            <v>-22.535350799560547</v>
          </cell>
          <cell r="BC21">
            <v>0</v>
          </cell>
          <cell r="BD21">
            <v>-19.972116470336914</v>
          </cell>
          <cell r="BE21">
            <v>12.813578605651855</v>
          </cell>
          <cell r="BF21">
            <v>-5.0539169311523438</v>
          </cell>
          <cell r="BG21">
            <v>-119.21170806884766</v>
          </cell>
          <cell r="BH21">
            <v>0</v>
          </cell>
          <cell r="BI21">
            <v>0</v>
          </cell>
          <cell r="BJ21">
            <v>-17.957376480102539</v>
          </cell>
          <cell r="BK21">
            <v>-1.1053242683410645</v>
          </cell>
          <cell r="BL21">
            <v>-1.8756437301635742</v>
          </cell>
          <cell r="BM21">
            <v>0</v>
          </cell>
          <cell r="BN21">
            <v>8.4781761169433594</v>
          </cell>
        </row>
        <row r="22">
          <cell r="A22" t="str">
            <v>PEAK DEMAND</v>
          </cell>
          <cell r="B22">
            <v>2039</v>
          </cell>
          <cell r="C22">
            <v>19739.619140625</v>
          </cell>
          <cell r="D22">
            <v>0</v>
          </cell>
          <cell r="E22">
            <v>2.7367076836526394E-3</v>
          </cell>
          <cell r="F22">
            <v>-9.0477867051959038E-3</v>
          </cell>
          <cell r="G22">
            <v>1.1851059198379517</v>
          </cell>
          <cell r="H22">
            <v>-2.5843296051025391</v>
          </cell>
          <cell r="I22">
            <v>2.6731553077697754</v>
          </cell>
          <cell r="J22">
            <v>-9.570347785949707</v>
          </cell>
          <cell r="K22">
            <v>-1.0423058271408081</v>
          </cell>
          <cell r="L22">
            <v>10.125335693359375</v>
          </cell>
          <cell r="M22">
            <v>-8.0790004730224609</v>
          </cell>
          <cell r="N22">
            <v>0.72635376453399658</v>
          </cell>
          <cell r="O22">
            <v>-550.2471923828125</v>
          </cell>
          <cell r="P22">
            <v>-15.301755905151367</v>
          </cell>
          <cell r="Q22">
            <v>-15.033027648925781</v>
          </cell>
          <cell r="R22">
            <v>-10.61591911315918</v>
          </cell>
          <cell r="S22">
            <v>2.8744025230407715</v>
          </cell>
          <cell r="T22">
            <v>0</v>
          </cell>
          <cell r="U22">
            <v>0</v>
          </cell>
          <cell r="V22">
            <v>0</v>
          </cell>
          <cell r="W22">
            <v>-5.0106348991394043</v>
          </cell>
          <cell r="X22">
            <v>-4.1956257820129395</v>
          </cell>
          <cell r="Y22">
            <v>5.6145539283752441</v>
          </cell>
          <cell r="Z22">
            <v>0</v>
          </cell>
          <cell r="AA22">
            <v>0</v>
          </cell>
          <cell r="AB22">
            <v>-41.823280334472656</v>
          </cell>
          <cell r="AC22">
            <v>-7.194180965423584</v>
          </cell>
          <cell r="AD22">
            <v>5.7914810180664063</v>
          </cell>
          <cell r="AE22">
            <v>-0.33670738339424133</v>
          </cell>
          <cell r="AF22">
            <v>0</v>
          </cell>
          <cell r="AG22">
            <v>-14.294469833374023</v>
          </cell>
          <cell r="AH22">
            <v>-25.190305709838867</v>
          </cell>
          <cell r="AI22">
            <v>0</v>
          </cell>
          <cell r="AJ22">
            <v>-131.3165283203125</v>
          </cell>
          <cell r="AK22">
            <v>125.71469879150391</v>
          </cell>
          <cell r="AL22">
            <v>95.070396423339844</v>
          </cell>
          <cell r="AM22">
            <v>-2.6276934146881104</v>
          </cell>
          <cell r="AN22">
            <v>-3.3447723388671875</v>
          </cell>
          <cell r="AO22">
            <v>0</v>
          </cell>
          <cell r="AP22">
            <v>-7.6721653938293457</v>
          </cell>
          <cell r="AQ22">
            <v>0</v>
          </cell>
          <cell r="AR22">
            <v>-6.0431580543518066</v>
          </cell>
          <cell r="AS22">
            <v>-6.5126709938049316</v>
          </cell>
          <cell r="AT22">
            <v>-24.428672790527344</v>
          </cell>
          <cell r="AU22">
            <v>53.825958251953125</v>
          </cell>
          <cell r="AV22">
            <v>6.4451689720153809</v>
          </cell>
          <cell r="AW22">
            <v>0</v>
          </cell>
          <cell r="AX22">
            <v>0</v>
          </cell>
          <cell r="AY22">
            <v>0</v>
          </cell>
          <cell r="AZ22">
            <v>-9.4210309982299805</v>
          </cell>
          <cell r="BA22">
            <v>-2.6944060325622559</v>
          </cell>
          <cell r="BB22">
            <v>-22.778005599975586</v>
          </cell>
          <cell r="BC22">
            <v>0</v>
          </cell>
          <cell r="BD22">
            <v>-20.135828018188477</v>
          </cell>
          <cell r="BE22">
            <v>12.918651580810547</v>
          </cell>
          <cell r="BF22">
            <v>-5.0953779220581055</v>
          </cell>
          <cell r="BG22">
            <v>-107.00502777099609</v>
          </cell>
          <cell r="BH22">
            <v>0</v>
          </cell>
          <cell r="BI22">
            <v>0</v>
          </cell>
          <cell r="BJ22">
            <v>-18.104623794555664</v>
          </cell>
          <cell r="BK22">
            <v>0</v>
          </cell>
          <cell r="BL22">
            <v>-1.8756437301635742</v>
          </cell>
          <cell r="BM22">
            <v>0</v>
          </cell>
          <cell r="BN22">
            <v>8.5476961135864258</v>
          </cell>
        </row>
        <row r="23">
          <cell r="A23" t="str">
            <v>PEAK DEMAND</v>
          </cell>
          <cell r="B23">
            <v>2040</v>
          </cell>
          <cell r="C23">
            <v>19895.720703125</v>
          </cell>
          <cell r="D23">
            <v>0</v>
          </cell>
          <cell r="E23">
            <v>0</v>
          </cell>
          <cell r="F23">
            <v>0</v>
          </cell>
          <cell r="G23">
            <v>1.197867751121521</v>
          </cell>
          <cell r="H23">
            <v>-2.6055190563201904</v>
          </cell>
          <cell r="I23">
            <v>0</v>
          </cell>
          <cell r="J23">
            <v>0</v>
          </cell>
          <cell r="K23">
            <v>-1.0535287857055664</v>
          </cell>
          <cell r="L23">
            <v>10.234358787536621</v>
          </cell>
          <cell r="M23">
            <v>-8.1452169418334961</v>
          </cell>
          <cell r="N23">
            <v>0.73230987787246704</v>
          </cell>
          <cell r="O23">
            <v>-554.15728759765625</v>
          </cell>
          <cell r="P23">
            <v>-19.64830207824707</v>
          </cell>
          <cell r="Q23">
            <v>-15.156290054321289</v>
          </cell>
          <cell r="R23">
            <v>-10.702959060668945</v>
          </cell>
          <cell r="S23">
            <v>2.8979752063751221</v>
          </cell>
          <cell r="T23">
            <v>0</v>
          </cell>
          <cell r="U23">
            <v>0</v>
          </cell>
          <cell r="V23">
            <v>0</v>
          </cell>
          <cell r="W23">
            <v>-5.0636806488037109</v>
          </cell>
          <cell r="X23">
            <v>-4.2246074676513672</v>
          </cell>
          <cell r="Y23">
            <v>5.6566109657287598</v>
          </cell>
          <cell r="Z23">
            <v>0</v>
          </cell>
          <cell r="AA23">
            <v>0</v>
          </cell>
          <cell r="AB23">
            <v>-41.994491577148438</v>
          </cell>
          <cell r="AC23">
            <v>-7.253169059753418</v>
          </cell>
          <cell r="AD23">
            <v>5.6376223564147949</v>
          </cell>
          <cell r="AE23">
            <v>-0.33670738339424133</v>
          </cell>
          <cell r="AF23">
            <v>0</v>
          </cell>
          <cell r="AG23">
            <v>-14.448387145996094</v>
          </cell>
          <cell r="AH23">
            <v>-25.322477340698242</v>
          </cell>
          <cell r="AI23">
            <v>0</v>
          </cell>
          <cell r="AJ23">
            <v>-132.5557861328125</v>
          </cell>
          <cell r="AK23">
            <v>126.90109252929688</v>
          </cell>
          <cell r="AL23">
            <v>96.094085693359375</v>
          </cell>
          <cell r="AM23">
            <v>-2.6559872627258301</v>
          </cell>
          <cell r="AN23">
            <v>-3.3807878494262695</v>
          </cell>
          <cell r="AO23">
            <v>0</v>
          </cell>
          <cell r="AP23">
            <v>-7.7547769546508789</v>
          </cell>
          <cell r="AQ23">
            <v>0</v>
          </cell>
          <cell r="AR23">
            <v>-6.0431580543518066</v>
          </cell>
          <cell r="AS23">
            <v>-6.5827970504760742</v>
          </cell>
          <cell r="AT23">
            <v>-24.69171142578125</v>
          </cell>
          <cell r="AU23">
            <v>53.825962066650391</v>
          </cell>
          <cell r="AV23">
            <v>6.4451689720153809</v>
          </cell>
          <cell r="AW23">
            <v>0</v>
          </cell>
          <cell r="AX23">
            <v>0</v>
          </cell>
          <cell r="AY23">
            <v>0</v>
          </cell>
          <cell r="AZ23">
            <v>-9.4980592727661133</v>
          </cell>
          <cell r="BA23">
            <v>-2.6944060325622559</v>
          </cell>
          <cell r="BB23">
            <v>-23.023271560668945</v>
          </cell>
          <cell r="BC23">
            <v>0</v>
          </cell>
          <cell r="BD23">
            <v>-20.300956726074219</v>
          </cell>
          <cell r="BE23">
            <v>13.024623870849609</v>
          </cell>
          <cell r="BF23">
            <v>-5.1371703147888184</v>
          </cell>
          <cell r="BG23">
            <v>-61.842796325683594</v>
          </cell>
          <cell r="BH23">
            <v>0</v>
          </cell>
          <cell r="BI23">
            <v>0</v>
          </cell>
          <cell r="BJ23">
            <v>-18.253076553344727</v>
          </cell>
          <cell r="BK23">
            <v>0</v>
          </cell>
          <cell r="BL23">
            <v>-1.8756437301635742</v>
          </cell>
          <cell r="BM23">
            <v>0</v>
          </cell>
          <cell r="BN23">
            <v>8.6177845001220703</v>
          </cell>
        </row>
        <row r="24">
          <cell r="A24" t="str">
            <v>PEAK DEMAND</v>
          </cell>
          <cell r="B24">
            <v>2041</v>
          </cell>
          <cell r="C24">
            <v>20053.060546875</v>
          </cell>
          <cell r="D24">
            <v>0</v>
          </cell>
          <cell r="E24">
            <v>0</v>
          </cell>
          <cell r="F24">
            <v>0</v>
          </cell>
          <cell r="G24">
            <v>1.2107752561569214</v>
          </cell>
          <cell r="H24">
            <v>-2.6268830299377441</v>
          </cell>
          <cell r="I24">
            <v>0</v>
          </cell>
          <cell r="J24">
            <v>0</v>
          </cell>
          <cell r="K24">
            <v>-1.0648719072341919</v>
          </cell>
          <cell r="L24">
            <v>10.344549179077148</v>
          </cell>
          <cell r="M24">
            <v>-8.2120399475097656</v>
          </cell>
          <cell r="N24">
            <v>0.73831462860107422</v>
          </cell>
          <cell r="O24">
            <v>-557.105224609375</v>
          </cell>
          <cell r="P24">
            <v>-18.958047866821289</v>
          </cell>
          <cell r="Q24">
            <v>-15.280529022216797</v>
          </cell>
          <cell r="R24">
            <v>-10.790727615356445</v>
          </cell>
          <cell r="S24">
            <v>2.9217338562011719</v>
          </cell>
          <cell r="T24">
            <v>0</v>
          </cell>
          <cell r="U24">
            <v>0</v>
          </cell>
          <cell r="V24">
            <v>0</v>
          </cell>
          <cell r="W24">
            <v>-5.1172962188720703</v>
          </cell>
          <cell r="X24">
            <v>-4.2539024353027344</v>
          </cell>
          <cell r="Y24">
            <v>5.6986675262451172</v>
          </cell>
          <cell r="Z24">
            <v>0</v>
          </cell>
          <cell r="AA24">
            <v>0</v>
          </cell>
          <cell r="AB24">
            <v>-42.511878967285156</v>
          </cell>
          <cell r="AC24">
            <v>-7.3126406669616699</v>
          </cell>
          <cell r="AD24">
            <v>5.8868441581726074</v>
          </cell>
          <cell r="AE24">
            <v>-0.33670738339424133</v>
          </cell>
          <cell r="AF24">
            <v>0</v>
          </cell>
          <cell r="AG24">
            <v>-14.603960990905762</v>
          </cell>
          <cell r="AH24">
            <v>-25.45574951171875</v>
          </cell>
          <cell r="AI24">
            <v>0</v>
          </cell>
          <cell r="AJ24">
            <v>-133.53060913085938</v>
          </cell>
          <cell r="AK24">
            <v>127.83432769775391</v>
          </cell>
          <cell r="AL24">
            <v>97.1287841796875</v>
          </cell>
          <cell r="AM24">
            <v>-2.6845862865447998</v>
          </cell>
          <cell r="AN24">
            <v>-3.4171910285949707</v>
          </cell>
          <cell r="AO24">
            <v>0</v>
          </cell>
          <cell r="AP24">
            <v>-7.8382792472839355</v>
          </cell>
          <cell r="AQ24">
            <v>0</v>
          </cell>
          <cell r="AR24">
            <v>-6.0431580543518066</v>
          </cell>
          <cell r="AS24">
            <v>-6.6536784172058105</v>
          </cell>
          <cell r="AT24">
            <v>-24.957586288452148</v>
          </cell>
          <cell r="AU24">
            <v>53.825954437255859</v>
          </cell>
          <cell r="AV24">
            <v>6.4451689720153809</v>
          </cell>
          <cell r="AW24">
            <v>0</v>
          </cell>
          <cell r="AX24">
            <v>0</v>
          </cell>
          <cell r="AY24">
            <v>0</v>
          </cell>
          <cell r="AZ24">
            <v>-9.5757169723510742</v>
          </cell>
          <cell r="BA24">
            <v>-2.6944060325622559</v>
          </cell>
          <cell r="BB24">
            <v>-23.271177291870117</v>
          </cell>
          <cell r="BC24">
            <v>0</v>
          </cell>
          <cell r="BD24">
            <v>-20.467449188232422</v>
          </cell>
          <cell r="BE24">
            <v>13.131221771240234</v>
          </cell>
          <cell r="BF24">
            <v>-5.1792492866516113</v>
          </cell>
          <cell r="BG24">
            <v>-17.997035980224609</v>
          </cell>
          <cell r="BH24">
            <v>0</v>
          </cell>
          <cell r="BI24">
            <v>0</v>
          </cell>
          <cell r="BJ24">
            <v>-18.402761459350586</v>
          </cell>
          <cell r="BK24">
            <v>0</v>
          </cell>
          <cell r="BL24">
            <v>-1.8756437301635742</v>
          </cell>
          <cell r="BM24">
            <v>0</v>
          </cell>
          <cell r="BN24">
            <v>8.6884603500366211</v>
          </cell>
        </row>
        <row r="25">
          <cell r="A25" t="str">
            <v>PEAK DEMAND</v>
          </cell>
          <cell r="B25">
            <v>2042</v>
          </cell>
          <cell r="C25">
            <v>20211.640625</v>
          </cell>
          <cell r="D25">
            <v>0</v>
          </cell>
          <cell r="E25">
            <v>0</v>
          </cell>
          <cell r="F25">
            <v>0</v>
          </cell>
          <cell r="G25">
            <v>1.2238152027130127</v>
          </cell>
          <cell r="H25">
            <v>-2.6484222412109375</v>
          </cell>
          <cell r="I25">
            <v>0</v>
          </cell>
          <cell r="J25">
            <v>0</v>
          </cell>
          <cell r="K25">
            <v>-1.0763390064239502</v>
          </cell>
          <cell r="L25">
            <v>10.455946922302246</v>
          </cell>
          <cell r="M25">
            <v>-8.2793416976928711</v>
          </cell>
          <cell r="N25">
            <v>0.74436807632446289</v>
          </cell>
          <cell r="O25">
            <v>-559.0028076171875</v>
          </cell>
          <cell r="P25">
            <v>-17.652717590332031</v>
          </cell>
          <cell r="Q25">
            <v>-15.405773162841797</v>
          </cell>
          <cell r="R25">
            <v>-10.87922477722168</v>
          </cell>
          <cell r="S25">
            <v>2.9456970691680908</v>
          </cell>
          <cell r="T25">
            <v>0</v>
          </cell>
          <cell r="U25">
            <v>0</v>
          </cell>
          <cell r="V25">
            <v>0</v>
          </cell>
          <cell r="W25">
            <v>-5.1714892387390137</v>
          </cell>
          <cell r="X25">
            <v>-4.2835116386413574</v>
          </cell>
          <cell r="Y25">
            <v>5.7407240867614746</v>
          </cell>
          <cell r="Z25">
            <v>0</v>
          </cell>
          <cell r="AA25">
            <v>0</v>
          </cell>
          <cell r="AB25">
            <v>-42.860443115234375</v>
          </cell>
          <cell r="AC25">
            <v>-7.3726005554199219</v>
          </cell>
          <cell r="AD25">
            <v>5.9351119995117188</v>
          </cell>
          <cell r="AE25">
            <v>-0.33670738339424133</v>
          </cell>
          <cell r="AF25">
            <v>0</v>
          </cell>
          <cell r="AG25">
            <v>-14.761213302612305</v>
          </cell>
          <cell r="AH25">
            <v>-25.590124130249023</v>
          </cell>
          <cell r="AI25">
            <v>0</v>
          </cell>
          <cell r="AJ25">
            <v>-134.21368408203125</v>
          </cell>
          <cell r="AK25">
            <v>128.48826599121094</v>
          </cell>
          <cell r="AL25">
            <v>98.17462158203125</v>
          </cell>
          <cell r="AM25">
            <v>-2.7134923934936523</v>
          </cell>
          <cell r="AN25">
            <v>-3.4539856910705566</v>
          </cell>
          <cell r="AO25">
            <v>0</v>
          </cell>
          <cell r="AP25">
            <v>-7.9226808547973633</v>
          </cell>
          <cell r="AQ25">
            <v>0</v>
          </cell>
          <cell r="AR25">
            <v>-6.0431580543518066</v>
          </cell>
          <cell r="AS25">
            <v>-6.7253236770629883</v>
          </cell>
          <cell r="AT25">
            <v>-25.226322174072266</v>
          </cell>
          <cell r="AU25">
            <v>53.825954437255859</v>
          </cell>
          <cell r="AV25">
            <v>6.4451689720153809</v>
          </cell>
          <cell r="AW25">
            <v>0</v>
          </cell>
          <cell r="AX25">
            <v>0</v>
          </cell>
          <cell r="AY25">
            <v>0</v>
          </cell>
          <cell r="AZ25">
            <v>-9.6540126800537109</v>
          </cell>
          <cell r="BA25">
            <v>-2.6944060325622559</v>
          </cell>
          <cell r="BB25">
            <v>-23.521753311157227</v>
          </cell>
          <cell r="BC25">
            <v>0</v>
          </cell>
          <cell r="BD25">
            <v>-20.634977340698242</v>
          </cell>
          <cell r="BE25">
            <v>13.238974571228027</v>
          </cell>
          <cell r="BF25">
            <v>-5.2217073440551758</v>
          </cell>
          <cell r="BG25">
            <v>0</v>
          </cell>
          <cell r="BH25">
            <v>0</v>
          </cell>
          <cell r="BI25">
            <v>0</v>
          </cell>
          <cell r="BJ25">
            <v>-18.553668975830078</v>
          </cell>
          <cell r="BK25">
            <v>0</v>
          </cell>
          <cell r="BL25">
            <v>-1.8756437301635742</v>
          </cell>
          <cell r="BM25">
            <v>0</v>
          </cell>
          <cell r="BN25">
            <v>8.7597026824951172</v>
          </cell>
        </row>
        <row r="26">
          <cell r="A26" t="str">
            <v>PEAK DEMAND</v>
          </cell>
          <cell r="B26">
            <v>2043</v>
          </cell>
          <cell r="C26">
            <v>20371.48046875</v>
          </cell>
          <cell r="D26">
            <v>0</v>
          </cell>
          <cell r="E26">
            <v>0</v>
          </cell>
          <cell r="F26">
            <v>0</v>
          </cell>
          <cell r="G26">
            <v>1.2370011806488037</v>
          </cell>
          <cell r="H26">
            <v>-2.6701366901397705</v>
          </cell>
          <cell r="I26">
            <v>0</v>
          </cell>
          <cell r="J26">
            <v>0</v>
          </cell>
          <cell r="K26">
            <v>-1.0879292488098145</v>
          </cell>
          <cell r="L26">
            <v>10.568535804748535</v>
          </cell>
          <cell r="M26">
            <v>-8.3472499847412109</v>
          </cell>
          <cell r="N26">
            <v>0.75047004222869873</v>
          </cell>
          <cell r="O26">
            <v>-559.75347900390625</v>
          </cell>
          <cell r="P26">
            <v>-16.43623161315918</v>
          </cell>
          <cell r="Q26">
            <v>-15.532097816467285</v>
          </cell>
          <cell r="R26">
            <v>-10.96843433380127</v>
          </cell>
          <cell r="S26">
            <v>2.969853401184082</v>
          </cell>
          <cell r="T26">
            <v>0</v>
          </cell>
          <cell r="U26">
            <v>0</v>
          </cell>
          <cell r="V26">
            <v>0</v>
          </cell>
          <cell r="W26">
            <v>-5.2262668609619141</v>
          </cell>
          <cell r="X26">
            <v>-4.3134398460388184</v>
          </cell>
          <cell r="Y26">
            <v>5.782780647277832</v>
          </cell>
          <cell r="Z26">
            <v>0</v>
          </cell>
          <cell r="AA26">
            <v>0</v>
          </cell>
          <cell r="AB26">
            <v>-43.211894989013672</v>
          </cell>
          <cell r="AC26">
            <v>-7.4330511093139648</v>
          </cell>
          <cell r="AD26">
            <v>5.9837760925292969</v>
          </cell>
          <cell r="AE26">
            <v>-0.33670738339424133</v>
          </cell>
          <cell r="AF26">
            <v>0</v>
          </cell>
          <cell r="AG26">
            <v>-14.920157432556152</v>
          </cell>
          <cell r="AH26">
            <v>-25.725593566894531</v>
          </cell>
          <cell r="AI26">
            <v>0</v>
          </cell>
          <cell r="AJ26">
            <v>-134.61039733886719</v>
          </cell>
          <cell r="AK26">
            <v>128.86807250976563</v>
          </cell>
          <cell r="AL26">
            <v>99.231742858886719</v>
          </cell>
          <cell r="AM26">
            <v>-2.7427108287811279</v>
          </cell>
          <cell r="AN26">
            <v>-3.4911770820617676</v>
          </cell>
          <cell r="AO26">
            <v>0</v>
          </cell>
          <cell r="AP26">
            <v>-8.0079927444458008</v>
          </cell>
          <cell r="AQ26">
            <v>0</v>
          </cell>
          <cell r="AR26">
            <v>-6.0431580543518066</v>
          </cell>
          <cell r="AS26">
            <v>-6.797736644744873</v>
          </cell>
          <cell r="AT26">
            <v>-25.497947692871094</v>
          </cell>
          <cell r="AU26">
            <v>53.825962066650391</v>
          </cell>
          <cell r="AV26">
            <v>6.4451689720153809</v>
          </cell>
          <cell r="AW26">
            <v>0</v>
          </cell>
          <cell r="AX26">
            <v>0</v>
          </cell>
          <cell r="AY26">
            <v>0</v>
          </cell>
          <cell r="AZ26">
            <v>-9.7329540252685547</v>
          </cell>
          <cell r="BA26">
            <v>-2.6944060325622559</v>
          </cell>
          <cell r="BB26">
            <v>-23.775028228759766</v>
          </cell>
          <cell r="BC26">
            <v>0</v>
          </cell>
          <cell r="BD26">
            <v>-20.804306030273438</v>
          </cell>
          <cell r="BE26">
            <v>13.347373962402344</v>
          </cell>
          <cell r="BF26">
            <v>-5.264498233795166</v>
          </cell>
          <cell r="BG26">
            <v>0</v>
          </cell>
          <cell r="BH26">
            <v>0</v>
          </cell>
          <cell r="BI26">
            <v>0</v>
          </cell>
          <cell r="BJ26">
            <v>-18.705781936645508</v>
          </cell>
          <cell r="BK26">
            <v>0</v>
          </cell>
          <cell r="BL26">
            <v>-1.8756437301635742</v>
          </cell>
          <cell r="BM26">
            <v>0</v>
          </cell>
          <cell r="BN26">
            <v>8.8315114974975586</v>
          </cell>
        </row>
        <row r="27">
          <cell r="A27" t="str">
            <v>PEAK DEMAND</v>
          </cell>
          <cell r="B27">
            <v>2044</v>
          </cell>
          <cell r="C27">
            <v>20532.580078125</v>
          </cell>
          <cell r="D27">
            <v>0</v>
          </cell>
          <cell r="E27">
            <v>0</v>
          </cell>
          <cell r="F27">
            <v>0</v>
          </cell>
          <cell r="G27">
            <v>1.2503197193145752</v>
          </cell>
          <cell r="H27">
            <v>-2.6920301914215088</v>
          </cell>
          <cell r="I27">
            <v>0</v>
          </cell>
          <cell r="J27">
            <v>0</v>
          </cell>
          <cell r="K27">
            <v>-1.099644660949707</v>
          </cell>
          <cell r="L27">
            <v>10.682346343994141</v>
          </cell>
          <cell r="M27">
            <v>-8.4156351089477539</v>
          </cell>
          <cell r="N27">
            <v>0.75662058591842651</v>
          </cell>
          <cell r="O27">
            <v>-560.44476318359375</v>
          </cell>
          <cell r="P27">
            <v>-15.301755905151367</v>
          </cell>
          <cell r="Q27">
            <v>-15.659450531005859</v>
          </cell>
          <cell r="R27">
            <v>-11.058359146118164</v>
          </cell>
          <cell r="S27">
            <v>2.9942047595977783</v>
          </cell>
          <cell r="T27">
            <v>0</v>
          </cell>
          <cell r="U27">
            <v>0</v>
          </cell>
          <cell r="V27">
            <v>0</v>
          </cell>
          <cell r="W27">
            <v>-5.2816338539123535</v>
          </cell>
          <cell r="X27">
            <v>-4.343691349029541</v>
          </cell>
          <cell r="Y27">
            <v>5.8248372077941895</v>
          </cell>
          <cell r="Z27">
            <v>0</v>
          </cell>
          <cell r="AA27">
            <v>0</v>
          </cell>
          <cell r="AB27">
            <v>-43.388816833496094</v>
          </cell>
          <cell r="AC27">
            <v>-7.4939966201782227</v>
          </cell>
          <cell r="AD27">
            <v>5.8248085975646973</v>
          </cell>
          <cell r="AE27">
            <v>-0.33670738339424133</v>
          </cell>
          <cell r="AF27">
            <v>0</v>
          </cell>
          <cell r="AG27">
            <v>-15.080814361572266</v>
          </cell>
          <cell r="AH27">
            <v>-25.86216926574707</v>
          </cell>
          <cell r="AI27">
            <v>0</v>
          </cell>
          <cell r="AJ27">
            <v>-134.78707885742188</v>
          </cell>
          <cell r="AK27">
            <v>129.03720092773438</v>
          </cell>
          <cell r="AL27">
            <v>100.30024719238281</v>
          </cell>
          <cell r="AM27">
            <v>-2.7722432613372803</v>
          </cell>
          <cell r="AN27">
            <v>-3.5287692546844482</v>
          </cell>
          <cell r="AO27">
            <v>0</v>
          </cell>
          <cell r="AP27">
            <v>-8.0942201614379883</v>
          </cell>
          <cell r="AQ27">
            <v>0</v>
          </cell>
          <cell r="AR27">
            <v>-6.0431580543518066</v>
          </cell>
          <cell r="AS27">
            <v>-6.8709301948547363</v>
          </cell>
          <cell r="AT27">
            <v>-25.772502899169922</v>
          </cell>
          <cell r="AU27">
            <v>53.825958251953125</v>
          </cell>
          <cell r="AV27">
            <v>6.4451689720153809</v>
          </cell>
          <cell r="AW27">
            <v>0</v>
          </cell>
          <cell r="AX27">
            <v>0</v>
          </cell>
          <cell r="AY27">
            <v>0</v>
          </cell>
          <cell r="AZ27">
            <v>-9.8125286102294922</v>
          </cell>
          <cell r="BA27">
            <v>-2.6944060325622559</v>
          </cell>
          <cell r="BB27">
            <v>-24.031030654907227</v>
          </cell>
          <cell r="BC27">
            <v>0</v>
          </cell>
          <cell r="BD27">
            <v>-20.97465705871582</v>
          </cell>
          <cell r="BE27">
            <v>13.456928253173828</v>
          </cell>
          <cell r="BF27">
            <v>-5.3075742721557617</v>
          </cell>
          <cell r="BG27">
            <v>0</v>
          </cell>
          <cell r="BH27">
            <v>0</v>
          </cell>
          <cell r="BI27">
            <v>0</v>
          </cell>
          <cell r="BJ27">
            <v>-18.859127044677734</v>
          </cell>
          <cell r="BK27">
            <v>0</v>
          </cell>
          <cell r="BL27">
            <v>-1.8756437301635742</v>
          </cell>
          <cell r="BM27">
            <v>0</v>
          </cell>
          <cell r="BN27">
            <v>8.9039115905761719</v>
          </cell>
        </row>
        <row r="28">
          <cell r="A28" t="str">
            <v>PEAK DEMAND</v>
          </cell>
          <cell r="B28">
            <v>2045</v>
          </cell>
          <cell r="C28">
            <v>17428.369140625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PEAK DEMAND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PEAK DEMAND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PEAK DEMAND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PEAK DEMAND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PEAK DEMAND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PEAK DEMAND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PEAK DEMAND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PEAK DEMAND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PEAK DEMAND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PEAK DEMAND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PEAK DEMAND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PEAK DEMAND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PEAK DEMAND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PEAK DEMAND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PEAK DEMAND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PEAK DEMAND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PEAK DEMAND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PEAK DEMAND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PEAK DEMAND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PEAK DEMAND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PEAK DEMAND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PEAK DEMAND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PEAK DEMAND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4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ENERGY REQUIREMENTS</v>
          </cell>
          <cell r="B2">
            <v>2019</v>
          </cell>
          <cell r="C2">
            <v>85324.71875</v>
          </cell>
          <cell r="D2">
            <v>1128.25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-41.772907257080078</v>
          </cell>
          <cell r="P2">
            <v>0</v>
          </cell>
          <cell r="Q2">
            <v>0</v>
          </cell>
          <cell r="R2">
            <v>-4.0836195945739746</v>
          </cell>
          <cell r="S2">
            <v>7.7302027493715286E-3</v>
          </cell>
          <cell r="T2">
            <v>36.766319274902344</v>
          </cell>
          <cell r="U2">
            <v>-150.52592468261719</v>
          </cell>
          <cell r="V2">
            <v>-8.2628746032714844</v>
          </cell>
          <cell r="W2">
            <v>-0.64485007524490356</v>
          </cell>
          <cell r="X2">
            <v>-0.77699154615402222</v>
          </cell>
          <cell r="Y2">
            <v>5.5391640663146973</v>
          </cell>
          <cell r="Z2">
            <v>-66.361320495605469</v>
          </cell>
          <cell r="AA2">
            <v>-4.718538761138916</v>
          </cell>
          <cell r="AB2">
            <v>-1.0146149396896362</v>
          </cell>
          <cell r="AC2">
            <v>-0.18631745874881744</v>
          </cell>
          <cell r="AD2">
            <v>1.5505086630582809E-2</v>
          </cell>
          <cell r="AE2">
            <v>-7.9778022766113281</v>
          </cell>
          <cell r="AF2">
            <v>-11.484463691711426</v>
          </cell>
          <cell r="AG2">
            <v>0</v>
          </cell>
          <cell r="AH2">
            <v>-10.427793502807617</v>
          </cell>
          <cell r="AI2">
            <v>-0.54945123195648193</v>
          </cell>
          <cell r="AJ2">
            <v>-2.0153694152832031</v>
          </cell>
          <cell r="AK2">
            <v>0.94200795888900757</v>
          </cell>
          <cell r="AL2">
            <v>0</v>
          </cell>
          <cell r="AM2">
            <v>0</v>
          </cell>
          <cell r="AN2">
            <v>0</v>
          </cell>
          <cell r="AO2">
            <v>-2.1725871562957764</v>
          </cell>
          <cell r="AP2">
            <v>0</v>
          </cell>
          <cell r="AQ2">
            <v>-34.035346984863281</v>
          </cell>
          <cell r="AR2">
            <v>-203.4407958984375</v>
          </cell>
          <cell r="AS2">
            <v>0</v>
          </cell>
          <cell r="AT2">
            <v>0</v>
          </cell>
          <cell r="AU2">
            <v>1.6464368104934692</v>
          </cell>
          <cell r="AV2">
            <v>33.514873504638672</v>
          </cell>
          <cell r="AW2">
            <v>-11.342375755310059</v>
          </cell>
          <cell r="AX2">
            <v>-16.663278579711914</v>
          </cell>
          <cell r="AY2">
            <v>-39.743949890136719</v>
          </cell>
          <cell r="AZ2">
            <v>-1.7860767841339111</v>
          </cell>
          <cell r="BA2">
            <v>-41.170005798339844</v>
          </cell>
          <cell r="BB2">
            <v>0</v>
          </cell>
          <cell r="BC2">
            <v>-5.5980219841003418</v>
          </cell>
          <cell r="BD2">
            <v>-0.65843480825424194</v>
          </cell>
          <cell r="BE2">
            <v>6.400742381811142E-2</v>
          </cell>
          <cell r="BF2">
            <v>-0.35153898596763611</v>
          </cell>
          <cell r="BG2">
            <v>-80.567375183105469</v>
          </cell>
          <cell r="BH2">
            <v>-1.9121184349060059</v>
          </cell>
          <cell r="BI2">
            <v>-22.583690643310547</v>
          </cell>
          <cell r="BJ2">
            <v>0</v>
          </cell>
          <cell r="BK2">
            <v>-7.2687892913818359</v>
          </cell>
          <cell r="BL2">
            <v>-9.9703474044799805</v>
          </cell>
          <cell r="BM2">
            <v>0</v>
          </cell>
          <cell r="BN2">
            <v>0</v>
          </cell>
        </row>
        <row r="3">
          <cell r="A3" t="str">
            <v>ENERGY REQUIREMENTS</v>
          </cell>
          <cell r="B3">
            <v>2020</v>
          </cell>
          <cell r="C3">
            <v>86419.3203125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-128.67385864257813</v>
          </cell>
          <cell r="P3">
            <v>-50.809783935546875</v>
          </cell>
          <cell r="Q3">
            <v>0</v>
          </cell>
          <cell r="R3">
            <v>-14.225608825683594</v>
          </cell>
          <cell r="S3">
            <v>8.9440662413835526E-3</v>
          </cell>
          <cell r="T3">
            <v>36.766319274902344</v>
          </cell>
          <cell r="U3">
            <v>-111.79099273681641</v>
          </cell>
          <cell r="V3">
            <v>-8.2628746032714844</v>
          </cell>
          <cell r="W3">
            <v>-6.6719002723693848</v>
          </cell>
          <cell r="X3">
            <v>-2.2621066570281982</v>
          </cell>
          <cell r="Y3">
            <v>13.218191146850586</v>
          </cell>
          <cell r="Z3">
            <v>-60.616985321044922</v>
          </cell>
          <cell r="AA3">
            <v>-4.7316932678222656</v>
          </cell>
          <cell r="AB3">
            <v>-9.0949802398681641</v>
          </cell>
          <cell r="AC3">
            <v>-2.1655681133270264</v>
          </cell>
          <cell r="AD3">
            <v>0.1326015293598175</v>
          </cell>
          <cell r="AE3">
            <v>-7.9778022766113281</v>
          </cell>
          <cell r="AF3">
            <v>-11.484463691711426</v>
          </cell>
          <cell r="AG3">
            <v>0</v>
          </cell>
          <cell r="AH3">
            <v>-31.557754516601563</v>
          </cell>
          <cell r="AI3">
            <v>-0.54945123195648193</v>
          </cell>
          <cell r="AJ3">
            <v>-17.438953399658203</v>
          </cell>
          <cell r="AK3">
            <v>8.1126317977905273</v>
          </cell>
          <cell r="AL3">
            <v>11.594444274902344</v>
          </cell>
          <cell r="AM3">
            <v>-0.5085793137550354</v>
          </cell>
          <cell r="AN3">
            <v>-1.0850180387496948</v>
          </cell>
          <cell r="AO3">
            <v>-2.1725871562957764</v>
          </cell>
          <cell r="AP3">
            <v>0</v>
          </cell>
          <cell r="AQ3">
            <v>-34.035346984863281</v>
          </cell>
          <cell r="AR3">
            <v>-203.4407958984375</v>
          </cell>
          <cell r="AS3">
            <v>0</v>
          </cell>
          <cell r="AT3">
            <v>0</v>
          </cell>
          <cell r="AU3">
            <v>2.63427734375</v>
          </cell>
          <cell r="AV3">
            <v>33.611549377441406</v>
          </cell>
          <cell r="AW3">
            <v>-7.936561107635498</v>
          </cell>
          <cell r="AX3">
            <v>-16.663278579711914</v>
          </cell>
          <cell r="AY3">
            <v>-35.976291656494141</v>
          </cell>
          <cell r="AZ3">
            <v>-4.9788289070129395</v>
          </cell>
          <cell r="BA3">
            <v>-41.170005798339844</v>
          </cell>
          <cell r="BB3">
            <v>0</v>
          </cell>
          <cell r="BC3">
            <v>-5.5980219841003418</v>
          </cell>
          <cell r="BD3">
            <v>-5.7639360427856445</v>
          </cell>
          <cell r="BE3">
            <v>0.55189847946166992</v>
          </cell>
          <cell r="BF3">
            <v>-3.5214695930480957</v>
          </cell>
          <cell r="BG3">
            <v>-80.567375183105469</v>
          </cell>
          <cell r="BH3">
            <v>-1.9121184349060059</v>
          </cell>
          <cell r="BI3">
            <v>-22.583690643310547</v>
          </cell>
          <cell r="BJ3">
            <v>0</v>
          </cell>
          <cell r="BK3">
            <v>-7.2687892913818359</v>
          </cell>
          <cell r="BL3">
            <v>-9.9703474044799805</v>
          </cell>
          <cell r="BM3">
            <v>0</v>
          </cell>
          <cell r="BN3">
            <v>0</v>
          </cell>
        </row>
        <row r="4">
          <cell r="A4" t="str">
            <v>ENERGY REQUIREMENTS</v>
          </cell>
          <cell r="B4">
            <v>2021</v>
          </cell>
          <cell r="C4">
            <v>87464.21875</v>
          </cell>
          <cell r="D4">
            <v>0</v>
          </cell>
          <cell r="E4">
            <v>1.7038965597748756E-4</v>
          </cell>
          <cell r="F4">
            <v>-3.073566360399127E-3</v>
          </cell>
          <cell r="G4">
            <v>9.8069451749324799E-2</v>
          </cell>
          <cell r="H4">
            <v>-1.0811185836791992</v>
          </cell>
          <cell r="I4">
            <v>0.16643284261226654</v>
          </cell>
          <cell r="J4">
            <v>-3.0021910667419434</v>
          </cell>
          <cell r="K4">
            <v>-0.11684785038232803</v>
          </cell>
          <cell r="L4">
            <v>0.5340416431427002</v>
          </cell>
          <cell r="M4">
            <v>-0.56416654586791992</v>
          </cell>
          <cell r="N4">
            <v>8.0961537605617195E-5</v>
          </cell>
          <cell r="O4">
            <v>-205.012939453125</v>
          </cell>
          <cell r="P4">
            <v>-49.024814605712891</v>
          </cell>
          <cell r="Q4">
            <v>-2.3482871055603027</v>
          </cell>
          <cell r="R4">
            <v>-24.424503326416016</v>
          </cell>
          <cell r="S4">
            <v>1.7035709694027901E-2</v>
          </cell>
          <cell r="T4">
            <v>36.766319274902344</v>
          </cell>
          <cell r="U4">
            <v>-36.17901611328125</v>
          </cell>
          <cell r="V4">
            <v>-8.2628746032714844</v>
          </cell>
          <cell r="W4">
            <v>-12.713319778442383</v>
          </cell>
          <cell r="X4">
            <v>-3.7472217082977295</v>
          </cell>
          <cell r="Y4">
            <v>15.691302299499512</v>
          </cell>
          <cell r="Z4">
            <v>-36.202598571777344</v>
          </cell>
          <cell r="AA4">
            <v>-4.718538761138916</v>
          </cell>
          <cell r="AB4">
            <v>-18.245235443115234</v>
          </cell>
          <cell r="AC4">
            <v>-4.1806597709655762</v>
          </cell>
          <cell r="AD4">
            <v>0.28346604108810425</v>
          </cell>
          <cell r="AE4">
            <v>-7.9778022766113281</v>
          </cell>
          <cell r="AF4">
            <v>-11.484463691711426</v>
          </cell>
          <cell r="AG4">
            <v>-4.5386252403259277</v>
          </cell>
          <cell r="AH4">
            <v>-42.915439605712891</v>
          </cell>
          <cell r="AI4">
            <v>-0.54945123195648193</v>
          </cell>
          <cell r="AJ4">
            <v>-38.907573699951172</v>
          </cell>
          <cell r="AK4">
            <v>17.429853439331055</v>
          </cell>
          <cell r="AL4">
            <v>45.274978637695313</v>
          </cell>
          <cell r="AM4">
            <v>-1.9752089977264404</v>
          </cell>
          <cell r="AN4">
            <v>-4.2685937881469727</v>
          </cell>
          <cell r="AO4">
            <v>-2.1725871562957764</v>
          </cell>
          <cell r="AP4">
            <v>-1.0330256223678589</v>
          </cell>
          <cell r="AQ4">
            <v>-34.035346984863281</v>
          </cell>
          <cell r="AR4">
            <v>-203.4407958984375</v>
          </cell>
          <cell r="AS4">
            <v>-1.0374103784561157</v>
          </cell>
          <cell r="AT4">
            <v>-4.6949944496154785</v>
          </cell>
          <cell r="AU4">
            <v>2.63427734375</v>
          </cell>
          <cell r="AV4">
            <v>33.514873504638672</v>
          </cell>
          <cell r="AW4">
            <v>-2.6399710178375244</v>
          </cell>
          <cell r="AX4">
            <v>-16.663278579711914</v>
          </cell>
          <cell r="AY4">
            <v>-18.719409942626953</v>
          </cell>
          <cell r="AZ4">
            <v>-8.1715812683105469</v>
          </cell>
          <cell r="BA4">
            <v>-41.170005798339844</v>
          </cell>
          <cell r="BB4">
            <v>-3.4667775630950928</v>
          </cell>
          <cell r="BC4">
            <v>-5.5980219841003418</v>
          </cell>
          <cell r="BD4">
            <v>-11.444562911987305</v>
          </cell>
          <cell r="BE4">
            <v>1.0575810670852661</v>
          </cell>
          <cell r="BF4">
            <v>-6.8959193229675293</v>
          </cell>
          <cell r="BG4">
            <v>-80.567375183105469</v>
          </cell>
          <cell r="BH4">
            <v>-1.9121184349060059</v>
          </cell>
          <cell r="BI4">
            <v>-22.583690643310547</v>
          </cell>
          <cell r="BJ4">
            <v>-5.7643923759460449</v>
          </cell>
          <cell r="BK4">
            <v>-7.2687892913818359</v>
          </cell>
          <cell r="BL4">
            <v>-9.9703474044799805</v>
          </cell>
          <cell r="BM4">
            <v>0</v>
          </cell>
          <cell r="BN4">
            <v>2.2047929465770721E-2</v>
          </cell>
        </row>
        <row r="5">
          <cell r="A5" t="str">
            <v>ENERGY REQUIREMENTS</v>
          </cell>
          <cell r="B5">
            <v>2022</v>
          </cell>
          <cell r="C5">
            <v>88903.34375</v>
          </cell>
          <cell r="D5">
            <v>0</v>
          </cell>
          <cell r="E5">
            <v>4.9979100003838539E-4</v>
          </cell>
          <cell r="F5">
            <v>-9.6743246540427208E-3</v>
          </cell>
          <cell r="G5">
            <v>0.26091954112052917</v>
          </cell>
          <cell r="H5">
            <v>-3.6727750301361084</v>
          </cell>
          <cell r="I5">
            <v>0.48818469047546387</v>
          </cell>
          <cell r="J5">
            <v>-9.4496650695800781</v>
          </cell>
          <cell r="K5">
            <v>-0.37411573529243469</v>
          </cell>
          <cell r="L5">
            <v>1.7082797288894653</v>
          </cell>
          <cell r="M5">
            <v>-2.4376306533813477</v>
          </cell>
          <cell r="N5">
            <v>3.7267617881298065E-4</v>
          </cell>
          <cell r="O5">
            <v>-290.431396484375</v>
          </cell>
          <cell r="P5">
            <v>-45.649276733398438</v>
          </cell>
          <cell r="Q5">
            <v>-6.3916821479797363</v>
          </cell>
          <cell r="R5">
            <v>-31.879528045654297</v>
          </cell>
          <cell r="S5">
            <v>2.2477297112345695E-2</v>
          </cell>
          <cell r="T5">
            <v>36.766319274902344</v>
          </cell>
          <cell r="U5">
            <v>0</v>
          </cell>
          <cell r="V5">
            <v>-8.2628746032714844</v>
          </cell>
          <cell r="W5">
            <v>-18.754741668701172</v>
          </cell>
          <cell r="X5">
            <v>-5.2323379516601563</v>
          </cell>
          <cell r="Y5">
            <v>18.653423309326172</v>
          </cell>
          <cell r="Z5">
            <v>-9.4528942108154297</v>
          </cell>
          <cell r="AA5">
            <v>-4.718538761138916</v>
          </cell>
          <cell r="AB5">
            <v>-27.395490646362305</v>
          </cell>
          <cell r="AC5">
            <v>-6.1957511901855469</v>
          </cell>
          <cell r="AD5">
            <v>0.4343305230140686</v>
          </cell>
          <cell r="AE5">
            <v>-7.9778022766113281</v>
          </cell>
          <cell r="AF5">
            <v>-11.484463691711426</v>
          </cell>
          <cell r="AG5">
            <v>-12.882132530212402</v>
          </cell>
          <cell r="AH5">
            <v>-44.569358825683594</v>
          </cell>
          <cell r="AI5">
            <v>-0.54945123195648193</v>
          </cell>
          <cell r="AJ5">
            <v>-57.838119506835938</v>
          </cell>
          <cell r="AK5">
            <v>21.945741653442383</v>
          </cell>
          <cell r="AL5">
            <v>81.443084716796875</v>
          </cell>
          <cell r="AM5">
            <v>-3.947871208190918</v>
          </cell>
          <cell r="AN5">
            <v>-7.7122673988342285</v>
          </cell>
          <cell r="AO5">
            <v>-2.1725871562957764</v>
          </cell>
          <cell r="AP5">
            <v>-4.1370186805725098</v>
          </cell>
          <cell r="AQ5">
            <v>-34.035346984863281</v>
          </cell>
          <cell r="AR5">
            <v>-203.4407958984375</v>
          </cell>
          <cell r="AS5">
            <v>-4.1469879150390625</v>
          </cell>
          <cell r="AT5">
            <v>-15.668379783630371</v>
          </cell>
          <cell r="AU5">
            <v>2.6342778205871582</v>
          </cell>
          <cell r="AV5">
            <v>33.514873504638672</v>
          </cell>
          <cell r="AW5">
            <v>0</v>
          </cell>
          <cell r="AX5">
            <v>-16.663278579711914</v>
          </cell>
          <cell r="AY5">
            <v>-5.086787223815918</v>
          </cell>
          <cell r="AZ5">
            <v>-9.7427635192871094</v>
          </cell>
          <cell r="BA5">
            <v>-41.170005798339844</v>
          </cell>
          <cell r="BB5">
            <v>-9.9478282928466797</v>
          </cell>
          <cell r="BC5">
            <v>-5.5980219841003418</v>
          </cell>
          <cell r="BD5">
            <v>-17.125190734863281</v>
          </cell>
          <cell r="BE5">
            <v>1.5632636547088623</v>
          </cell>
          <cell r="BF5">
            <v>-10.270370483398438</v>
          </cell>
          <cell r="BG5">
            <v>-80.567375183105469</v>
          </cell>
          <cell r="BH5">
            <v>-1.9121184349060059</v>
          </cell>
          <cell r="BI5">
            <v>-22.57661247253418</v>
          </cell>
          <cell r="BJ5">
            <v>-16.084293365478516</v>
          </cell>
          <cell r="BK5">
            <v>-7.2687892913818359</v>
          </cell>
          <cell r="BL5">
            <v>-9.9703474044799805</v>
          </cell>
          <cell r="BM5">
            <v>0</v>
          </cell>
          <cell r="BN5">
            <v>6.1740614473819733E-2</v>
          </cell>
        </row>
        <row r="6">
          <cell r="A6" t="str">
            <v>ENERGY REQUIREMENTS</v>
          </cell>
          <cell r="B6">
            <v>2023</v>
          </cell>
          <cell r="C6">
            <v>90116.640625</v>
          </cell>
          <cell r="D6">
            <v>0</v>
          </cell>
          <cell r="E6">
            <v>8.291922858916223E-4</v>
          </cell>
          <cell r="F6">
            <v>-1.6275085508823395E-2</v>
          </cell>
          <cell r="G6">
            <v>0.45183297991752625</v>
          </cell>
          <cell r="H6">
            <v>-6.7736730575561523</v>
          </cell>
          <cell r="I6">
            <v>0.80993664264678955</v>
          </cell>
          <cell r="J6">
            <v>-15.897140502929688</v>
          </cell>
          <cell r="K6">
            <v>-0.75092172622680664</v>
          </cell>
          <cell r="L6">
            <v>3.4282865524291992</v>
          </cell>
          <cell r="M6">
            <v>-6.4160823822021484</v>
          </cell>
          <cell r="N6">
            <v>1.0007607052102685E-3</v>
          </cell>
          <cell r="O6">
            <v>-383.69564819335938</v>
          </cell>
          <cell r="P6">
            <v>-42.503486633300781</v>
          </cell>
          <cell r="Q6">
            <v>-10.435075759887695</v>
          </cell>
          <cell r="R6">
            <v>-39.334552764892578</v>
          </cell>
          <cell r="S6">
            <v>2.7918890118598938E-2</v>
          </cell>
          <cell r="T6">
            <v>36.766319274902344</v>
          </cell>
          <cell r="U6">
            <v>0</v>
          </cell>
          <cell r="V6">
            <v>-8.2628746032714844</v>
          </cell>
          <cell r="W6">
            <v>-24.796161651611328</v>
          </cell>
          <cell r="X6">
            <v>-6.7174525260925293</v>
          </cell>
          <cell r="Y6">
            <v>21.158657073974609</v>
          </cell>
          <cell r="Z6">
            <v>-0.56742167472839355</v>
          </cell>
          <cell r="AA6">
            <v>-4.718538761138916</v>
          </cell>
          <cell r="AB6">
            <v>-36.545745849609375</v>
          </cell>
          <cell r="AC6">
            <v>-8.2108421325683594</v>
          </cell>
          <cell r="AD6">
            <v>0.58519506454467773</v>
          </cell>
          <cell r="AE6">
            <v>-7.9778022766113281</v>
          </cell>
          <cell r="AF6">
            <v>-10.033988952636719</v>
          </cell>
          <cell r="AG6">
            <v>-21.225635528564453</v>
          </cell>
          <cell r="AH6">
            <v>-46.262626647949219</v>
          </cell>
          <cell r="AI6">
            <v>-0.54945123195648193</v>
          </cell>
          <cell r="AJ6">
            <v>-76.822654724121094</v>
          </cell>
          <cell r="AK6">
            <v>27.808731079101563</v>
          </cell>
          <cell r="AL6">
            <v>109.73724365234375</v>
          </cell>
          <cell r="AM6">
            <v>-6.0331110954284668</v>
          </cell>
          <cell r="AN6">
            <v>-10.399509429931641</v>
          </cell>
          <cell r="AO6">
            <v>-2.1725871562957764</v>
          </cell>
          <cell r="AP6">
            <v>-8.8029346466064453</v>
          </cell>
          <cell r="AQ6">
            <v>-34.035346984863281</v>
          </cell>
          <cell r="AR6">
            <v>-200.68304443359375</v>
          </cell>
          <cell r="AS6">
            <v>-8.4567775726318359</v>
          </cell>
          <cell r="AT6">
            <v>-28.680690765380859</v>
          </cell>
          <cell r="AU6">
            <v>2.6342778205871582</v>
          </cell>
          <cell r="AV6">
            <v>33.514873504638672</v>
          </cell>
          <cell r="AW6">
            <v>0</v>
          </cell>
          <cell r="AX6">
            <v>-16.663278579711914</v>
          </cell>
          <cell r="AY6">
            <v>-1.810420036315918</v>
          </cell>
          <cell r="AZ6">
            <v>-10.056415557861328</v>
          </cell>
          <cell r="BA6">
            <v>-41.170005798339844</v>
          </cell>
          <cell r="BB6">
            <v>-16.882583618164063</v>
          </cell>
          <cell r="BC6">
            <v>-5.5980219841003418</v>
          </cell>
          <cell r="BD6">
            <v>-22.805816650390625</v>
          </cell>
          <cell r="BE6">
            <v>2.068946361541748</v>
          </cell>
          <cell r="BF6">
            <v>-13.644820213317871</v>
          </cell>
          <cell r="BG6">
            <v>-80.567375183105469</v>
          </cell>
          <cell r="BH6">
            <v>-1.9121184349060059</v>
          </cell>
          <cell r="BI6">
            <v>-22.212249755859375</v>
          </cell>
          <cell r="BJ6">
            <v>-26.404195785522461</v>
          </cell>
          <cell r="BK6">
            <v>-7.2687892913818359</v>
          </cell>
          <cell r="BL6">
            <v>-9.9546804428100586</v>
          </cell>
          <cell r="BM6">
            <v>0</v>
          </cell>
          <cell r="BN6">
            <v>0.10143329948186874</v>
          </cell>
        </row>
        <row r="7">
          <cell r="A7" t="str">
            <v>ENERGY REQUIREMENTS</v>
          </cell>
          <cell r="B7">
            <v>2024</v>
          </cell>
          <cell r="C7">
            <v>91202.46875</v>
          </cell>
          <cell r="D7">
            <v>0</v>
          </cell>
          <cell r="E7">
            <v>9.8820391576737165E-4</v>
          </cell>
          <cell r="F7">
            <v>-1.9802276045084E-2</v>
          </cell>
          <cell r="G7">
            <v>0.74143004417419434</v>
          </cell>
          <cell r="H7">
            <v>-9.8745689392089844</v>
          </cell>
          <cell r="I7">
            <v>0.96525561809539795</v>
          </cell>
          <cell r="J7">
            <v>-19.342422485351563</v>
          </cell>
          <cell r="K7">
            <v>-1.3187901973724365</v>
          </cell>
          <cell r="L7">
            <v>6.0337285995483398</v>
          </cell>
          <cell r="M7">
            <v>-12.962569236755371</v>
          </cell>
          <cell r="N7">
            <v>2.054526237770915E-3</v>
          </cell>
          <cell r="O7">
            <v>-430.66677856445313</v>
          </cell>
          <cell r="P7">
            <v>-39.569770812988281</v>
          </cell>
          <cell r="Q7">
            <v>-14.478468894958496</v>
          </cell>
          <cell r="R7">
            <v>-42.911628723144531</v>
          </cell>
          <cell r="S7">
            <v>3.1279917806386948E-2</v>
          </cell>
          <cell r="T7">
            <v>36.766319274902344</v>
          </cell>
          <cell r="U7">
            <v>0</v>
          </cell>
          <cell r="V7">
            <v>-7.654484748840332</v>
          </cell>
          <cell r="W7">
            <v>-27.666774749755859</v>
          </cell>
          <cell r="X7">
            <v>-8.2025671005249023</v>
          </cell>
          <cell r="Y7">
            <v>24.184438705444336</v>
          </cell>
          <cell r="Z7">
            <v>-0.25753295421600342</v>
          </cell>
          <cell r="AA7">
            <v>-4.7316932678222656</v>
          </cell>
          <cell r="AB7">
            <v>-41.365531921386719</v>
          </cell>
          <cell r="AC7">
            <v>-9.1370811462402344</v>
          </cell>
          <cell r="AD7">
            <v>0.68282872438430786</v>
          </cell>
          <cell r="AE7">
            <v>-7.9778022766113281</v>
          </cell>
          <cell r="AF7">
            <v>-5.3684701919555664</v>
          </cell>
          <cell r="AG7">
            <v>-29.569143295288086</v>
          </cell>
          <cell r="AH7">
            <v>-47.995243072509766</v>
          </cell>
          <cell r="AI7">
            <v>-0.54945123195648193</v>
          </cell>
          <cell r="AJ7">
            <v>-87.014045715332031</v>
          </cell>
          <cell r="AK7">
            <v>31.449050903320313</v>
          </cell>
          <cell r="AL7">
            <v>134.68284606933594</v>
          </cell>
          <cell r="AM7">
            <v>-8.3441648483276367</v>
          </cell>
          <cell r="AN7">
            <v>-12.730693817138672</v>
          </cell>
          <cell r="AO7">
            <v>-2.1725871562957764</v>
          </cell>
          <cell r="AP7">
            <v>-14.491854667663574</v>
          </cell>
          <cell r="AQ7">
            <v>-34.035346984863281</v>
          </cell>
          <cell r="AR7">
            <v>-168.99769592285156</v>
          </cell>
          <cell r="AS7">
            <v>-12.932023048400879</v>
          </cell>
          <cell r="AT7">
            <v>-41.693000793457031</v>
          </cell>
          <cell r="AU7">
            <v>2.6342778205871582</v>
          </cell>
          <cell r="AV7">
            <v>33.611549377441406</v>
          </cell>
          <cell r="AW7">
            <v>0</v>
          </cell>
          <cell r="AX7">
            <v>-16.663278579711914</v>
          </cell>
          <cell r="AY7">
            <v>0</v>
          </cell>
          <cell r="AZ7">
            <v>-13.844058036804199</v>
          </cell>
          <cell r="BA7">
            <v>-41.170005798339844</v>
          </cell>
          <cell r="BB7">
            <v>-24.302030563354492</v>
          </cell>
          <cell r="BC7">
            <v>-5.2338814735412598</v>
          </cell>
          <cell r="BD7">
            <v>-25.685333251953125</v>
          </cell>
          <cell r="BE7">
            <v>2.2881033420562744</v>
          </cell>
          <cell r="BF7">
            <v>-15.261802673339844</v>
          </cell>
          <cell r="BG7">
            <v>-80.567375183105469</v>
          </cell>
          <cell r="BH7">
            <v>-1.9121184349060059</v>
          </cell>
          <cell r="BI7">
            <v>-17.403268814086914</v>
          </cell>
          <cell r="BJ7">
            <v>-36.724098205566406</v>
          </cell>
          <cell r="BK7">
            <v>-7.2687892913818359</v>
          </cell>
          <cell r="BL7">
            <v>-6.4720253944396973</v>
          </cell>
          <cell r="BM7">
            <v>0</v>
          </cell>
          <cell r="BN7">
            <v>0.14112599194049835</v>
          </cell>
        </row>
        <row r="8">
          <cell r="A8" t="str">
            <v>ENERGY REQUIREMENTS</v>
          </cell>
          <cell r="B8">
            <v>2025</v>
          </cell>
          <cell r="C8">
            <v>91697.8828125</v>
          </cell>
          <cell r="D8">
            <v>0</v>
          </cell>
          <cell r="E8">
            <v>9.8820391576737165E-4</v>
          </cell>
          <cell r="F8">
            <v>-1.9802276045084E-2</v>
          </cell>
          <cell r="G8">
            <v>1.1654019355773926</v>
          </cell>
          <cell r="H8">
            <v>-12.975466728210449</v>
          </cell>
          <cell r="I8">
            <v>0.96525561809539795</v>
          </cell>
          <cell r="J8">
            <v>-19.342422485351563</v>
          </cell>
          <cell r="K8">
            <v>-2.1582603454589844</v>
          </cell>
          <cell r="L8">
            <v>9.8521928787231445</v>
          </cell>
          <cell r="M8">
            <v>-20.666675567626953</v>
          </cell>
          <cell r="N8">
            <v>3.3315685577690601E-3</v>
          </cell>
          <cell r="O8">
            <v>-435.63421630859375</v>
          </cell>
          <cell r="P8">
            <v>-50.809783935546875</v>
          </cell>
          <cell r="Q8">
            <v>-18.52186393737793</v>
          </cell>
          <cell r="R8">
            <v>-43.30645751953125</v>
          </cell>
          <cell r="S8">
            <v>3.1568605452775955E-2</v>
          </cell>
          <cell r="T8">
            <v>33.66302490234375</v>
          </cell>
          <cell r="U8">
            <v>0</v>
          </cell>
          <cell r="V8">
            <v>-5.339388370513916</v>
          </cell>
          <cell r="W8">
            <v>-27.985797882080078</v>
          </cell>
          <cell r="X8">
            <v>-8.9638166427612305</v>
          </cell>
          <cell r="Y8">
            <v>26.74449348449707</v>
          </cell>
          <cell r="Z8">
            <v>0</v>
          </cell>
          <cell r="AA8">
            <v>-4.1517124176025391</v>
          </cell>
          <cell r="AB8">
            <v>-41.746669769287109</v>
          </cell>
          <cell r="AC8">
            <v>-9.2211332321166992</v>
          </cell>
          <cell r="AD8">
            <v>0.68913638591766357</v>
          </cell>
          <cell r="AE8">
            <v>-7.9778022766113281</v>
          </cell>
          <cell r="AF8">
            <v>0</v>
          </cell>
          <cell r="AG8">
            <v>-37.912647247314453</v>
          </cell>
          <cell r="AH8">
            <v>-49.046218872070313</v>
          </cell>
          <cell r="AI8">
            <v>-0.54945123195648193</v>
          </cell>
          <cell r="AJ8">
            <v>-88.018051147460938</v>
          </cell>
          <cell r="AK8">
            <v>31.811866760253906</v>
          </cell>
          <cell r="AL8">
            <v>145.33660888671875</v>
          </cell>
          <cell r="AM8">
            <v>-9.6473941802978516</v>
          </cell>
          <cell r="AN8">
            <v>-13.796490669250488</v>
          </cell>
          <cell r="AO8">
            <v>-2.1725871562957764</v>
          </cell>
          <cell r="AP8">
            <v>-20.629875183105469</v>
          </cell>
          <cell r="AQ8">
            <v>-34.035346984863281</v>
          </cell>
          <cell r="AR8">
            <v>-114.60298156738281</v>
          </cell>
          <cell r="AS8">
            <v>-17.407268524169922</v>
          </cell>
          <cell r="AT8">
            <v>-54.705307006835938</v>
          </cell>
          <cell r="AU8">
            <v>5.7375717163085938</v>
          </cell>
          <cell r="AV8">
            <v>33.514873504638672</v>
          </cell>
          <cell r="AW8">
            <v>0</v>
          </cell>
          <cell r="AX8">
            <v>-16.663278579711914</v>
          </cell>
          <cell r="AY8">
            <v>0</v>
          </cell>
          <cell r="AZ8">
            <v>-16.797889709472656</v>
          </cell>
          <cell r="BA8">
            <v>-41.170005798339844</v>
          </cell>
          <cell r="BB8">
            <v>-31.943172454833984</v>
          </cell>
          <cell r="BC8">
            <v>-4.3084731101989746</v>
          </cell>
          <cell r="BD8">
            <v>-25.921985626220703</v>
          </cell>
          <cell r="BE8">
            <v>2.3091514110565186</v>
          </cell>
          <cell r="BF8">
            <v>-15.402259826660156</v>
          </cell>
          <cell r="BG8">
            <v>-80.567375183105469</v>
          </cell>
          <cell r="BH8">
            <v>-1.9121184349060059</v>
          </cell>
          <cell r="BI8">
            <v>-10.108630180358887</v>
          </cell>
          <cell r="BJ8">
            <v>-47.043998718261719</v>
          </cell>
          <cell r="BK8">
            <v>-7.2687892913818359</v>
          </cell>
          <cell r="BL8">
            <v>-3.7388803958892822</v>
          </cell>
          <cell r="BM8">
            <v>0</v>
          </cell>
          <cell r="BN8">
            <v>0.18081867694854736</v>
          </cell>
        </row>
        <row r="9">
          <cell r="A9" t="str">
            <v>ENERGY REQUIREMENTS</v>
          </cell>
          <cell r="B9">
            <v>2026</v>
          </cell>
          <cell r="C9">
            <v>92320.6328125</v>
          </cell>
          <cell r="D9">
            <v>0</v>
          </cell>
          <cell r="E9">
            <v>9.8820391576737165E-4</v>
          </cell>
          <cell r="F9">
            <v>-1.9802276045084E-2</v>
          </cell>
          <cell r="G9">
            <v>1.4010974168777466</v>
          </cell>
          <cell r="H9">
            <v>-14.451611518859863</v>
          </cell>
          <cell r="I9">
            <v>0.96525561809539795</v>
          </cell>
          <cell r="J9">
            <v>-19.342422485351563</v>
          </cell>
          <cell r="K9">
            <v>-2.6233048439025879</v>
          </cell>
          <cell r="L9">
            <v>11.97042179107666</v>
          </cell>
          <cell r="M9">
            <v>-24.258575439453125</v>
          </cell>
          <cell r="N9">
            <v>4.0184822864830494E-3</v>
          </cell>
          <cell r="O9">
            <v>-440.54751586914063</v>
          </cell>
          <cell r="P9">
            <v>-49.024814605712891</v>
          </cell>
          <cell r="Q9">
            <v>-20.322484970092773</v>
          </cell>
          <cell r="R9">
            <v>-43.698047637939453</v>
          </cell>
          <cell r="S9">
            <v>3.1854655593633652E-2</v>
          </cell>
          <cell r="T9">
            <v>24.873653411865234</v>
          </cell>
          <cell r="U9">
            <v>0</v>
          </cell>
          <cell r="V9">
            <v>-2.6388862133026123</v>
          </cell>
          <cell r="W9">
            <v>-28.301374435424805</v>
          </cell>
          <cell r="X9">
            <v>-9.0649557113647461</v>
          </cell>
          <cell r="Y9">
            <v>26.963188171386719</v>
          </cell>
          <cell r="Z9">
            <v>0</v>
          </cell>
          <cell r="AA9">
            <v>-2.48384690284729</v>
          </cell>
          <cell r="AB9">
            <v>-42.124458312988281</v>
          </cell>
          <cell r="AC9">
            <v>-9.3044929504394531</v>
          </cell>
          <cell r="AD9">
            <v>0.69538384675979614</v>
          </cell>
          <cell r="AE9">
            <v>-7.9778022766113281</v>
          </cell>
          <cell r="AF9">
            <v>0</v>
          </cell>
          <cell r="AG9">
            <v>-41.971279144287109</v>
          </cell>
          <cell r="AH9">
            <v>-49.488582611083984</v>
          </cell>
          <cell r="AI9">
            <v>-0.54945123195648193</v>
          </cell>
          <cell r="AJ9">
            <v>-89.011039733886719</v>
          </cell>
          <cell r="AK9">
            <v>32.17071533203125</v>
          </cell>
          <cell r="AL9">
            <v>146.97611999511719</v>
          </cell>
          <cell r="AM9">
            <v>-9.7562980651855469</v>
          </cell>
          <cell r="AN9">
            <v>-13.952147483825684</v>
          </cell>
          <cell r="AO9">
            <v>-2.1725871562957764</v>
          </cell>
          <cell r="AP9">
            <v>-23.470785140991211</v>
          </cell>
          <cell r="AQ9">
            <v>-34.035346984863281</v>
          </cell>
          <cell r="AR9">
            <v>-68.666152954101563</v>
          </cell>
          <cell r="AS9">
            <v>-19.51336669921875</v>
          </cell>
          <cell r="AT9">
            <v>-60.793441772460938</v>
          </cell>
          <cell r="AU9">
            <v>14.526945114135742</v>
          </cell>
          <cell r="AV9">
            <v>33.514873504638672</v>
          </cell>
          <cell r="AW9">
            <v>0</v>
          </cell>
          <cell r="AX9">
            <v>-16.663278579711914</v>
          </cell>
          <cell r="AY9">
            <v>0</v>
          </cell>
          <cell r="AZ9">
            <v>-16.949325561523438</v>
          </cell>
          <cell r="BA9">
            <v>-41.170005798339844</v>
          </cell>
          <cell r="BB9">
            <v>-35.557315826416016</v>
          </cell>
          <cell r="BC9">
            <v>-3.4421248435974121</v>
          </cell>
          <cell r="BD9">
            <v>-26.156631469726563</v>
          </cell>
          <cell r="BE9">
            <v>2.3300299644470215</v>
          </cell>
          <cell r="BF9">
            <v>-15.541536331176758</v>
          </cell>
          <cell r="BG9">
            <v>-80.567375183105469</v>
          </cell>
          <cell r="BH9">
            <v>-1.9121184349060059</v>
          </cell>
          <cell r="BI9">
            <v>-3.6826326847076416</v>
          </cell>
          <cell r="BJ9">
            <v>-51.858432769775391</v>
          </cell>
          <cell r="BK9">
            <v>-7.2687892913818359</v>
          </cell>
          <cell r="BL9">
            <v>-3.7388803958892822</v>
          </cell>
          <cell r="BM9">
            <v>0</v>
          </cell>
          <cell r="BN9">
            <v>0.19945378601551056</v>
          </cell>
        </row>
        <row r="10">
          <cell r="A10" t="str">
            <v>ENERGY REQUIREMENTS</v>
          </cell>
          <cell r="B10">
            <v>2027</v>
          </cell>
          <cell r="C10">
            <v>93014.0234375</v>
          </cell>
          <cell r="D10">
            <v>0</v>
          </cell>
          <cell r="E10">
            <v>9.8820391576737165E-4</v>
          </cell>
          <cell r="F10">
            <v>-1.9802276045084E-2</v>
          </cell>
          <cell r="G10">
            <v>1.4163846969604492</v>
          </cell>
          <cell r="H10">
            <v>-14.57908821105957</v>
          </cell>
          <cell r="I10">
            <v>0.96525561809539795</v>
          </cell>
          <cell r="J10">
            <v>-19.342422485351563</v>
          </cell>
          <cell r="K10">
            <v>-2.6519317626953125</v>
          </cell>
          <cell r="L10">
            <v>12.101043701171875</v>
          </cell>
          <cell r="M10">
            <v>-24.472494125366211</v>
          </cell>
          <cell r="N10">
            <v>4.054004792124033E-3</v>
          </cell>
          <cell r="O10">
            <v>-445.35452270507813</v>
          </cell>
          <cell r="P10">
            <v>-45.649276733398438</v>
          </cell>
          <cell r="Q10">
            <v>-20.5015869140625</v>
          </cell>
          <cell r="R10">
            <v>-44.083465576171875</v>
          </cell>
          <cell r="S10">
            <v>3.213699534535408E-2</v>
          </cell>
          <cell r="T10">
            <v>12.221525192260742</v>
          </cell>
          <cell r="U10">
            <v>0</v>
          </cell>
          <cell r="V10">
            <v>-0.78871715068817139</v>
          </cell>
          <cell r="W10">
            <v>-28.91462516784668</v>
          </cell>
          <cell r="X10">
            <v>-9.1639585494995117</v>
          </cell>
          <cell r="Y10">
            <v>27.152261734008789</v>
          </cell>
          <cell r="Z10">
            <v>0</v>
          </cell>
          <cell r="AA10">
            <v>-0.67640215158462524</v>
          </cell>
          <cell r="AB10">
            <v>-42.496662139892578</v>
          </cell>
          <cell r="AC10">
            <v>-9.3865203857421875</v>
          </cell>
          <cell r="AD10">
            <v>0.70155465602874756</v>
          </cell>
          <cell r="AE10">
            <v>-7.9778022766113281</v>
          </cell>
          <cell r="AF10">
            <v>0</v>
          </cell>
          <cell r="AG10">
            <v>-42.429241180419922</v>
          </cell>
          <cell r="AH10">
            <v>-49.924049377441406</v>
          </cell>
          <cell r="AI10">
            <v>0</v>
          </cell>
          <cell r="AJ10">
            <v>-89.982887268066406</v>
          </cell>
          <cell r="AK10">
            <v>32.521865844726563</v>
          </cell>
          <cell r="AL10">
            <v>148.58055114746094</v>
          </cell>
          <cell r="AM10">
            <v>-9.86297607421875</v>
          </cell>
          <cell r="AN10">
            <v>-14.104499816894531</v>
          </cell>
          <cell r="AO10">
            <v>-2.1725871562957764</v>
          </cell>
          <cell r="AP10">
            <v>-23.726686477661133</v>
          </cell>
          <cell r="AQ10">
            <v>-34.035346984863281</v>
          </cell>
          <cell r="AR10">
            <v>-34.535228729248047</v>
          </cell>
          <cell r="AS10">
            <v>-19.726165771484375</v>
          </cell>
          <cell r="AT10">
            <v>-61.456260681152344</v>
          </cell>
          <cell r="AU10">
            <v>27.179073333740234</v>
          </cell>
          <cell r="AV10">
            <v>33.514873504638672</v>
          </cell>
          <cell r="AW10">
            <v>0</v>
          </cell>
          <cell r="AX10">
            <v>-16.626325607299805</v>
          </cell>
          <cell r="AY10">
            <v>0</v>
          </cell>
          <cell r="AZ10">
            <v>-17.098344802856445</v>
          </cell>
          <cell r="BA10">
            <v>-41.170005798339844</v>
          </cell>
          <cell r="BB10">
            <v>-35.945083618164063</v>
          </cell>
          <cell r="BC10">
            <v>-1.5723980665206909</v>
          </cell>
          <cell r="BD10">
            <v>-26.387485504150391</v>
          </cell>
          <cell r="BE10">
            <v>2.350538969039917</v>
          </cell>
          <cell r="BF10">
            <v>-15.678536415100098</v>
          </cell>
          <cell r="BG10">
            <v>-80.567375183105469</v>
          </cell>
          <cell r="BH10">
            <v>-1.9121184349060059</v>
          </cell>
          <cell r="BI10">
            <v>-0.30684828758239746</v>
          </cell>
          <cell r="BJ10">
            <v>-52.315670013427734</v>
          </cell>
          <cell r="BK10">
            <v>-7.2687892913818359</v>
          </cell>
          <cell r="BL10">
            <v>-3.7388803958892822</v>
          </cell>
          <cell r="BM10">
            <v>0</v>
          </cell>
          <cell r="BN10">
            <v>0.2012125700712204</v>
          </cell>
        </row>
        <row r="11">
          <cell r="A11" t="str">
            <v>ENERGY REQUIREMENTS</v>
          </cell>
          <cell r="B11">
            <v>2028</v>
          </cell>
          <cell r="C11">
            <v>94108.6328125</v>
          </cell>
          <cell r="D11">
            <v>0</v>
          </cell>
          <cell r="E11">
            <v>9.8820391576737165E-4</v>
          </cell>
          <cell r="F11">
            <v>-1.9802276045084E-2</v>
          </cell>
          <cell r="G11">
            <v>1.4349920749664307</v>
          </cell>
          <cell r="H11">
            <v>-14.702896118164063</v>
          </cell>
          <cell r="I11">
            <v>0.96525561809539795</v>
          </cell>
          <cell r="J11">
            <v>-19.342422485351563</v>
          </cell>
          <cell r="K11">
            <v>-2.679457426071167</v>
          </cell>
          <cell r="L11">
            <v>12.260009765625</v>
          </cell>
          <cell r="M11">
            <v>-24.680431365966797</v>
          </cell>
          <cell r="N11">
            <v>4.0885545313358307E-3</v>
          </cell>
          <cell r="O11">
            <v>-449.97662353515625</v>
          </cell>
          <cell r="P11">
            <v>-42.503486633300781</v>
          </cell>
          <cell r="Q11">
            <v>-20.675457000732422</v>
          </cell>
          <cell r="R11">
            <v>-44.457740783691406</v>
          </cell>
          <cell r="S11">
            <v>3.241150826215744E-2</v>
          </cell>
          <cell r="T11">
            <v>2.6715326309204102</v>
          </cell>
          <cell r="U11">
            <v>0</v>
          </cell>
          <cell r="V11">
            <v>0</v>
          </cell>
          <cell r="W11">
            <v>-29.456241607666016</v>
          </cell>
          <cell r="X11">
            <v>-9.2591724395751953</v>
          </cell>
          <cell r="Y11">
            <v>27.394903182983398</v>
          </cell>
          <cell r="Z11">
            <v>0</v>
          </cell>
          <cell r="AA11">
            <v>0</v>
          </cell>
          <cell r="AB11">
            <v>-42.858371734619141</v>
          </cell>
          <cell r="AC11">
            <v>-9.4661769866943359</v>
          </cell>
          <cell r="AD11">
            <v>0.7075570821762085</v>
          </cell>
          <cell r="AE11">
            <v>-7.9778022766113281</v>
          </cell>
          <cell r="AF11">
            <v>0</v>
          </cell>
          <cell r="AG11">
            <v>-42.869590759277344</v>
          </cell>
          <cell r="AH11">
            <v>-50.347011566162109</v>
          </cell>
          <cell r="AI11">
            <v>0</v>
          </cell>
          <cell r="AJ11">
            <v>-90.917472839355469</v>
          </cell>
          <cell r="AK11">
            <v>32.859535217285156</v>
          </cell>
          <cell r="AL11">
            <v>150.63270568847656</v>
          </cell>
          <cell r="AM11">
            <v>-9.9655990600585938</v>
          </cell>
          <cell r="AN11">
            <v>-14.251015663146973</v>
          </cell>
          <cell r="AO11">
            <v>-1.3222886323928833</v>
          </cell>
          <cell r="AP11">
            <v>-23.972705841064453</v>
          </cell>
          <cell r="AQ11">
            <v>-34.035346984863281</v>
          </cell>
          <cell r="AR11">
            <v>-20.587825775146484</v>
          </cell>
          <cell r="AS11">
            <v>-19.930757522583008</v>
          </cell>
          <cell r="AT11">
            <v>-62.093471527099609</v>
          </cell>
          <cell r="AU11">
            <v>36.729068756103516</v>
          </cell>
          <cell r="AV11">
            <v>33.611549377441406</v>
          </cell>
          <cell r="AW11">
            <v>0</v>
          </cell>
          <cell r="AX11">
            <v>-15.172815322875977</v>
          </cell>
          <cell r="AY11">
            <v>0</v>
          </cell>
          <cell r="AZ11">
            <v>-17.243068695068359</v>
          </cell>
          <cell r="BA11">
            <v>-41.170005798339844</v>
          </cell>
          <cell r="BB11">
            <v>-36.317897796630859</v>
          </cell>
          <cell r="BC11">
            <v>-0.21097345650196075</v>
          </cell>
          <cell r="BD11">
            <v>-26.611560821533203</v>
          </cell>
          <cell r="BE11">
            <v>2.3704352378845215</v>
          </cell>
          <cell r="BF11">
            <v>-15.811636924743652</v>
          </cell>
          <cell r="BG11">
            <v>-80.567375183105469</v>
          </cell>
          <cell r="BH11">
            <v>-1.9121184349060059</v>
          </cell>
          <cell r="BI11">
            <v>0</v>
          </cell>
          <cell r="BJ11">
            <v>-52.759712219238281</v>
          </cell>
          <cell r="BK11">
            <v>-7.2687892913818359</v>
          </cell>
          <cell r="BL11">
            <v>-3.7388803958892822</v>
          </cell>
          <cell r="BM11">
            <v>0</v>
          </cell>
          <cell r="BN11">
            <v>0.20292064547538757</v>
          </cell>
        </row>
        <row r="12">
          <cell r="A12" t="str">
            <v>ENERGY REQUIREMENTS</v>
          </cell>
          <cell r="B12">
            <v>2029</v>
          </cell>
          <cell r="C12">
            <v>94825.65625</v>
          </cell>
          <cell r="D12">
            <v>0</v>
          </cell>
          <cell r="E12">
            <v>9.8820391576737165E-4</v>
          </cell>
          <cell r="F12">
            <v>-1.9802276045084E-2</v>
          </cell>
          <cell r="G12">
            <v>1.4452908039093018</v>
          </cell>
          <cell r="H12">
            <v>-14.823529243469238</v>
          </cell>
          <cell r="I12">
            <v>0.96525561809539795</v>
          </cell>
          <cell r="J12">
            <v>-19.342422485351563</v>
          </cell>
          <cell r="K12">
            <v>-2.706047534942627</v>
          </cell>
          <cell r="L12">
            <v>12.347969055175781</v>
          </cell>
          <cell r="M12">
            <v>-24.88310432434082</v>
          </cell>
          <cell r="N12">
            <v>4.1221999563276768E-3</v>
          </cell>
          <cell r="O12">
            <v>-454.44192504882813</v>
          </cell>
          <cell r="P12">
            <v>-39.569770812988281</v>
          </cell>
          <cell r="Q12">
            <v>-20.844938278198242</v>
          </cell>
          <cell r="R12">
            <v>-44.822502136230469</v>
          </cell>
          <cell r="S12">
            <v>3.2678514719009399E-2</v>
          </cell>
          <cell r="T12">
            <v>0</v>
          </cell>
          <cell r="U12">
            <v>0</v>
          </cell>
          <cell r="V12">
            <v>0</v>
          </cell>
          <cell r="W12">
            <v>-29.742977142333984</v>
          </cell>
          <cell r="X12">
            <v>-9.3511238098144531</v>
          </cell>
          <cell r="Y12">
            <v>27.480304718017578</v>
          </cell>
          <cell r="Z12">
            <v>0</v>
          </cell>
          <cell r="AA12">
            <v>0</v>
          </cell>
          <cell r="AB12">
            <v>-43.210567474365234</v>
          </cell>
          <cell r="AC12">
            <v>-9.5438079833984375</v>
          </cell>
          <cell r="AD12">
            <v>0.71339172124862671</v>
          </cell>
          <cell r="AE12">
            <v>-7.9778022766113281</v>
          </cell>
          <cell r="AF12">
            <v>0</v>
          </cell>
          <cell r="AG12">
            <v>-43.294998168945313</v>
          </cell>
          <cell r="AH12">
            <v>-50.759063720703125</v>
          </cell>
          <cell r="AI12">
            <v>0</v>
          </cell>
          <cell r="AJ12">
            <v>-91.820144653320313</v>
          </cell>
          <cell r="AK12">
            <v>33.185707092285156</v>
          </cell>
          <cell r="AL12">
            <v>151.61366271972656</v>
          </cell>
          <cell r="AM12">
            <v>-10.064662933349609</v>
          </cell>
          <cell r="AN12">
            <v>-14.392520904541016</v>
          </cell>
          <cell r="AO12">
            <v>-0.25713047385215759</v>
          </cell>
          <cell r="AP12">
            <v>-24.210443496704102</v>
          </cell>
          <cell r="AQ12">
            <v>-33.796535491943359</v>
          </cell>
          <cell r="AR12">
            <v>-20.587825775146484</v>
          </cell>
          <cell r="AS12">
            <v>-20.128456115722656</v>
          </cell>
          <cell r="AT12">
            <v>-62.709247589111328</v>
          </cell>
          <cell r="AU12">
            <v>39.400596618652344</v>
          </cell>
          <cell r="AV12">
            <v>33.514873504638672</v>
          </cell>
          <cell r="AW12">
            <v>0</v>
          </cell>
          <cell r="AX12">
            <v>-12.143327713012695</v>
          </cell>
          <cell r="AY12">
            <v>0</v>
          </cell>
          <cell r="AZ12">
            <v>-17.384088516235352</v>
          </cell>
          <cell r="BA12">
            <v>-41.170005798339844</v>
          </cell>
          <cell r="BB12">
            <v>-36.678138732910156</v>
          </cell>
          <cell r="BC12">
            <v>-1.9069874659180641E-2</v>
          </cell>
          <cell r="BD12">
            <v>-26.829936981201172</v>
          </cell>
          <cell r="BE12">
            <v>2.3898468017578125</v>
          </cell>
          <cell r="BF12">
            <v>-15.941449165344238</v>
          </cell>
          <cell r="BG12">
            <v>-80.567375183105469</v>
          </cell>
          <cell r="BH12">
            <v>-1.9121184349060059</v>
          </cell>
          <cell r="BI12">
            <v>0</v>
          </cell>
          <cell r="BJ12">
            <v>-53.1925048828125</v>
          </cell>
          <cell r="BK12">
            <v>-7.2687892913818359</v>
          </cell>
          <cell r="BL12">
            <v>-3.7388803958892822</v>
          </cell>
          <cell r="BM12">
            <v>0</v>
          </cell>
          <cell r="BN12">
            <v>0.20458532869815826</v>
          </cell>
        </row>
        <row r="13">
          <cell r="A13" t="str">
            <v>ENERGY REQUIREMENTS</v>
          </cell>
          <cell r="B13">
            <v>2030</v>
          </cell>
          <cell r="C13">
            <v>95301.7265625</v>
          </cell>
          <cell r="D13">
            <v>0</v>
          </cell>
          <cell r="E13">
            <v>9.8820391576737165E-4</v>
          </cell>
          <cell r="F13">
            <v>-1.9802276045084E-2</v>
          </cell>
          <cell r="G13">
            <v>1.4591493606567383</v>
          </cell>
          <cell r="H13">
            <v>-14.942000389099121</v>
          </cell>
          <cell r="I13">
            <v>0.96525561809539795</v>
          </cell>
          <cell r="J13">
            <v>-19.342422485351563</v>
          </cell>
          <cell r="K13">
            <v>-2.7319931983947754</v>
          </cell>
          <cell r="L13">
            <v>12.466358184814453</v>
          </cell>
          <cell r="M13">
            <v>-25.081951141357422</v>
          </cell>
          <cell r="N13">
            <v>4.1552050970494747E-3</v>
          </cell>
          <cell r="O13">
            <v>-458.79885864257813</v>
          </cell>
          <cell r="P13">
            <v>-50.809783935546875</v>
          </cell>
          <cell r="Q13">
            <v>-21.01136589050293</v>
          </cell>
          <cell r="R13">
            <v>-45.180690765380859</v>
          </cell>
          <cell r="S13">
            <v>3.2940618693828583E-2</v>
          </cell>
          <cell r="T13">
            <v>0</v>
          </cell>
          <cell r="U13">
            <v>0</v>
          </cell>
          <cell r="V13">
            <v>0</v>
          </cell>
          <cell r="W13">
            <v>-30.022777557373047</v>
          </cell>
          <cell r="X13">
            <v>-9.7038068771362305</v>
          </cell>
          <cell r="Y13">
            <v>27.644327163696289</v>
          </cell>
          <cell r="Z13">
            <v>0</v>
          </cell>
          <cell r="AA13">
            <v>0</v>
          </cell>
          <cell r="AB13">
            <v>-43.556350708007813</v>
          </cell>
          <cell r="AC13">
            <v>-9.6200542449951172</v>
          </cell>
          <cell r="AD13">
            <v>0.71911847591400146</v>
          </cell>
          <cell r="AE13">
            <v>-7.6792702674865723</v>
          </cell>
          <cell r="AF13">
            <v>0</v>
          </cell>
          <cell r="AG13">
            <v>-43.710086822509766</v>
          </cell>
          <cell r="AH13">
            <v>-51.869419097900391</v>
          </cell>
          <cell r="AI13">
            <v>0</v>
          </cell>
          <cell r="AJ13">
            <v>-92.700859069824219</v>
          </cell>
          <cell r="AK13">
            <v>33.503952026367188</v>
          </cell>
          <cell r="AL13">
            <v>153.06770324707031</v>
          </cell>
          <cell r="AM13">
            <v>-10.16130256652832</v>
          </cell>
          <cell r="AN13">
            <v>-14.530584335327148</v>
          </cell>
          <cell r="AO13">
            <v>0</v>
          </cell>
          <cell r="AP13">
            <v>-24.442438125610352</v>
          </cell>
          <cell r="AQ13">
            <v>-28.894599914550781</v>
          </cell>
          <cell r="AR13">
            <v>-20.587825775146484</v>
          </cell>
          <cell r="AS13">
            <v>-20.321355819702148</v>
          </cell>
          <cell r="AT13">
            <v>-63.31011962890625</v>
          </cell>
          <cell r="AU13">
            <v>39.400596618652344</v>
          </cell>
          <cell r="AV13">
            <v>33.514873504638672</v>
          </cell>
          <cell r="AW13">
            <v>0</v>
          </cell>
          <cell r="AX13">
            <v>-8.4609003067016602</v>
          </cell>
          <cell r="AY13">
            <v>0</v>
          </cell>
          <cell r="AZ13">
            <v>-17.522586822509766</v>
          </cell>
          <cell r="BA13">
            <v>-40.434238433837891</v>
          </cell>
          <cell r="BB13">
            <v>-37.029655456542969</v>
          </cell>
          <cell r="BC13">
            <v>0</v>
          </cell>
          <cell r="BD13">
            <v>-27.044599533081055</v>
          </cell>
          <cell r="BE13">
            <v>2.4089326858520508</v>
          </cell>
          <cell r="BF13">
            <v>-16.068849563598633</v>
          </cell>
          <cell r="BG13">
            <v>-80.567375183105469</v>
          </cell>
          <cell r="BH13">
            <v>-1.909898042678833</v>
          </cell>
          <cell r="BI13">
            <v>0</v>
          </cell>
          <cell r="BJ13">
            <v>-53.617488861083984</v>
          </cell>
          <cell r="BK13">
            <v>-7.2687892913818359</v>
          </cell>
          <cell r="BL13">
            <v>-3.7388803958892822</v>
          </cell>
          <cell r="BM13">
            <v>0</v>
          </cell>
          <cell r="BN13">
            <v>0.20622000098228455</v>
          </cell>
        </row>
        <row r="14">
          <cell r="A14" t="str">
            <v>ENERGY REQUIREMENTS</v>
          </cell>
          <cell r="B14">
            <v>2031</v>
          </cell>
          <cell r="C14">
            <v>95941.1328125</v>
          </cell>
          <cell r="D14">
            <v>0</v>
          </cell>
          <cell r="E14">
            <v>9.8820391576737165E-4</v>
          </cell>
          <cell r="F14">
            <v>-1.9802276045084E-2</v>
          </cell>
          <cell r="G14">
            <v>1.4726768732070923</v>
          </cell>
          <cell r="H14">
            <v>-15.058442115783691</v>
          </cell>
          <cell r="I14">
            <v>0.96525561809539795</v>
          </cell>
          <cell r="J14">
            <v>-19.342422485351563</v>
          </cell>
          <cell r="K14">
            <v>-2.7573306560516357</v>
          </cell>
          <cell r="L14">
            <v>12.581973075866699</v>
          </cell>
          <cell r="M14">
            <v>-25.277200698852539</v>
          </cell>
          <cell r="N14">
            <v>4.1876137256622314E-3</v>
          </cell>
          <cell r="O14">
            <v>-463.05361938476563</v>
          </cell>
          <cell r="P14">
            <v>-49.024814605712891</v>
          </cell>
          <cell r="Q14">
            <v>-21.174962997436523</v>
          </cell>
          <cell r="R14">
            <v>-45.53265380859375</v>
          </cell>
          <cell r="S14">
            <v>3.3198196440935135E-2</v>
          </cell>
          <cell r="T14">
            <v>0</v>
          </cell>
          <cell r="U14">
            <v>0</v>
          </cell>
          <cell r="V14">
            <v>0</v>
          </cell>
          <cell r="W14">
            <v>-30.296003341674805</v>
          </cell>
          <cell r="X14">
            <v>-11.509092330932617</v>
          </cell>
          <cell r="Y14">
            <v>27.808349609375</v>
          </cell>
          <cell r="Z14">
            <v>0</v>
          </cell>
          <cell r="AA14">
            <v>0</v>
          </cell>
          <cell r="AB14">
            <v>-43.896251678466797</v>
          </cell>
          <cell r="AC14">
            <v>-9.6949853897094727</v>
          </cell>
          <cell r="AD14">
            <v>0.72474825382232666</v>
          </cell>
          <cell r="AE14">
            <v>-5.7293148040771484</v>
          </cell>
          <cell r="AF14">
            <v>0</v>
          </cell>
          <cell r="AG14">
            <v>-44.115436553955078</v>
          </cell>
          <cell r="AH14">
            <v>-62.822795867919922</v>
          </cell>
          <cell r="AI14">
            <v>0</v>
          </cell>
          <cell r="AJ14">
            <v>-93.560943603515625</v>
          </cell>
          <cell r="AK14">
            <v>33.814735412597656</v>
          </cell>
          <cell r="AL14">
            <v>154.4876708984375</v>
          </cell>
          <cell r="AM14">
            <v>-10.255685806274414</v>
          </cell>
          <cell r="AN14">
            <v>-14.665412902832031</v>
          </cell>
          <cell r="AO14">
            <v>0</v>
          </cell>
          <cell r="AP14">
            <v>-24.668977737426758</v>
          </cell>
          <cell r="AQ14">
            <v>-20.333902359008789</v>
          </cell>
          <cell r="AR14">
            <v>-20.587825775146484</v>
          </cell>
          <cell r="AS14">
            <v>-20.509729385375977</v>
          </cell>
          <cell r="AT14">
            <v>-63.896892547607422</v>
          </cell>
          <cell r="AU14">
            <v>39.400596618652344</v>
          </cell>
          <cell r="AV14">
            <v>33.514873504638672</v>
          </cell>
          <cell r="AW14">
            <v>0</v>
          </cell>
          <cell r="AX14">
            <v>-3.7523317337036133</v>
          </cell>
          <cell r="AY14">
            <v>0</v>
          </cell>
          <cell r="AZ14">
            <v>-17.658725738525391</v>
          </cell>
          <cell r="BA14">
            <v>-29.429695129394531</v>
          </cell>
          <cell r="BB14">
            <v>-37.372920989990234</v>
          </cell>
          <cell r="BC14">
            <v>0</v>
          </cell>
          <cell r="BD14">
            <v>-27.255535125732422</v>
          </cell>
          <cell r="BE14">
            <v>2.4276823997497559</v>
          </cell>
          <cell r="BF14">
            <v>-16.194103240966797</v>
          </cell>
          <cell r="BG14">
            <v>-80.567375183105469</v>
          </cell>
          <cell r="BH14">
            <v>-1.8781721591949463</v>
          </cell>
          <cell r="BI14">
            <v>0</v>
          </cell>
          <cell r="BJ14">
            <v>-54.035121917724609</v>
          </cell>
          <cell r="BK14">
            <v>-7.2687892913818359</v>
          </cell>
          <cell r="BL14">
            <v>-3.7388803958892822</v>
          </cell>
          <cell r="BM14">
            <v>0</v>
          </cell>
          <cell r="BN14">
            <v>0.2078264057636261</v>
          </cell>
        </row>
        <row r="15">
          <cell r="A15" t="str">
            <v>ENERGY REQUIREMENTS</v>
          </cell>
          <cell r="B15">
            <v>2032</v>
          </cell>
          <cell r="C15">
            <v>96877</v>
          </cell>
          <cell r="D15">
            <v>0</v>
          </cell>
          <cell r="E15">
            <v>9.8820391576737165E-4</v>
          </cell>
          <cell r="F15">
            <v>-1.9802276045084E-2</v>
          </cell>
          <cell r="G15">
            <v>1.4899517297744751</v>
          </cell>
          <cell r="H15">
            <v>-15.172938346862793</v>
          </cell>
          <cell r="I15">
            <v>0.96525561809539795</v>
          </cell>
          <cell r="J15">
            <v>-19.342422485351563</v>
          </cell>
          <cell r="K15">
            <v>-2.7820868492126465</v>
          </cell>
          <cell r="L15">
            <v>12.729599952697754</v>
          </cell>
          <cell r="M15">
            <v>-25.469137191772461</v>
          </cell>
          <cell r="N15">
            <v>4.21946682035923E-3</v>
          </cell>
          <cell r="O15">
            <v>-467.21102905273438</v>
          </cell>
          <cell r="P15">
            <v>-45.649276733398438</v>
          </cell>
          <cell r="Q15">
            <v>-21.335886001586914</v>
          </cell>
          <cell r="R15">
            <v>-45.878768920898438</v>
          </cell>
          <cell r="S15">
            <v>3.3451411873102188E-2</v>
          </cell>
          <cell r="T15">
            <v>0</v>
          </cell>
          <cell r="U15">
            <v>0</v>
          </cell>
          <cell r="V15">
            <v>0</v>
          </cell>
          <cell r="W15">
            <v>-30.562980651855469</v>
          </cell>
          <cell r="X15">
            <v>-13.99495792388916</v>
          </cell>
          <cell r="Y15">
            <v>28.052881240844727</v>
          </cell>
          <cell r="Z15">
            <v>0</v>
          </cell>
          <cell r="AA15">
            <v>0</v>
          </cell>
          <cell r="AB15">
            <v>-44.230464935302734</v>
          </cell>
          <cell r="AC15">
            <v>-9.7686662673950195</v>
          </cell>
          <cell r="AD15">
            <v>0.73028188943862915</v>
          </cell>
          <cell r="AE15">
            <v>-3.0045075416564941</v>
          </cell>
          <cell r="AF15">
            <v>0</v>
          </cell>
          <cell r="AG15">
            <v>-44.511508941650391</v>
          </cell>
          <cell r="AH15">
            <v>-77.592987060546875</v>
          </cell>
          <cell r="AI15">
            <v>0</v>
          </cell>
          <cell r="AJ15">
            <v>-94.40130615234375</v>
          </cell>
          <cell r="AK15">
            <v>34.118408203125</v>
          </cell>
          <cell r="AL15">
            <v>156.40420532226563</v>
          </cell>
          <cell r="AM15">
            <v>-10.347898483276367</v>
          </cell>
          <cell r="AN15">
            <v>-14.797150611877441</v>
          </cell>
          <cell r="AO15">
            <v>0</v>
          </cell>
          <cell r="AP15">
            <v>-24.890346527099609</v>
          </cell>
          <cell r="AQ15">
            <v>-12.234095573425293</v>
          </cell>
          <cell r="AR15">
            <v>-20.587825775146484</v>
          </cell>
          <cell r="AS15">
            <v>-20.693798065185547</v>
          </cell>
          <cell r="AT15">
            <v>-64.470252990722656</v>
          </cell>
          <cell r="AU15">
            <v>39.400596618652344</v>
          </cell>
          <cell r="AV15">
            <v>33.611549377441406</v>
          </cell>
          <cell r="AW15">
            <v>0</v>
          </cell>
          <cell r="AX15">
            <v>0</v>
          </cell>
          <cell r="AY15">
            <v>0</v>
          </cell>
          <cell r="AZ15">
            <v>-17.792573928833008</v>
          </cell>
          <cell r="BA15">
            <v>-14.445542335510254</v>
          </cell>
          <cell r="BB15">
            <v>-37.708343505859375</v>
          </cell>
          <cell r="BC15">
            <v>0</v>
          </cell>
          <cell r="BD15">
            <v>-27.462766647338867</v>
          </cell>
          <cell r="BE15">
            <v>2.4461064338684082</v>
          </cell>
          <cell r="BF15">
            <v>-16.317426681518555</v>
          </cell>
          <cell r="BG15">
            <v>-80.567375183105469</v>
          </cell>
          <cell r="BH15">
            <v>-1.7432515621185303</v>
          </cell>
          <cell r="BI15">
            <v>0</v>
          </cell>
          <cell r="BJ15">
            <v>-54.44586181640625</v>
          </cell>
          <cell r="BK15">
            <v>-7.2687892913818359</v>
          </cell>
          <cell r="BL15">
            <v>-3.7388803958892822</v>
          </cell>
          <cell r="BM15">
            <v>0</v>
          </cell>
          <cell r="BN15">
            <v>0.2094062864780426</v>
          </cell>
        </row>
        <row r="16">
          <cell r="A16" t="str">
            <v>ENERGY REQUIREMENTS</v>
          </cell>
          <cell r="B16">
            <v>2033</v>
          </cell>
          <cell r="C16">
            <v>97242.4453125</v>
          </cell>
          <cell r="D16">
            <v>0</v>
          </cell>
          <cell r="E16">
            <v>9.8820391576737165E-4</v>
          </cell>
          <cell r="F16">
            <v>-1.9802276045084E-2</v>
          </cell>
          <cell r="G16">
            <v>1.4988360404968262</v>
          </cell>
          <cell r="H16">
            <v>-15.285697937011719</v>
          </cell>
          <cell r="I16">
            <v>0.96525561809539795</v>
          </cell>
          <cell r="J16">
            <v>-19.342422485351563</v>
          </cell>
          <cell r="K16">
            <v>-2.8063247203826904</v>
          </cell>
          <cell r="L16">
            <v>12.80553150177002</v>
          </cell>
          <cell r="M16">
            <v>-25.658273696899414</v>
          </cell>
          <cell r="N16">
            <v>4.2508500628173351E-3</v>
          </cell>
          <cell r="O16">
            <v>-471.2816162109375</v>
          </cell>
          <cell r="P16">
            <v>-42.503486633300781</v>
          </cell>
          <cell r="Q16">
            <v>-21.49432373046875</v>
          </cell>
          <cell r="R16">
            <v>-46.219699859619141</v>
          </cell>
          <cell r="S16">
            <v>3.3700786530971527E-2</v>
          </cell>
          <cell r="T16">
            <v>0</v>
          </cell>
          <cell r="U16">
            <v>0</v>
          </cell>
          <cell r="V16">
            <v>0</v>
          </cell>
          <cell r="W16">
            <v>-30.824398040771484</v>
          </cell>
          <cell r="X16">
            <v>-15.235857009887695</v>
          </cell>
          <cell r="Y16">
            <v>28.136394500732422</v>
          </cell>
          <cell r="Z16">
            <v>0</v>
          </cell>
          <cell r="AA16">
            <v>0</v>
          </cell>
          <cell r="AB16">
            <v>-44.559574127197266</v>
          </cell>
          <cell r="AC16">
            <v>-9.8412370681762695</v>
          </cell>
          <cell r="AD16">
            <v>0.73573064804077148</v>
          </cell>
          <cell r="AE16">
            <v>-1.6909874677658081</v>
          </cell>
          <cell r="AF16">
            <v>0</v>
          </cell>
          <cell r="AG16">
            <v>-44.899318695068359</v>
          </cell>
          <cell r="AH16">
            <v>-82.96844482421875</v>
          </cell>
          <cell r="AI16">
            <v>0</v>
          </cell>
          <cell r="AJ16">
            <v>-95.224136352539063</v>
          </cell>
          <cell r="AK16">
            <v>34.415733337402344</v>
          </cell>
          <cell r="AL16">
            <v>157.23358154296875</v>
          </cell>
          <cell r="AM16">
            <v>-10.438179016113281</v>
          </cell>
          <cell r="AN16">
            <v>-14.92613410949707</v>
          </cell>
          <cell r="AO16">
            <v>0</v>
          </cell>
          <cell r="AP16">
            <v>-25.107097625732422</v>
          </cell>
          <cell r="AQ16">
            <v>-4.719782829284668</v>
          </cell>
          <cell r="AR16">
            <v>-20.587825775146484</v>
          </cell>
          <cell r="AS16">
            <v>-20.874029159545898</v>
          </cell>
          <cell r="AT16">
            <v>-65.031669616699219</v>
          </cell>
          <cell r="AU16">
            <v>39.400596618652344</v>
          </cell>
          <cell r="AV16">
            <v>33.514873504638672</v>
          </cell>
          <cell r="AW16">
            <v>0</v>
          </cell>
          <cell r="AX16">
            <v>0</v>
          </cell>
          <cell r="AY16">
            <v>0</v>
          </cell>
          <cell r="AZ16">
            <v>-17.924406051635742</v>
          </cell>
          <cell r="BA16">
            <v>-9.2468490600585938</v>
          </cell>
          <cell r="BB16">
            <v>-38.036758422851563</v>
          </cell>
          <cell r="BC16">
            <v>0</v>
          </cell>
          <cell r="BD16">
            <v>-27.666955947875977</v>
          </cell>
          <cell r="BE16">
            <v>2.4642648696899414</v>
          </cell>
          <cell r="BF16">
            <v>-16.438823699951172</v>
          </cell>
          <cell r="BG16">
            <v>-80.567375183105469</v>
          </cell>
          <cell r="BH16">
            <v>-1.0496429204940796</v>
          </cell>
          <cell r="BI16">
            <v>0</v>
          </cell>
          <cell r="BJ16">
            <v>-54.850437164306641</v>
          </cell>
          <cell r="BK16">
            <v>-7.2687892913818359</v>
          </cell>
          <cell r="BL16">
            <v>-3.7388803958892822</v>
          </cell>
          <cell r="BM16">
            <v>0</v>
          </cell>
          <cell r="BN16">
            <v>0.21096247434616089</v>
          </cell>
        </row>
        <row r="17">
          <cell r="A17" t="str">
            <v>ENERGY REQUIREMENTS</v>
          </cell>
          <cell r="B17">
            <v>2034</v>
          </cell>
          <cell r="C17">
            <v>97982.84375</v>
          </cell>
          <cell r="D17">
            <v>0</v>
          </cell>
          <cell r="E17">
            <v>9.8820391576737165E-4</v>
          </cell>
          <cell r="F17">
            <v>-1.9802276045084E-2</v>
          </cell>
          <cell r="G17">
            <v>1.5115388631820679</v>
          </cell>
          <cell r="H17">
            <v>-15.39696216583252</v>
          </cell>
          <cell r="I17">
            <v>0.96525561809539795</v>
          </cell>
          <cell r="J17">
            <v>-19.342422485351563</v>
          </cell>
          <cell r="K17">
            <v>-2.8301188945770264</v>
          </cell>
          <cell r="L17">
            <v>12.914104461669922</v>
          </cell>
          <cell r="M17">
            <v>-25.845127105712891</v>
          </cell>
          <cell r="N17">
            <v>4.2818477377295494E-3</v>
          </cell>
          <cell r="O17">
            <v>-475.277587890625</v>
          </cell>
          <cell r="P17">
            <v>-39.569770812988281</v>
          </cell>
          <cell r="Q17">
            <v>-21.650651931762695</v>
          </cell>
          <cell r="R17">
            <v>-46.556198120117188</v>
          </cell>
          <cell r="S17">
            <v>3.394683450460434E-2</v>
          </cell>
          <cell r="T17">
            <v>0</v>
          </cell>
          <cell r="U17">
            <v>0</v>
          </cell>
          <cell r="V17">
            <v>0</v>
          </cell>
          <cell r="W17">
            <v>-31.081031799316406</v>
          </cell>
          <cell r="X17">
            <v>-15.497835159301758</v>
          </cell>
          <cell r="Y17">
            <v>28.3004150390625</v>
          </cell>
          <cell r="Z17">
            <v>0</v>
          </cell>
          <cell r="AA17">
            <v>0</v>
          </cell>
          <cell r="AB17">
            <v>-44.884239196777344</v>
          </cell>
          <cell r="AC17">
            <v>-9.9128475189208984</v>
          </cell>
          <cell r="AD17">
            <v>0.74110478162765503</v>
          </cell>
          <cell r="AE17">
            <v>-1.4869869947433472</v>
          </cell>
          <cell r="AF17">
            <v>0</v>
          </cell>
          <cell r="AG17">
            <v>-45.280017852783203</v>
          </cell>
          <cell r="AH17">
            <v>-83.348464965820313</v>
          </cell>
          <cell r="AI17">
            <v>0</v>
          </cell>
          <cell r="AJ17">
            <v>-96.031829833984375</v>
          </cell>
          <cell r="AK17">
            <v>34.707611083984375</v>
          </cell>
          <cell r="AL17">
            <v>158.56707763671875</v>
          </cell>
          <cell r="AM17">
            <v>-10.526789665222168</v>
          </cell>
          <cell r="AN17">
            <v>-15.05274486541748</v>
          </cell>
          <cell r="AO17">
            <v>0</v>
          </cell>
          <cell r="AP17">
            <v>-25.31988525390625</v>
          </cell>
          <cell r="AQ17">
            <v>-0.73530924320220947</v>
          </cell>
          <cell r="AR17">
            <v>-20.587825775146484</v>
          </cell>
          <cell r="AS17">
            <v>-21.050956726074219</v>
          </cell>
          <cell r="AT17">
            <v>-65.58282470703125</v>
          </cell>
          <cell r="AU17">
            <v>39.400600433349609</v>
          </cell>
          <cell r="AV17">
            <v>33.514873504638672</v>
          </cell>
          <cell r="AW17">
            <v>0</v>
          </cell>
          <cell r="AX17">
            <v>0</v>
          </cell>
          <cell r="AY17">
            <v>0</v>
          </cell>
          <cell r="AZ17">
            <v>-18.054464340209961</v>
          </cell>
          <cell r="BA17">
            <v>-9.2468490600585938</v>
          </cell>
          <cell r="BB17">
            <v>-38.359172821044922</v>
          </cell>
          <cell r="BC17">
            <v>0</v>
          </cell>
          <cell r="BD17">
            <v>-27.868793487548828</v>
          </cell>
          <cell r="BE17">
            <v>2.4822182655334473</v>
          </cell>
          <cell r="BF17">
            <v>-16.558555603027344</v>
          </cell>
          <cell r="BG17">
            <v>-80.567375183105469</v>
          </cell>
          <cell r="BH17">
            <v>-0.32933461666107178</v>
          </cell>
          <cell r="BI17">
            <v>0</v>
          </cell>
          <cell r="BJ17">
            <v>-55.249641418457031</v>
          </cell>
          <cell r="BK17">
            <v>-7.2687892913818359</v>
          </cell>
          <cell r="BL17">
            <v>-3.7388803958892822</v>
          </cell>
          <cell r="BM17">
            <v>0</v>
          </cell>
          <cell r="BN17">
            <v>0.21249796450138092</v>
          </cell>
        </row>
        <row r="18">
          <cell r="A18" t="str">
            <v>ENERGY REQUIREMENTS</v>
          </cell>
          <cell r="B18">
            <v>2035</v>
          </cell>
          <cell r="C18">
            <v>98893.640625</v>
          </cell>
          <cell r="D18">
            <v>0</v>
          </cell>
          <cell r="E18">
            <v>9.8820391576737165E-4</v>
          </cell>
          <cell r="F18">
            <v>-1.9802276045084E-2</v>
          </cell>
          <cell r="G18">
            <v>1.5240566730499268</v>
          </cell>
          <cell r="H18">
            <v>-15.507036209106445</v>
          </cell>
          <cell r="I18">
            <v>0.96525561809539795</v>
          </cell>
          <cell r="J18">
            <v>-19.342422485351563</v>
          </cell>
          <cell r="K18">
            <v>-2.8535604476928711</v>
          </cell>
          <cell r="L18">
            <v>13.021066665649414</v>
          </cell>
          <cell r="M18">
            <v>-26.029922485351563</v>
          </cell>
          <cell r="N18">
            <v>4.3125050142407417E-3</v>
          </cell>
          <cell r="O18">
            <v>-479.21453857421875</v>
          </cell>
          <cell r="P18">
            <v>-50.809783935546875</v>
          </cell>
          <cell r="Q18">
            <v>-21.805328369140625</v>
          </cell>
          <cell r="R18">
            <v>-46.889179229736328</v>
          </cell>
          <cell r="S18">
            <v>3.4190211445093155E-2</v>
          </cell>
          <cell r="T18">
            <v>0</v>
          </cell>
          <cell r="U18">
            <v>0</v>
          </cell>
          <cell r="V18">
            <v>0</v>
          </cell>
          <cell r="W18">
            <v>-31.333877563476563</v>
          </cell>
          <cell r="X18">
            <v>-15.578884124755859</v>
          </cell>
          <cell r="Y18">
            <v>28.464435577392578</v>
          </cell>
          <cell r="Z18">
            <v>0</v>
          </cell>
          <cell r="AA18">
            <v>0</v>
          </cell>
          <cell r="AB18">
            <v>-45.205368041992188</v>
          </cell>
          <cell r="AC18">
            <v>-9.983698844909668</v>
          </cell>
          <cell r="AD18">
            <v>0.74641901254653931</v>
          </cell>
          <cell r="AE18">
            <v>-1.4869869947433472</v>
          </cell>
          <cell r="AF18">
            <v>0</v>
          </cell>
          <cell r="AG18">
            <v>-45.65509033203125</v>
          </cell>
          <cell r="AH18">
            <v>-83.7244873046875</v>
          </cell>
          <cell r="AI18">
            <v>0</v>
          </cell>
          <cell r="AJ18">
            <v>-96.827560424804688</v>
          </cell>
          <cell r="AK18">
            <v>34.995162963867188</v>
          </cell>
          <cell r="AL18">
            <v>159.88082885742188</v>
          </cell>
          <cell r="AM18">
            <v>-10.614076614379883</v>
          </cell>
          <cell r="AN18">
            <v>-15.17747974395752</v>
          </cell>
          <cell r="AO18">
            <v>0</v>
          </cell>
          <cell r="AP18">
            <v>-25.529548645019531</v>
          </cell>
          <cell r="AQ18">
            <v>0</v>
          </cell>
          <cell r="AR18">
            <v>-20.587825775146484</v>
          </cell>
          <cell r="AS18">
            <v>-21.225278854370117</v>
          </cell>
          <cell r="AT18">
            <v>-66.125869750976563</v>
          </cell>
          <cell r="AU18">
            <v>39.400596618652344</v>
          </cell>
          <cell r="AV18">
            <v>33.514873504638672</v>
          </cell>
          <cell r="AW18">
            <v>0</v>
          </cell>
          <cell r="AX18">
            <v>0</v>
          </cell>
          <cell r="AY18">
            <v>0</v>
          </cell>
          <cell r="AZ18">
            <v>-18.183156967163086</v>
          </cell>
          <cell r="BA18">
            <v>-9.2468490600585938</v>
          </cell>
          <cell r="BB18">
            <v>-38.676834106445313</v>
          </cell>
          <cell r="BC18">
            <v>0</v>
          </cell>
          <cell r="BD18">
            <v>-28.068601608276367</v>
          </cell>
          <cell r="BE18">
            <v>2.4999911785125732</v>
          </cell>
          <cell r="BF18">
            <v>-16.677101135253906</v>
          </cell>
          <cell r="BG18">
            <v>-80.567375183105469</v>
          </cell>
          <cell r="BH18">
            <v>0</v>
          </cell>
          <cell r="BI18">
            <v>0</v>
          </cell>
          <cell r="BJ18">
            <v>-55.644561767578125</v>
          </cell>
          <cell r="BK18">
            <v>-7.2687892913818359</v>
          </cell>
          <cell r="BL18">
            <v>-3.7388803958892822</v>
          </cell>
          <cell r="BM18">
            <v>0</v>
          </cell>
          <cell r="BN18">
            <v>0.21401694416999817</v>
          </cell>
        </row>
        <row r="19">
          <cell r="A19" t="str">
            <v>ENERGY REQUIREMENTS</v>
          </cell>
          <cell r="B19">
            <v>2036</v>
          </cell>
          <cell r="C19">
            <v>99807.46875</v>
          </cell>
          <cell r="D19">
            <v>0</v>
          </cell>
          <cell r="E19">
            <v>9.8820391576737165E-4</v>
          </cell>
          <cell r="F19">
            <v>-1.9802276045084E-2</v>
          </cell>
          <cell r="G19">
            <v>1.5428941249847412</v>
          </cell>
          <cell r="H19">
            <v>-15.626456260681152</v>
          </cell>
          <cell r="I19">
            <v>0.96525561809539795</v>
          </cell>
          <cell r="J19">
            <v>-19.342422485351563</v>
          </cell>
          <cell r="K19">
            <v>-2.8809552192687988</v>
          </cell>
          <cell r="L19">
            <v>13.181971549987793</v>
          </cell>
          <cell r="M19">
            <v>-26.230438232421875</v>
          </cell>
          <cell r="N19">
            <v>4.3453723192214966E-3</v>
          </cell>
          <cell r="O19">
            <v>-483.81631469726563</v>
          </cell>
          <cell r="P19">
            <v>-49.024814605712891</v>
          </cell>
          <cell r="Q19">
            <v>-21.974018096923828</v>
          </cell>
          <cell r="R19">
            <v>-47.250560760498047</v>
          </cell>
          <cell r="S19">
            <v>3.4448236227035522E-2</v>
          </cell>
          <cell r="T19">
            <v>0</v>
          </cell>
          <cell r="U19">
            <v>0</v>
          </cell>
          <cell r="V19">
            <v>0</v>
          </cell>
          <cell r="W19">
            <v>-31.630321502685547</v>
          </cell>
          <cell r="X19">
            <v>-15.673055648803711</v>
          </cell>
          <cell r="Y19">
            <v>28.710861206054688</v>
          </cell>
          <cell r="Z19">
            <v>0</v>
          </cell>
          <cell r="AA19">
            <v>0</v>
          </cell>
          <cell r="AB19">
            <v>-45.550868988037109</v>
          </cell>
          <cell r="AC19">
            <v>-10.060774803161621</v>
          </cell>
          <cell r="AD19">
            <v>0.75202018022537231</v>
          </cell>
          <cell r="AE19">
            <v>-1.4869868755340576</v>
          </cell>
          <cell r="AF19">
            <v>0</v>
          </cell>
          <cell r="AG19">
            <v>-46.093505859375</v>
          </cell>
          <cell r="AH19">
            <v>-84.131622314453125</v>
          </cell>
          <cell r="AI19">
            <v>0</v>
          </cell>
          <cell r="AJ19">
            <v>-97.753913879394531</v>
          </cell>
          <cell r="AK19">
            <v>35.33050537109375</v>
          </cell>
          <cell r="AL19">
            <v>161.95956420898438</v>
          </cell>
          <cell r="AM19">
            <v>-10.714729309082031</v>
          </cell>
          <cell r="AN19">
            <v>-15.322566032409668</v>
          </cell>
          <cell r="AO19">
            <v>0</v>
          </cell>
          <cell r="AP19">
            <v>-25.775825500488281</v>
          </cell>
          <cell r="AQ19">
            <v>0</v>
          </cell>
          <cell r="AR19">
            <v>-20.587825775146484</v>
          </cell>
          <cell r="AS19">
            <v>-21.429775238037109</v>
          </cell>
          <cell r="AT19">
            <v>-66.763809204101563</v>
          </cell>
          <cell r="AU19">
            <v>39.400596618652344</v>
          </cell>
          <cell r="AV19">
            <v>33.611549377441406</v>
          </cell>
          <cell r="AW19">
            <v>0</v>
          </cell>
          <cell r="AX19">
            <v>0</v>
          </cell>
          <cell r="AY19">
            <v>0</v>
          </cell>
          <cell r="AZ19">
            <v>-18.323032379150391</v>
          </cell>
          <cell r="BA19">
            <v>-9.2468490600585938</v>
          </cell>
          <cell r="BB19">
            <v>-39.049415588378906</v>
          </cell>
          <cell r="BC19">
            <v>0</v>
          </cell>
          <cell r="BD19">
            <v>-28.28413200378418</v>
          </cell>
          <cell r="BE19">
            <v>2.5193991661071777</v>
          </cell>
          <cell r="BF19">
            <v>-16.805690765380859</v>
          </cell>
          <cell r="BG19">
            <v>-80.567375183105469</v>
          </cell>
          <cell r="BH19">
            <v>0</v>
          </cell>
          <cell r="BI19">
            <v>0</v>
          </cell>
          <cell r="BJ19">
            <v>-56.073825836181641</v>
          </cell>
          <cell r="BK19">
            <v>-7.2687892913818359</v>
          </cell>
          <cell r="BL19">
            <v>-3.7388803958892822</v>
          </cell>
          <cell r="BM19">
            <v>0</v>
          </cell>
          <cell r="BN19">
            <v>0.21566720306873322</v>
          </cell>
        </row>
        <row r="20">
          <cell r="A20" t="str">
            <v>ENERGY REQUIREMENTS</v>
          </cell>
          <cell r="B20">
            <v>2037</v>
          </cell>
          <cell r="C20">
            <v>100733.0078125</v>
          </cell>
          <cell r="D20">
            <v>0</v>
          </cell>
          <cell r="E20">
            <v>8.1781425978988409E-4</v>
          </cell>
          <cell r="F20">
            <v>-1.6728710383176804E-2</v>
          </cell>
          <cell r="G20">
            <v>1.5552622079849243</v>
          </cell>
          <cell r="H20">
            <v>-15.754586219787598</v>
          </cell>
          <cell r="I20">
            <v>0.79882287979125977</v>
          </cell>
          <cell r="J20">
            <v>-16.340232849121094</v>
          </cell>
          <cell r="K20">
            <v>-2.9119763374328613</v>
          </cell>
          <cell r="L20">
            <v>13.287654876708984</v>
          </cell>
          <cell r="M20">
            <v>-26.445455551147461</v>
          </cell>
          <cell r="N20">
            <v>4.3809954077005386E-3</v>
          </cell>
          <cell r="O20">
            <v>-489.02587890625</v>
          </cell>
          <cell r="P20">
            <v>-45.649276733398438</v>
          </cell>
          <cell r="Q20">
            <v>-22.154138565063477</v>
          </cell>
          <cell r="R20">
            <v>-47.638038635253906</v>
          </cell>
          <cell r="S20">
            <v>3.4730732440948486E-2</v>
          </cell>
          <cell r="T20">
            <v>0</v>
          </cell>
          <cell r="U20">
            <v>0</v>
          </cell>
          <cell r="V20">
            <v>0</v>
          </cell>
          <cell r="W20">
            <v>-31.964998245239258</v>
          </cell>
          <cell r="X20">
            <v>-15.780252456665039</v>
          </cell>
          <cell r="Y20">
            <v>28.792478561401367</v>
          </cell>
          <cell r="Z20">
            <v>0</v>
          </cell>
          <cell r="AA20">
            <v>0</v>
          </cell>
          <cell r="AB20">
            <v>-45.924373626708984</v>
          </cell>
          <cell r="AC20">
            <v>-10.143264770507813</v>
          </cell>
          <cell r="AD20">
            <v>0.75818610191345215</v>
          </cell>
          <cell r="AE20">
            <v>-1.4869869947433472</v>
          </cell>
          <cell r="AF20">
            <v>0</v>
          </cell>
          <cell r="AG20">
            <v>-46.589828491210938</v>
          </cell>
          <cell r="AH20">
            <v>-84.569068908691406</v>
          </cell>
          <cell r="AI20">
            <v>0</v>
          </cell>
          <cell r="AJ20">
            <v>-98.806503295898438</v>
          </cell>
          <cell r="AK20">
            <v>35.710933685302734</v>
          </cell>
          <cell r="AL20">
            <v>163.15011596679688</v>
          </cell>
          <cell r="AM20">
            <v>-10.83010196685791</v>
          </cell>
          <cell r="AN20">
            <v>-15.487555503845215</v>
          </cell>
          <cell r="AO20">
            <v>0</v>
          </cell>
          <cell r="AP20">
            <v>-26.053375244140625</v>
          </cell>
          <cell r="AQ20">
            <v>0</v>
          </cell>
          <cell r="AR20">
            <v>-20.587825775146484</v>
          </cell>
          <cell r="AS20">
            <v>-21.660520553588867</v>
          </cell>
          <cell r="AT20">
            <v>-67.482696533203125</v>
          </cell>
          <cell r="AU20">
            <v>39.400596618652344</v>
          </cell>
          <cell r="AV20">
            <v>33.514873504638672</v>
          </cell>
          <cell r="AW20">
            <v>0</v>
          </cell>
          <cell r="AX20">
            <v>0</v>
          </cell>
          <cell r="AY20">
            <v>0</v>
          </cell>
          <cell r="AZ20">
            <v>-18.472805023193359</v>
          </cell>
          <cell r="BA20">
            <v>-9.2468490600585938</v>
          </cell>
          <cell r="BB20">
            <v>-39.469886779785156</v>
          </cell>
          <cell r="BC20">
            <v>0</v>
          </cell>
          <cell r="BD20">
            <v>-28.51611328125</v>
          </cell>
          <cell r="BE20">
            <v>2.5400586128234863</v>
          </cell>
          <cell r="BF20">
            <v>-16.943601608276367</v>
          </cell>
          <cell r="BG20">
            <v>-80.482139587402344</v>
          </cell>
          <cell r="BH20">
            <v>0</v>
          </cell>
          <cell r="BI20">
            <v>0</v>
          </cell>
          <cell r="BJ20">
            <v>-56.533618927001953</v>
          </cell>
          <cell r="BK20">
            <v>-6.4401092529296875</v>
          </cell>
          <cell r="BL20">
            <v>-3.7388803958892822</v>
          </cell>
          <cell r="BM20">
            <v>0</v>
          </cell>
          <cell r="BN20">
            <v>0.21743565797805786</v>
          </cell>
        </row>
        <row r="21">
          <cell r="A21" t="str">
            <v>ENERGY REQUIREMENTS</v>
          </cell>
          <cell r="B21">
            <v>2038</v>
          </cell>
          <cell r="C21">
            <v>101665.28125</v>
          </cell>
          <cell r="D21">
            <v>0</v>
          </cell>
          <cell r="E21">
            <v>4.8841291572898626E-4</v>
          </cell>
          <cell r="F21">
            <v>-1.0127950459718704E-2</v>
          </cell>
          <cell r="G21">
            <v>1.5719993114471436</v>
          </cell>
          <cell r="H21">
            <v>-15.883769035339355</v>
          </cell>
          <cell r="I21">
            <v>0.47707092761993408</v>
          </cell>
          <cell r="J21">
            <v>-9.892756462097168</v>
          </cell>
          <cell r="K21">
            <v>-2.9433317184448242</v>
          </cell>
          <cell r="L21">
            <v>13.43073558807373</v>
          </cell>
          <cell r="M21">
            <v>-26.662303924560547</v>
          </cell>
          <cell r="N21">
            <v>4.4169151224195957E-3</v>
          </cell>
          <cell r="O21">
            <v>-494.29156494140625</v>
          </cell>
          <cell r="P21">
            <v>-42.503486633300781</v>
          </cell>
          <cell r="Q21">
            <v>-22.335737228393555</v>
          </cell>
          <cell r="R21">
            <v>-48.028671264648438</v>
          </cell>
          <cell r="S21">
            <v>3.5015519708395004E-2</v>
          </cell>
          <cell r="T21">
            <v>0</v>
          </cell>
          <cell r="U21">
            <v>0</v>
          </cell>
          <cell r="V21">
            <v>0</v>
          </cell>
          <cell r="W21">
            <v>-32.303264617919922</v>
          </cell>
          <cell r="X21">
            <v>-15.888599395751953</v>
          </cell>
          <cell r="Y21">
            <v>28.956501007080078</v>
          </cell>
          <cell r="Z21">
            <v>0</v>
          </cell>
          <cell r="AA21">
            <v>0</v>
          </cell>
          <cell r="AB21">
            <v>-46.300949096679688</v>
          </cell>
          <cell r="AC21">
            <v>-10.226434707641602</v>
          </cell>
          <cell r="AD21">
            <v>0.76440286636352539</v>
          </cell>
          <cell r="AE21">
            <v>-1.4869869947433472</v>
          </cell>
          <cell r="AF21">
            <v>0</v>
          </cell>
          <cell r="AG21">
            <v>-47.09149169921875</v>
          </cell>
          <cell r="AH21">
            <v>-85.01007080078125</v>
          </cell>
          <cell r="AI21">
            <v>0</v>
          </cell>
          <cell r="AJ21">
            <v>-99.870391845703125</v>
          </cell>
          <cell r="AK21">
            <v>36.095455169677734</v>
          </cell>
          <cell r="AL21">
            <v>164.90687561035156</v>
          </cell>
          <cell r="AM21">
            <v>-10.946714401245117</v>
          </cell>
          <cell r="AN21">
            <v>-15.654321670532227</v>
          </cell>
          <cell r="AO21">
            <v>0</v>
          </cell>
          <cell r="AP21">
            <v>-26.333911895751953</v>
          </cell>
          <cell r="AQ21">
            <v>0</v>
          </cell>
          <cell r="AR21">
            <v>-20.587825775146484</v>
          </cell>
          <cell r="AS21">
            <v>-21.893745422363281</v>
          </cell>
          <cell r="AT21">
            <v>-68.209335327148438</v>
          </cell>
          <cell r="AU21">
            <v>39.400596618652344</v>
          </cell>
          <cell r="AV21">
            <v>33.514873504638672</v>
          </cell>
          <cell r="AW21">
            <v>0</v>
          </cell>
          <cell r="AX21">
            <v>0</v>
          </cell>
          <cell r="AY21">
            <v>0</v>
          </cell>
          <cell r="AZ21">
            <v>-18.623834609985352</v>
          </cell>
          <cell r="BA21">
            <v>-9.2468490600585938</v>
          </cell>
          <cell r="BB21">
            <v>-39.894874572753906</v>
          </cell>
          <cell r="BC21">
            <v>0</v>
          </cell>
          <cell r="BD21">
            <v>-28.749784469604492</v>
          </cell>
          <cell r="BE21">
            <v>2.5608739852905273</v>
          </cell>
          <cell r="BF21">
            <v>-17.082477569580078</v>
          </cell>
          <cell r="BG21">
            <v>-77.6123046875</v>
          </cell>
          <cell r="BH21">
            <v>0</v>
          </cell>
          <cell r="BI21">
            <v>0</v>
          </cell>
          <cell r="BJ21">
            <v>-56.997154235839844</v>
          </cell>
          <cell r="BK21">
            <v>-2.6255016326904297</v>
          </cell>
          <cell r="BL21">
            <v>-3.7388803958892822</v>
          </cell>
          <cell r="BM21">
            <v>0</v>
          </cell>
          <cell r="BN21">
            <v>0.21921847760677338</v>
          </cell>
        </row>
        <row r="22">
          <cell r="A22" t="str">
            <v>ENERGY REQUIREMENTS</v>
          </cell>
          <cell r="B22">
            <v>2039</v>
          </cell>
          <cell r="C22">
            <v>102609.2265625</v>
          </cell>
          <cell r="D22">
            <v>0</v>
          </cell>
          <cell r="E22">
            <v>1.5901164442766458E-4</v>
          </cell>
          <cell r="F22">
            <v>-3.5271928645670414E-3</v>
          </cell>
          <cell r="G22">
            <v>1.588915228843689</v>
          </cell>
          <cell r="H22">
            <v>-16.014011383056641</v>
          </cell>
          <cell r="I22">
            <v>0.15531906485557556</v>
          </cell>
          <cell r="J22">
            <v>-3.4452831745147705</v>
          </cell>
          <cell r="K22">
            <v>-2.9750266075134277</v>
          </cell>
          <cell r="L22">
            <v>13.575359344482422</v>
          </cell>
          <cell r="M22">
            <v>-26.880922317504883</v>
          </cell>
          <cell r="N22">
            <v>4.4531337916851044E-3</v>
          </cell>
          <cell r="O22">
            <v>-499.05343627929688</v>
          </cell>
          <cell r="P22">
            <v>-39.569770812988281</v>
          </cell>
          <cell r="Q22">
            <v>-22.518825531005859</v>
          </cell>
          <cell r="R22">
            <v>-48.422561645507813</v>
          </cell>
          <cell r="S22">
            <v>3.5302683711051941E-2</v>
          </cell>
          <cell r="T22">
            <v>0</v>
          </cell>
          <cell r="U22">
            <v>0</v>
          </cell>
          <cell r="V22">
            <v>0</v>
          </cell>
          <cell r="W22">
            <v>-32.645175933837891</v>
          </cell>
          <cell r="X22">
            <v>-15.998114585876465</v>
          </cell>
          <cell r="Y22">
            <v>29.120525360107422</v>
          </cell>
          <cell r="Z22">
            <v>0</v>
          </cell>
          <cell r="AA22">
            <v>0</v>
          </cell>
          <cell r="AB22">
            <v>-46.680606842041016</v>
          </cell>
          <cell r="AC22">
            <v>-10.310284614562988</v>
          </cell>
          <cell r="AD22">
            <v>0.77067041397094727</v>
          </cell>
          <cell r="AE22">
            <v>-1.4869869947433472</v>
          </cell>
          <cell r="AF22">
            <v>0</v>
          </cell>
          <cell r="AG22">
            <v>-47.598556518554688</v>
          </cell>
          <cell r="AH22">
            <v>-85.454605102539063</v>
          </cell>
          <cell r="AI22">
            <v>0</v>
          </cell>
          <cell r="AJ22">
            <v>-100.90209197998047</v>
          </cell>
          <cell r="AK22">
            <v>36.468154907226563</v>
          </cell>
          <cell r="AL22">
            <v>166.68251037597656</v>
          </cell>
          <cell r="AM22">
            <v>-11.064582824707031</v>
          </cell>
          <cell r="AN22">
            <v>-15.822879791259766</v>
          </cell>
          <cell r="AO22">
            <v>0</v>
          </cell>
          <cell r="AP22">
            <v>-26.617469787597656</v>
          </cell>
          <cell r="AQ22">
            <v>0</v>
          </cell>
          <cell r="AR22">
            <v>-20.587825775146484</v>
          </cell>
          <cell r="AS22">
            <v>-22.129489898681641</v>
          </cell>
          <cell r="AT22">
            <v>-68.943801879882813</v>
          </cell>
          <cell r="AU22">
            <v>39.400596618652344</v>
          </cell>
          <cell r="AV22">
            <v>33.514873504638672</v>
          </cell>
          <cell r="AW22">
            <v>0</v>
          </cell>
          <cell r="AX22">
            <v>0</v>
          </cell>
          <cell r="AY22">
            <v>0</v>
          </cell>
          <cell r="AZ22">
            <v>-18.776088714599609</v>
          </cell>
          <cell r="BA22">
            <v>-9.2468490600585938</v>
          </cell>
          <cell r="BB22">
            <v>-40.324455261230469</v>
          </cell>
          <cell r="BC22">
            <v>0</v>
          </cell>
          <cell r="BD22">
            <v>-28.985494613647461</v>
          </cell>
          <cell r="BE22">
            <v>2.5818703174591064</v>
          </cell>
          <cell r="BF22">
            <v>-17.22258186340332</v>
          </cell>
          <cell r="BG22">
            <v>-60.613410949707031</v>
          </cell>
          <cell r="BH22">
            <v>0</v>
          </cell>
          <cell r="BI22">
            <v>0</v>
          </cell>
          <cell r="BJ22">
            <v>-57.464523315429688</v>
          </cell>
          <cell r="BK22">
            <v>0</v>
          </cell>
          <cell r="BL22">
            <v>-3.7388803958892822</v>
          </cell>
          <cell r="BM22">
            <v>0</v>
          </cell>
          <cell r="BN22">
            <v>0.22101603448390961</v>
          </cell>
        </row>
        <row r="23">
          <cell r="A23" t="str">
            <v>ENERGY REQUIREMENTS</v>
          </cell>
          <cell r="B23">
            <v>2040</v>
          </cell>
          <cell r="C23">
            <v>103558</v>
          </cell>
          <cell r="D23">
            <v>0</v>
          </cell>
          <cell r="E23">
            <v>0</v>
          </cell>
          <cell r="F23">
            <v>0</v>
          </cell>
          <cell r="G23">
            <v>1.6104016304016113</v>
          </cell>
          <cell r="H23">
            <v>-16.145317077636719</v>
          </cell>
          <cell r="I23">
            <v>0</v>
          </cell>
          <cell r="J23">
            <v>0</v>
          </cell>
          <cell r="K23">
            <v>-3.007061243057251</v>
          </cell>
          <cell r="L23">
            <v>13.758978843688965</v>
          </cell>
          <cell r="M23">
            <v>-27.101360321044922</v>
          </cell>
          <cell r="N23">
            <v>4.4896490871906281E-3</v>
          </cell>
          <cell r="O23">
            <v>-502.95925903320313</v>
          </cell>
          <cell r="P23">
            <v>-50.809783935546875</v>
          </cell>
          <cell r="Q23">
            <v>-22.703464508056641</v>
          </cell>
          <cell r="R23">
            <v>-48.819602966308594</v>
          </cell>
          <cell r="S23">
            <v>3.5592164844274521E-2</v>
          </cell>
          <cell r="T23">
            <v>0</v>
          </cell>
          <cell r="U23">
            <v>0</v>
          </cell>
          <cell r="V23">
            <v>0</v>
          </cell>
          <cell r="W23">
            <v>-32.990779876708984</v>
          </cell>
          <cell r="X23">
            <v>-16.108814239501953</v>
          </cell>
          <cell r="Y23">
            <v>29.398488998413086</v>
          </cell>
          <cell r="Z23">
            <v>0</v>
          </cell>
          <cell r="AA23">
            <v>0</v>
          </cell>
          <cell r="AB23">
            <v>-47.063331604003906</v>
          </cell>
          <cell r="AC23">
            <v>-10.394822120666504</v>
          </cell>
          <cell r="AD23">
            <v>0.77698934078216553</v>
          </cell>
          <cell r="AE23">
            <v>-1.4869868755340576</v>
          </cell>
          <cell r="AF23">
            <v>0</v>
          </cell>
          <cell r="AG23">
            <v>-48.111080169677734</v>
          </cell>
          <cell r="AH23">
            <v>-85.902778625488281</v>
          </cell>
          <cell r="AI23">
            <v>0</v>
          </cell>
          <cell r="AJ23">
            <v>-101.79707336425781</v>
          </cell>
          <cell r="AK23">
            <v>36.791168212890625</v>
          </cell>
          <cell r="AL23">
            <v>169.04878234863281</v>
          </cell>
          <cell r="AM23">
            <v>-11.183722496032715</v>
          </cell>
          <cell r="AN23">
            <v>-15.993256568908691</v>
          </cell>
          <cell r="AO23">
            <v>0</v>
          </cell>
          <cell r="AP23">
            <v>-26.904077529907227</v>
          </cell>
          <cell r="AQ23">
            <v>0</v>
          </cell>
          <cell r="AR23">
            <v>-20.587825775146484</v>
          </cell>
          <cell r="AS23">
            <v>-22.367773056030273</v>
          </cell>
          <cell r="AT23">
            <v>-69.6861572265625</v>
          </cell>
          <cell r="AU23">
            <v>39.400596618652344</v>
          </cell>
          <cell r="AV23">
            <v>33.611549377441406</v>
          </cell>
          <cell r="AW23">
            <v>0</v>
          </cell>
          <cell r="AX23">
            <v>0</v>
          </cell>
          <cell r="AY23">
            <v>0</v>
          </cell>
          <cell r="AZ23">
            <v>-18.929605484008789</v>
          </cell>
          <cell r="BA23">
            <v>-9.2468490600585938</v>
          </cell>
          <cell r="BB23">
            <v>-40.758651733398438</v>
          </cell>
          <cell r="BC23">
            <v>0</v>
          </cell>
          <cell r="BD23">
            <v>-29.223230361938477</v>
          </cell>
          <cell r="BE23">
            <v>2.6030476093292236</v>
          </cell>
          <cell r="BF23">
            <v>-17.363864898681641</v>
          </cell>
          <cell r="BG23">
            <v>-30.040752410888672</v>
          </cell>
          <cell r="BH23">
            <v>0</v>
          </cell>
          <cell r="BI23">
            <v>0</v>
          </cell>
          <cell r="BJ23">
            <v>-57.935722351074219</v>
          </cell>
          <cell r="BK23">
            <v>0</v>
          </cell>
          <cell r="BL23">
            <v>-3.7388803958892822</v>
          </cell>
          <cell r="BM23">
            <v>0</v>
          </cell>
          <cell r="BN23">
            <v>0.22282831370830536</v>
          </cell>
        </row>
        <row r="24">
          <cell r="A24" t="str">
            <v>ENERGY REQUIREMENTS</v>
          </cell>
          <cell r="B24">
            <v>2041</v>
          </cell>
          <cell r="C24">
            <v>104517.2578125</v>
          </cell>
          <cell r="D24">
            <v>0</v>
          </cell>
          <cell r="E24">
            <v>0</v>
          </cell>
          <cell r="F24">
            <v>0</v>
          </cell>
          <cell r="G24">
            <v>1.6233199834823608</v>
          </cell>
          <cell r="H24">
            <v>-16.277700424194336</v>
          </cell>
          <cell r="I24">
            <v>0</v>
          </cell>
          <cell r="J24">
            <v>0</v>
          </cell>
          <cell r="K24">
            <v>-3.0394384860992432</v>
          </cell>
          <cell r="L24">
            <v>13.869277954101563</v>
          </cell>
          <cell r="M24">
            <v>-27.323570251464844</v>
          </cell>
          <cell r="N24">
            <v>4.5264647342264652E-3</v>
          </cell>
          <cell r="O24">
            <v>-506.04312133789063</v>
          </cell>
          <cell r="P24">
            <v>-49.024814605712891</v>
          </cell>
          <cell r="Q24">
            <v>-22.889570236206055</v>
          </cell>
          <cell r="R24">
            <v>-49.219913482666016</v>
          </cell>
          <cell r="S24">
            <v>3.588399663567543E-2</v>
          </cell>
          <cell r="T24">
            <v>0</v>
          </cell>
          <cell r="U24">
            <v>0</v>
          </cell>
          <cell r="V24">
            <v>0</v>
          </cell>
          <cell r="W24">
            <v>-33.340095520019531</v>
          </cell>
          <cell r="X24">
            <v>-16.220701217651367</v>
          </cell>
          <cell r="Y24">
            <v>29.532855987548828</v>
          </cell>
          <cell r="Z24">
            <v>0</v>
          </cell>
          <cell r="AA24">
            <v>0</v>
          </cell>
          <cell r="AB24">
            <v>-47.449180603027344</v>
          </cell>
          <cell r="AC24">
            <v>-10.480053901672363</v>
          </cell>
          <cell r="AD24">
            <v>0.78336036205291748</v>
          </cell>
          <cell r="AE24">
            <v>-1.4869869947433472</v>
          </cell>
          <cell r="AF24">
            <v>0</v>
          </cell>
          <cell r="AG24">
            <v>-48.629116058349609</v>
          </cell>
          <cell r="AH24">
            <v>-86.354713439941406</v>
          </cell>
          <cell r="AI24">
            <v>0</v>
          </cell>
          <cell r="AJ24">
            <v>-102.48101043701172</v>
          </cell>
          <cell r="AK24">
            <v>37.037853240966797</v>
          </cell>
          <cell r="AL24">
            <v>170.29141235351563</v>
          </cell>
          <cell r="AM24">
            <v>-11.304145812988281</v>
          </cell>
          <cell r="AN24">
            <v>-16.16546630859375</v>
          </cell>
          <cell r="AO24">
            <v>0</v>
          </cell>
          <cell r="AP24">
            <v>-27.193778991699219</v>
          </cell>
          <cell r="AQ24">
            <v>0</v>
          </cell>
          <cell r="AR24">
            <v>-20.587825775146484</v>
          </cell>
          <cell r="AS24">
            <v>-22.608625411987305</v>
          </cell>
          <cell r="AT24">
            <v>-70.436531066894531</v>
          </cell>
          <cell r="AU24">
            <v>39.400592803955078</v>
          </cell>
          <cell r="AV24">
            <v>33.514873504638672</v>
          </cell>
          <cell r="AW24">
            <v>0</v>
          </cell>
          <cell r="AX24">
            <v>0</v>
          </cell>
          <cell r="AY24">
            <v>0</v>
          </cell>
          <cell r="AZ24">
            <v>-19.084377288818359</v>
          </cell>
          <cell r="BA24">
            <v>-9.2468490600585938</v>
          </cell>
          <cell r="BB24">
            <v>-41.197528839111328</v>
          </cell>
          <cell r="BC24">
            <v>0</v>
          </cell>
          <cell r="BD24">
            <v>-29.462638854980469</v>
          </cell>
          <cell r="BE24">
            <v>2.6243689060211182</v>
          </cell>
          <cell r="BF24">
            <v>-17.50611686706543</v>
          </cell>
          <cell r="BG24">
            <v>-7.8125581741333008</v>
          </cell>
          <cell r="BH24">
            <v>0</v>
          </cell>
          <cell r="BI24">
            <v>0</v>
          </cell>
          <cell r="BJ24">
            <v>-58.410820007324219</v>
          </cell>
          <cell r="BK24">
            <v>0</v>
          </cell>
          <cell r="BL24">
            <v>-3.7388803958892822</v>
          </cell>
          <cell r="BM24">
            <v>0</v>
          </cell>
          <cell r="BN24">
            <v>0.22465559840202332</v>
          </cell>
        </row>
        <row r="25">
          <cell r="A25" t="str">
            <v>ENERGY REQUIREMENTS</v>
          </cell>
          <cell r="B25">
            <v>2042</v>
          </cell>
          <cell r="C25">
            <v>105488.2109375</v>
          </cell>
          <cell r="D25">
            <v>0</v>
          </cell>
          <cell r="E25">
            <v>0</v>
          </cell>
          <cell r="F25">
            <v>0</v>
          </cell>
          <cell r="G25">
            <v>1.6408069133758545</v>
          </cell>
          <cell r="H25">
            <v>-16.411170959472656</v>
          </cell>
          <cell r="I25">
            <v>0</v>
          </cell>
          <cell r="J25">
            <v>0</v>
          </cell>
          <cell r="K25">
            <v>-3.0721662044525146</v>
          </cell>
          <cell r="L25">
            <v>14.018618583679199</v>
          </cell>
          <cell r="M25">
            <v>-27.547605514526367</v>
          </cell>
          <cell r="N25">
            <v>4.5635756105184555E-3</v>
          </cell>
          <cell r="O25">
            <v>-508.20721435546875</v>
          </cell>
          <cell r="P25">
            <v>-45.649276733398438</v>
          </cell>
          <cell r="Q25">
            <v>-23.077178955078125</v>
          </cell>
          <cell r="R25">
            <v>-49.623580932617188</v>
          </cell>
          <cell r="S25">
            <v>3.6178302019834518E-2</v>
          </cell>
          <cell r="T25">
            <v>0</v>
          </cell>
          <cell r="U25">
            <v>0</v>
          </cell>
          <cell r="V25">
            <v>0</v>
          </cell>
          <cell r="W25">
            <v>-33.693172454833984</v>
          </cell>
          <cell r="X25">
            <v>-16.333793640136719</v>
          </cell>
          <cell r="Y25">
            <v>29.751552581787109</v>
          </cell>
          <cell r="Z25">
            <v>0</v>
          </cell>
          <cell r="AA25">
            <v>0</v>
          </cell>
          <cell r="AB25">
            <v>-47.838253021240234</v>
          </cell>
          <cell r="AC25">
            <v>-10.565983772277832</v>
          </cell>
          <cell r="AD25">
            <v>0.7897832989692688</v>
          </cell>
          <cell r="AE25">
            <v>-1.4869869947433472</v>
          </cell>
          <cell r="AF25">
            <v>0</v>
          </cell>
          <cell r="AG25">
            <v>-49.152740478515625</v>
          </cell>
          <cell r="AH25">
            <v>-86.810371398925781</v>
          </cell>
          <cell r="AI25">
            <v>0</v>
          </cell>
          <cell r="AJ25">
            <v>-102.94316101074219</v>
          </cell>
          <cell r="AK25">
            <v>37.204391479492188</v>
          </cell>
          <cell r="AL25">
            <v>172.12506103515625</v>
          </cell>
          <cell r="AM25">
            <v>-11.425864219665527</v>
          </cell>
          <cell r="AN25">
            <v>-16.339529037475586</v>
          </cell>
          <cell r="AO25">
            <v>0</v>
          </cell>
          <cell r="AP25">
            <v>-27.486595153808594</v>
          </cell>
          <cell r="AQ25">
            <v>0</v>
          </cell>
          <cell r="AR25">
            <v>-20.587825775146484</v>
          </cell>
          <cell r="AS25">
            <v>-22.852066040039063</v>
          </cell>
          <cell r="AT25">
            <v>-71.194961547851563</v>
          </cell>
          <cell r="AU25">
            <v>39.400592803955078</v>
          </cell>
          <cell r="AV25">
            <v>33.514873504638672</v>
          </cell>
          <cell r="AW25">
            <v>0</v>
          </cell>
          <cell r="AX25">
            <v>0</v>
          </cell>
          <cell r="AY25">
            <v>0</v>
          </cell>
          <cell r="AZ25">
            <v>-19.240419387817383</v>
          </cell>
          <cell r="BA25">
            <v>-9.2468490600585938</v>
          </cell>
          <cell r="BB25">
            <v>-41.641128540039063</v>
          </cell>
          <cell r="BC25">
            <v>0</v>
          </cell>
          <cell r="BD25">
            <v>-29.704109191894531</v>
          </cell>
          <cell r="BE25">
            <v>2.6458828449249268</v>
          </cell>
          <cell r="BF25">
            <v>-17.649593353271484</v>
          </cell>
          <cell r="BG25">
            <v>0</v>
          </cell>
          <cell r="BH25">
            <v>0</v>
          </cell>
          <cell r="BI25">
            <v>0</v>
          </cell>
          <cell r="BJ25">
            <v>-58.889808654785156</v>
          </cell>
          <cell r="BK25">
            <v>0</v>
          </cell>
          <cell r="BL25">
            <v>-3.7388803958892822</v>
          </cell>
          <cell r="BM25">
            <v>0</v>
          </cell>
          <cell r="BN25">
            <v>0.2264978289604187</v>
          </cell>
        </row>
        <row r="26">
          <cell r="A26" t="str">
            <v>ENERGY REQUIREMENTS</v>
          </cell>
          <cell r="B26">
            <v>2043</v>
          </cell>
          <cell r="C26">
            <v>106465.7265625</v>
          </cell>
          <cell r="D26">
            <v>0</v>
          </cell>
          <cell r="E26">
            <v>0</v>
          </cell>
          <cell r="F26">
            <v>0</v>
          </cell>
          <cell r="G26">
            <v>1.658482551574707</v>
          </cell>
          <cell r="H26">
            <v>-16.545724868774414</v>
          </cell>
          <cell r="I26">
            <v>0</v>
          </cell>
          <cell r="J26">
            <v>0</v>
          </cell>
          <cell r="K26">
            <v>-3.1052484512329102</v>
          </cell>
          <cell r="L26">
            <v>14.169574737548828</v>
          </cell>
          <cell r="M26">
            <v>-27.773410797119141</v>
          </cell>
          <cell r="N26">
            <v>4.6009868383407593E-3</v>
          </cell>
          <cell r="O26">
            <v>-509.36709594726563</v>
          </cell>
          <cell r="P26">
            <v>-42.503486633300781</v>
          </cell>
          <cell r="Q26">
            <v>-23.266407012939453</v>
          </cell>
          <cell r="R26">
            <v>-50.030506134033203</v>
          </cell>
          <cell r="S26">
            <v>3.647497296333313E-2</v>
          </cell>
          <cell r="T26">
            <v>0</v>
          </cell>
          <cell r="U26">
            <v>0</v>
          </cell>
          <cell r="V26">
            <v>0</v>
          </cell>
          <cell r="W26">
            <v>-34.050056457519531</v>
          </cell>
          <cell r="X26">
            <v>-16.44810676574707</v>
          </cell>
          <cell r="Y26">
            <v>29.970249176025391</v>
          </cell>
          <cell r="Z26">
            <v>0</v>
          </cell>
          <cell r="AA26">
            <v>0</v>
          </cell>
          <cell r="AB26">
            <v>-48.230506896972656</v>
          </cell>
          <cell r="AC26">
            <v>-10.652619361877441</v>
          </cell>
          <cell r="AD26">
            <v>0.79625916481018066</v>
          </cell>
          <cell r="AE26">
            <v>-1.4869869947433472</v>
          </cell>
          <cell r="AF26">
            <v>0</v>
          </cell>
          <cell r="AG26">
            <v>-49.6820068359375</v>
          </cell>
          <cell r="AH26">
            <v>-87.269775390625</v>
          </cell>
          <cell r="AI26">
            <v>0</v>
          </cell>
          <cell r="AJ26">
            <v>-103.18524932861328</v>
          </cell>
          <cell r="AK26">
            <v>37.291397094726563</v>
          </cell>
          <cell r="AL26">
            <v>173.97840881347656</v>
          </cell>
          <cell r="AM26">
            <v>-11.548894882202148</v>
          </cell>
          <cell r="AN26">
            <v>-16.515466690063477</v>
          </cell>
          <cell r="AO26">
            <v>0</v>
          </cell>
          <cell r="AP26">
            <v>-27.782571792602539</v>
          </cell>
          <cell r="AQ26">
            <v>0</v>
          </cell>
          <cell r="AR26">
            <v>-20.587825775146484</v>
          </cell>
          <cell r="AS26">
            <v>-23.098119735717773</v>
          </cell>
          <cell r="AT26">
            <v>-71.961555480957031</v>
          </cell>
          <cell r="AU26">
            <v>39.400600433349609</v>
          </cell>
          <cell r="AV26">
            <v>33.514873504638672</v>
          </cell>
          <cell r="AW26">
            <v>0</v>
          </cell>
          <cell r="AX26">
            <v>0</v>
          </cell>
          <cell r="AY26">
            <v>0</v>
          </cell>
          <cell r="AZ26">
            <v>-19.397748947143555</v>
          </cell>
          <cell r="BA26">
            <v>-9.2468490600585938</v>
          </cell>
          <cell r="BB26">
            <v>-42.089504241943359</v>
          </cell>
          <cell r="BC26">
            <v>0</v>
          </cell>
          <cell r="BD26">
            <v>-29.947582244873047</v>
          </cell>
          <cell r="BE26">
            <v>2.6675653457641602</v>
          </cell>
          <cell r="BF26">
            <v>-17.794256210327148</v>
          </cell>
          <cell r="BG26">
            <v>0</v>
          </cell>
          <cell r="BH26">
            <v>0</v>
          </cell>
          <cell r="BI26">
            <v>0</v>
          </cell>
          <cell r="BJ26">
            <v>-59.372615814208984</v>
          </cell>
          <cell r="BK26">
            <v>0</v>
          </cell>
          <cell r="BL26">
            <v>-3.7388803958892822</v>
          </cell>
          <cell r="BM26">
            <v>0</v>
          </cell>
          <cell r="BN26">
            <v>0.22835478186607361</v>
          </cell>
        </row>
        <row r="27">
          <cell r="A27" t="str">
            <v>ENERGY REQUIREMENTS</v>
          </cell>
          <cell r="B27">
            <v>2044</v>
          </cell>
          <cell r="C27">
            <v>107453.1328125</v>
          </cell>
          <cell r="D27">
            <v>0</v>
          </cell>
          <cell r="E27">
            <v>0</v>
          </cell>
          <cell r="F27">
            <v>0</v>
          </cell>
          <cell r="G27">
            <v>1.6809189319610596</v>
          </cell>
          <cell r="H27">
            <v>-16.681390762329102</v>
          </cell>
          <cell r="I27">
            <v>0</v>
          </cell>
          <cell r="J27">
            <v>0</v>
          </cell>
          <cell r="K27">
            <v>-3.1386868953704834</v>
          </cell>
          <cell r="L27">
            <v>14.361241340637207</v>
          </cell>
          <cell r="M27">
            <v>-28.001043319702148</v>
          </cell>
          <cell r="N27">
            <v>4.6386937610805035E-3</v>
          </cell>
          <cell r="O27">
            <v>-510.021240234375</v>
          </cell>
          <cell r="P27">
            <v>-39.569770812988281</v>
          </cell>
          <cell r="Q27">
            <v>-23.457176208496094</v>
          </cell>
          <cell r="R27">
            <v>-50.440689086914063</v>
          </cell>
          <cell r="S27">
            <v>3.6774031817913055E-2</v>
          </cell>
          <cell r="T27">
            <v>0</v>
          </cell>
          <cell r="U27">
            <v>0</v>
          </cell>
          <cell r="V27">
            <v>0</v>
          </cell>
          <cell r="W27">
            <v>-34.410778045654297</v>
          </cell>
          <cell r="X27">
            <v>-16.563650131225586</v>
          </cell>
          <cell r="Y27">
            <v>30.275789260864258</v>
          </cell>
          <cell r="Z27">
            <v>0</v>
          </cell>
          <cell r="AA27">
            <v>0</v>
          </cell>
          <cell r="AB27">
            <v>-48.625972747802734</v>
          </cell>
          <cell r="AC27">
            <v>-10.739963531494141</v>
          </cell>
          <cell r="AD27">
            <v>0.80278778076171875</v>
          </cell>
          <cell r="AE27">
            <v>-1.4869868755340576</v>
          </cell>
          <cell r="AF27">
            <v>0</v>
          </cell>
          <cell r="AG27">
            <v>-50.216968536376953</v>
          </cell>
          <cell r="AH27">
            <v>-87.73291015625</v>
          </cell>
          <cell r="AI27">
            <v>0</v>
          </cell>
          <cell r="AJ27">
            <v>-103.31755828857422</v>
          </cell>
          <cell r="AK27">
            <v>37.339191436767578</v>
          </cell>
          <cell r="AL27">
            <v>176.4482421875</v>
          </cell>
          <cell r="AM27">
            <v>-11.673249244689941</v>
          </cell>
          <cell r="AN27">
            <v>-16.693302154541016</v>
          </cell>
          <cell r="AO27">
            <v>0</v>
          </cell>
          <cell r="AP27">
            <v>-28.081727981567383</v>
          </cell>
          <cell r="AQ27">
            <v>0</v>
          </cell>
          <cell r="AR27">
            <v>-20.587825775146484</v>
          </cell>
          <cell r="AS27">
            <v>-23.346824645996094</v>
          </cell>
          <cell r="AT27">
            <v>-72.736419677734375</v>
          </cell>
          <cell r="AU27">
            <v>39.400596618652344</v>
          </cell>
          <cell r="AV27">
            <v>33.611549377441406</v>
          </cell>
          <cell r="AW27">
            <v>0</v>
          </cell>
          <cell r="AX27">
            <v>0</v>
          </cell>
          <cell r="AY27">
            <v>0</v>
          </cell>
          <cell r="AZ27">
            <v>-19.556341171264648</v>
          </cell>
          <cell r="BA27">
            <v>-9.2468490600585938</v>
          </cell>
          <cell r="BB27">
            <v>-42.542709350585938</v>
          </cell>
          <cell r="BC27">
            <v>0</v>
          </cell>
          <cell r="BD27">
            <v>-30.193107604980469</v>
          </cell>
          <cell r="BE27">
            <v>2.6894397735595703</v>
          </cell>
          <cell r="BF27">
            <v>-17.939882278442383</v>
          </cell>
          <cell r="BG27">
            <v>0</v>
          </cell>
          <cell r="BH27">
            <v>0</v>
          </cell>
          <cell r="BI27">
            <v>0</v>
          </cell>
          <cell r="BJ27">
            <v>-59.859344482421875</v>
          </cell>
          <cell r="BK27">
            <v>0</v>
          </cell>
          <cell r="BL27">
            <v>-3.7388803958892822</v>
          </cell>
          <cell r="BM27">
            <v>0</v>
          </cell>
          <cell r="BN27">
            <v>0.2302267998456955</v>
          </cell>
        </row>
        <row r="28">
          <cell r="A28" t="str">
            <v>ENERGY REQUIREMENTS</v>
          </cell>
          <cell r="B28">
            <v>2045</v>
          </cell>
          <cell r="C28">
            <v>109575.8984375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ENERGY REQUIREMENTS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ENERGY REQUIREMENTS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ENERGY REQUIREMENTS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ENERGY REQUIREMENTS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ENERGY REQUIREMENTS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ENERGY REQUIREMENTS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ENERGY REQUIREMENTS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ENERGY REQUIREMENTS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ENERGY REQUIREMENTS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ENERGY REQUIREMENTS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ENERGY REQUIREMENTS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ENERGY REQUIREMENTS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ENERGY REQUIREMENTS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ENERGY REQUIREMENTS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ENERGY REQUIREMENTS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ENERGY REQUIREMENTS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ENERGY REQUIREMENTS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ENERGY REQUIREMENTS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ENERGY REQUIREMENTS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ENERGY REQUIREMENTS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ENERGY REQUIREMENTS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ENERGY REQUIREMENTS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ENERGY REQUIREMENTS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5"/>
      <sheetData sheetId="6"/>
      <sheetData sheetId="7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PARTICIPATION TOTAL</v>
          </cell>
          <cell r="B2">
            <v>2019</v>
          </cell>
          <cell r="C2">
            <v>1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2972475</v>
          </cell>
          <cell r="P2">
            <v>0</v>
          </cell>
          <cell r="Q2">
            <v>0</v>
          </cell>
          <cell r="R2">
            <v>333</v>
          </cell>
          <cell r="S2">
            <v>333</v>
          </cell>
          <cell r="T2">
            <v>79317</v>
          </cell>
          <cell r="U2">
            <v>4259629</v>
          </cell>
          <cell r="V2">
            <v>10090</v>
          </cell>
          <cell r="W2">
            <v>5225</v>
          </cell>
          <cell r="X2">
            <v>4500</v>
          </cell>
          <cell r="Y2">
            <v>1.8700000047683716</v>
          </cell>
          <cell r="Z2">
            <v>2456</v>
          </cell>
          <cell r="AA2">
            <v>127</v>
          </cell>
          <cell r="AB2">
            <v>350</v>
          </cell>
          <cell r="AC2">
            <v>68400</v>
          </cell>
          <cell r="AD2">
            <v>68400</v>
          </cell>
          <cell r="AE2">
            <v>21294</v>
          </cell>
          <cell r="AF2">
            <v>14072</v>
          </cell>
          <cell r="AG2">
            <v>0</v>
          </cell>
          <cell r="AH2">
            <v>990</v>
          </cell>
          <cell r="AI2">
            <v>864</v>
          </cell>
          <cell r="AJ2">
            <v>11030</v>
          </cell>
          <cell r="AK2">
            <v>11030</v>
          </cell>
          <cell r="AL2">
            <v>0</v>
          </cell>
          <cell r="AM2">
            <v>0</v>
          </cell>
          <cell r="AN2">
            <v>0</v>
          </cell>
          <cell r="AO2">
            <v>2653</v>
          </cell>
          <cell r="AP2">
            <v>0</v>
          </cell>
          <cell r="AQ2">
            <v>422</v>
          </cell>
          <cell r="AR2">
            <v>4674</v>
          </cell>
          <cell r="AS2">
            <v>0</v>
          </cell>
          <cell r="AT2">
            <v>0</v>
          </cell>
          <cell r="AU2">
            <v>5683</v>
          </cell>
          <cell r="AV2">
            <v>6.130000114440918</v>
          </cell>
          <cell r="AW2">
            <v>50300.00390625</v>
          </cell>
          <cell r="AX2">
            <v>19208</v>
          </cell>
          <cell r="AY2">
            <v>1739</v>
          </cell>
          <cell r="AZ2">
            <v>456</v>
          </cell>
          <cell r="BA2">
            <v>2008</v>
          </cell>
          <cell r="BB2">
            <v>0</v>
          </cell>
          <cell r="BC2">
            <v>476780</v>
          </cell>
          <cell r="BD2">
            <v>42</v>
          </cell>
          <cell r="BE2">
            <v>42</v>
          </cell>
          <cell r="BF2">
            <v>35</v>
          </cell>
          <cell r="BG2">
            <v>4694</v>
          </cell>
          <cell r="BH2">
            <v>3853</v>
          </cell>
          <cell r="BI2">
            <v>52963</v>
          </cell>
          <cell r="BJ2">
            <v>0</v>
          </cell>
          <cell r="BK2">
            <v>334497</v>
          </cell>
          <cell r="BL2">
            <v>1424</v>
          </cell>
          <cell r="BM2">
            <v>0</v>
          </cell>
          <cell r="BN2">
            <v>0</v>
          </cell>
        </row>
        <row r="3">
          <cell r="A3" t="str">
            <v>PARTICIPATION TOTAL</v>
          </cell>
          <cell r="B3">
            <v>2020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5284607</v>
          </cell>
          <cell r="P3">
            <v>287500</v>
          </cell>
          <cell r="Q3">
            <v>0</v>
          </cell>
          <cell r="R3">
            <v>998</v>
          </cell>
          <cell r="S3">
            <v>998</v>
          </cell>
          <cell r="T3">
            <v>79317</v>
          </cell>
          <cell r="U3">
            <v>2243150</v>
          </cell>
          <cell r="V3">
            <v>10090</v>
          </cell>
          <cell r="W3">
            <v>14725</v>
          </cell>
          <cell r="X3">
            <v>9000</v>
          </cell>
          <cell r="Y3">
            <v>2.869999885559082</v>
          </cell>
          <cell r="Z3">
            <v>2057</v>
          </cell>
          <cell r="AA3">
            <v>127</v>
          </cell>
          <cell r="AB3">
            <v>1050</v>
          </cell>
          <cell r="AC3">
            <v>202350</v>
          </cell>
          <cell r="AD3">
            <v>202350</v>
          </cell>
          <cell r="AE3">
            <v>21294</v>
          </cell>
          <cell r="AF3">
            <v>14072</v>
          </cell>
          <cell r="AG3">
            <v>0</v>
          </cell>
          <cell r="AH3">
            <v>2137</v>
          </cell>
          <cell r="AI3">
            <v>864</v>
          </cell>
          <cell r="AJ3">
            <v>41387</v>
          </cell>
          <cell r="AK3">
            <v>41387</v>
          </cell>
          <cell r="AL3">
            <v>6808</v>
          </cell>
          <cell r="AM3">
            <v>2263</v>
          </cell>
          <cell r="AN3">
            <v>6808</v>
          </cell>
          <cell r="AO3">
            <v>2653</v>
          </cell>
          <cell r="AP3">
            <v>0</v>
          </cell>
          <cell r="AQ3">
            <v>422</v>
          </cell>
          <cell r="AR3">
            <v>4674</v>
          </cell>
          <cell r="AS3">
            <v>0</v>
          </cell>
          <cell r="AT3">
            <v>0</v>
          </cell>
          <cell r="AU3">
            <v>5683</v>
          </cell>
          <cell r="AV3">
            <v>6.130000114440918</v>
          </cell>
          <cell r="AW3">
            <v>22879</v>
          </cell>
          <cell r="AX3">
            <v>19208</v>
          </cell>
          <cell r="AY3">
            <v>1437</v>
          </cell>
          <cell r="AZ3">
            <v>912</v>
          </cell>
          <cell r="BA3">
            <v>2008</v>
          </cell>
          <cell r="BB3">
            <v>0</v>
          </cell>
          <cell r="BC3">
            <v>476780</v>
          </cell>
          <cell r="BD3">
            <v>126</v>
          </cell>
          <cell r="BE3">
            <v>126</v>
          </cell>
          <cell r="BF3">
            <v>105</v>
          </cell>
          <cell r="BG3">
            <v>4694</v>
          </cell>
          <cell r="BH3">
            <v>3853</v>
          </cell>
          <cell r="BI3">
            <v>52963</v>
          </cell>
          <cell r="BJ3">
            <v>0</v>
          </cell>
          <cell r="BK3">
            <v>334497</v>
          </cell>
          <cell r="BL3">
            <v>1424</v>
          </cell>
          <cell r="BM3">
            <v>0</v>
          </cell>
          <cell r="BN3">
            <v>0</v>
          </cell>
        </row>
        <row r="4">
          <cell r="A4" t="str">
            <v>PARTICIPATION TOTAL</v>
          </cell>
          <cell r="B4">
            <v>2021</v>
          </cell>
          <cell r="C4">
            <v>1</v>
          </cell>
          <cell r="D4">
            <v>1</v>
          </cell>
          <cell r="E4">
            <v>9</v>
          </cell>
          <cell r="F4">
            <v>9</v>
          </cell>
          <cell r="G4">
            <v>101</v>
          </cell>
          <cell r="H4">
            <v>1100</v>
          </cell>
          <cell r="I4">
            <v>8791</v>
          </cell>
          <cell r="J4">
            <v>8791</v>
          </cell>
          <cell r="K4">
            <v>550</v>
          </cell>
          <cell r="L4">
            <v>550</v>
          </cell>
          <cell r="M4">
            <v>20</v>
          </cell>
          <cell r="N4">
            <v>20</v>
          </cell>
          <cell r="O4">
            <v>7959658</v>
          </cell>
          <cell r="P4">
            <v>277400</v>
          </cell>
          <cell r="Q4">
            <v>300</v>
          </cell>
          <cell r="R4">
            <v>1364</v>
          </cell>
          <cell r="S4">
            <v>1364</v>
          </cell>
          <cell r="T4">
            <v>79317</v>
          </cell>
          <cell r="U4">
            <v>0</v>
          </cell>
          <cell r="V4">
            <v>10090</v>
          </cell>
          <cell r="W4">
            <v>24225</v>
          </cell>
          <cell r="X4">
            <v>13500</v>
          </cell>
          <cell r="Y4">
            <v>2.869999885559082</v>
          </cell>
          <cell r="Z4">
            <v>749</v>
          </cell>
          <cell r="AA4">
            <v>127</v>
          </cell>
          <cell r="AB4">
            <v>1750</v>
          </cell>
          <cell r="AC4">
            <v>336300</v>
          </cell>
          <cell r="AD4">
            <v>336300</v>
          </cell>
          <cell r="AE4">
            <v>21294</v>
          </cell>
          <cell r="AF4">
            <v>14072</v>
          </cell>
          <cell r="AG4">
            <v>30000</v>
          </cell>
          <cell r="AH4">
            <v>2220</v>
          </cell>
          <cell r="AI4">
            <v>864</v>
          </cell>
          <cell r="AJ4">
            <v>76407</v>
          </cell>
          <cell r="AK4">
            <v>76407</v>
          </cell>
          <cell r="AL4">
            <v>20673</v>
          </cell>
          <cell r="AM4">
            <v>6500</v>
          </cell>
          <cell r="AN4">
            <v>20673</v>
          </cell>
          <cell r="AO4">
            <v>2653</v>
          </cell>
          <cell r="AP4">
            <v>900</v>
          </cell>
          <cell r="AQ4">
            <v>422</v>
          </cell>
          <cell r="AR4">
            <v>4674</v>
          </cell>
          <cell r="AS4">
            <v>1000</v>
          </cell>
          <cell r="AT4">
            <v>9000</v>
          </cell>
          <cell r="AU4">
            <v>5683</v>
          </cell>
          <cell r="AV4">
            <v>6.130000114440918</v>
          </cell>
          <cell r="AW4">
            <v>2597</v>
          </cell>
          <cell r="AX4">
            <v>19208</v>
          </cell>
          <cell r="AY4">
            <v>305</v>
          </cell>
          <cell r="AZ4">
            <v>1368</v>
          </cell>
          <cell r="BA4">
            <v>2008</v>
          </cell>
          <cell r="BB4">
            <v>4250</v>
          </cell>
          <cell r="BC4">
            <v>476780</v>
          </cell>
          <cell r="BD4">
            <v>210</v>
          </cell>
          <cell r="BE4">
            <v>210</v>
          </cell>
          <cell r="BF4">
            <v>175</v>
          </cell>
          <cell r="BG4">
            <v>4694</v>
          </cell>
          <cell r="BH4">
            <v>3853</v>
          </cell>
          <cell r="BI4">
            <v>52963</v>
          </cell>
          <cell r="BJ4">
            <v>675</v>
          </cell>
          <cell r="BK4">
            <v>334497</v>
          </cell>
          <cell r="BL4">
            <v>1424</v>
          </cell>
          <cell r="BM4">
            <v>0</v>
          </cell>
          <cell r="BN4">
            <v>675</v>
          </cell>
        </row>
        <row r="5">
          <cell r="A5" t="str">
            <v>PARTICIPATION TOTAL</v>
          </cell>
          <cell r="B5">
            <v>2022</v>
          </cell>
          <cell r="C5">
            <v>1</v>
          </cell>
          <cell r="D5">
            <v>1</v>
          </cell>
          <cell r="E5">
            <v>18</v>
          </cell>
          <cell r="F5">
            <v>18</v>
          </cell>
          <cell r="G5">
            <v>184</v>
          </cell>
          <cell r="H5">
            <v>2825</v>
          </cell>
          <cell r="I5">
            <v>17582</v>
          </cell>
          <cell r="J5">
            <v>17582</v>
          </cell>
          <cell r="K5">
            <v>1298</v>
          </cell>
          <cell r="L5">
            <v>1298</v>
          </cell>
          <cell r="M5">
            <v>70</v>
          </cell>
          <cell r="N5">
            <v>70</v>
          </cell>
          <cell r="O5">
            <v>10879110</v>
          </cell>
          <cell r="P5">
            <v>258300</v>
          </cell>
          <cell r="Q5">
            <v>600</v>
          </cell>
          <cell r="R5">
            <v>1730</v>
          </cell>
          <cell r="S5">
            <v>1730</v>
          </cell>
          <cell r="T5">
            <v>79317</v>
          </cell>
          <cell r="U5">
            <v>0</v>
          </cell>
          <cell r="V5">
            <v>10090</v>
          </cell>
          <cell r="W5">
            <v>33725</v>
          </cell>
          <cell r="X5">
            <v>18000</v>
          </cell>
          <cell r="Y5">
            <v>3.869999885559082</v>
          </cell>
          <cell r="Z5">
            <v>21</v>
          </cell>
          <cell r="AA5">
            <v>127</v>
          </cell>
          <cell r="AB5">
            <v>2450</v>
          </cell>
          <cell r="AC5">
            <v>470250</v>
          </cell>
          <cell r="AD5">
            <v>470250</v>
          </cell>
          <cell r="AE5">
            <v>21294</v>
          </cell>
          <cell r="AF5">
            <v>14072</v>
          </cell>
          <cell r="AG5">
            <v>60000</v>
          </cell>
          <cell r="AH5">
            <v>2305</v>
          </cell>
          <cell r="AI5">
            <v>864</v>
          </cell>
          <cell r="AJ5">
            <v>110455</v>
          </cell>
          <cell r="AK5">
            <v>110455</v>
          </cell>
          <cell r="AL5">
            <v>29836</v>
          </cell>
          <cell r="AM5">
            <v>10992</v>
          </cell>
          <cell r="AN5">
            <v>29836</v>
          </cell>
          <cell r="AO5">
            <v>2653</v>
          </cell>
          <cell r="AP5">
            <v>2900</v>
          </cell>
          <cell r="AQ5">
            <v>422</v>
          </cell>
          <cell r="AR5">
            <v>4674</v>
          </cell>
          <cell r="AS5">
            <v>3200</v>
          </cell>
          <cell r="AT5">
            <v>23000</v>
          </cell>
          <cell r="AU5">
            <v>5683</v>
          </cell>
          <cell r="AV5">
            <v>6.130000114440918</v>
          </cell>
          <cell r="AW5">
            <v>0</v>
          </cell>
          <cell r="AX5">
            <v>19208</v>
          </cell>
          <cell r="AY5">
            <v>154</v>
          </cell>
          <cell r="AZ5">
            <v>1410</v>
          </cell>
          <cell r="BA5">
            <v>2008</v>
          </cell>
          <cell r="BB5">
            <v>8798</v>
          </cell>
          <cell r="BC5">
            <v>476780</v>
          </cell>
          <cell r="BD5">
            <v>294</v>
          </cell>
          <cell r="BE5">
            <v>294</v>
          </cell>
          <cell r="BF5">
            <v>245</v>
          </cell>
          <cell r="BG5">
            <v>4694</v>
          </cell>
          <cell r="BH5">
            <v>3853</v>
          </cell>
          <cell r="BI5">
            <v>52932</v>
          </cell>
          <cell r="BJ5">
            <v>1350</v>
          </cell>
          <cell r="BK5">
            <v>334497</v>
          </cell>
          <cell r="BL5">
            <v>1424</v>
          </cell>
          <cell r="BM5">
            <v>0</v>
          </cell>
          <cell r="BN5">
            <v>1350</v>
          </cell>
        </row>
        <row r="6">
          <cell r="A6" t="str">
            <v>PARTICIPATION TOTAL</v>
          </cell>
          <cell r="B6">
            <v>2023</v>
          </cell>
          <cell r="C6">
            <v>1</v>
          </cell>
          <cell r="D6">
            <v>1</v>
          </cell>
          <cell r="E6">
            <v>27</v>
          </cell>
          <cell r="F6">
            <v>27</v>
          </cell>
          <cell r="G6">
            <v>311</v>
          </cell>
          <cell r="H6">
            <v>4550</v>
          </cell>
          <cell r="I6">
            <v>26373</v>
          </cell>
          <cell r="J6">
            <v>26373</v>
          </cell>
          <cell r="K6">
            <v>2442</v>
          </cell>
          <cell r="L6">
            <v>2442</v>
          </cell>
          <cell r="M6">
            <v>170</v>
          </cell>
          <cell r="N6">
            <v>170</v>
          </cell>
          <cell r="O6">
            <v>14067818</v>
          </cell>
          <cell r="P6">
            <v>240500</v>
          </cell>
          <cell r="Q6">
            <v>900</v>
          </cell>
          <cell r="R6">
            <v>2096</v>
          </cell>
          <cell r="S6">
            <v>2096</v>
          </cell>
          <cell r="T6">
            <v>79317</v>
          </cell>
          <cell r="U6">
            <v>0</v>
          </cell>
          <cell r="V6">
            <v>10090</v>
          </cell>
          <cell r="W6">
            <v>43225</v>
          </cell>
          <cell r="X6">
            <v>22500</v>
          </cell>
          <cell r="Y6">
            <v>3.869999885559082</v>
          </cell>
          <cell r="Z6">
            <v>21</v>
          </cell>
          <cell r="AA6">
            <v>127</v>
          </cell>
          <cell r="AB6">
            <v>3150</v>
          </cell>
          <cell r="AC6">
            <v>604200</v>
          </cell>
          <cell r="AD6">
            <v>604200</v>
          </cell>
          <cell r="AE6">
            <v>21294</v>
          </cell>
          <cell r="AF6">
            <v>10866</v>
          </cell>
          <cell r="AG6">
            <v>90000</v>
          </cell>
          <cell r="AH6">
            <v>2392</v>
          </cell>
          <cell r="AI6">
            <v>864</v>
          </cell>
          <cell r="AJ6">
            <v>144863</v>
          </cell>
          <cell r="AK6">
            <v>144863</v>
          </cell>
          <cell r="AL6">
            <v>38473</v>
          </cell>
          <cell r="AM6">
            <v>15727</v>
          </cell>
          <cell r="AN6">
            <v>38473</v>
          </cell>
          <cell r="AO6">
            <v>2653</v>
          </cell>
          <cell r="AP6">
            <v>5400</v>
          </cell>
          <cell r="AQ6">
            <v>422</v>
          </cell>
          <cell r="AR6">
            <v>4556</v>
          </cell>
          <cell r="AS6">
            <v>5600</v>
          </cell>
          <cell r="AT6">
            <v>37000</v>
          </cell>
          <cell r="AU6">
            <v>5683</v>
          </cell>
          <cell r="AV6">
            <v>6.130000114440918</v>
          </cell>
          <cell r="AW6">
            <v>0</v>
          </cell>
          <cell r="AX6">
            <v>19208</v>
          </cell>
          <cell r="AY6">
            <v>17</v>
          </cell>
          <cell r="AZ6">
            <v>1457</v>
          </cell>
          <cell r="BA6">
            <v>2008</v>
          </cell>
          <cell r="BB6">
            <v>13664</v>
          </cell>
          <cell r="BC6">
            <v>476780</v>
          </cell>
          <cell r="BD6">
            <v>378</v>
          </cell>
          <cell r="BE6">
            <v>378</v>
          </cell>
          <cell r="BF6">
            <v>315</v>
          </cell>
          <cell r="BG6">
            <v>4694</v>
          </cell>
          <cell r="BH6">
            <v>3853</v>
          </cell>
          <cell r="BI6">
            <v>51363</v>
          </cell>
          <cell r="BJ6">
            <v>2025</v>
          </cell>
          <cell r="BK6">
            <v>334497</v>
          </cell>
          <cell r="BL6">
            <v>1420</v>
          </cell>
          <cell r="BM6">
            <v>0</v>
          </cell>
          <cell r="BN6">
            <v>2025</v>
          </cell>
        </row>
        <row r="7">
          <cell r="A7" t="str">
            <v>PARTICIPATION TOTAL</v>
          </cell>
          <cell r="B7">
            <v>2024</v>
          </cell>
          <cell r="C7">
            <v>1</v>
          </cell>
          <cell r="D7">
            <v>1</v>
          </cell>
          <cell r="E7">
            <v>27</v>
          </cell>
          <cell r="F7">
            <v>27</v>
          </cell>
          <cell r="G7">
            <v>501</v>
          </cell>
          <cell r="H7">
            <v>6275</v>
          </cell>
          <cell r="I7">
            <v>26373</v>
          </cell>
          <cell r="J7">
            <v>26373</v>
          </cell>
          <cell r="K7">
            <v>4152</v>
          </cell>
          <cell r="L7">
            <v>4152</v>
          </cell>
          <cell r="M7">
            <v>320</v>
          </cell>
          <cell r="N7">
            <v>320</v>
          </cell>
          <cell r="O7">
            <v>14232435</v>
          </cell>
          <cell r="P7">
            <v>223900</v>
          </cell>
          <cell r="Q7">
            <v>1200</v>
          </cell>
          <cell r="R7">
            <v>2115.510009765625</v>
          </cell>
          <cell r="S7">
            <v>2115.510009765625</v>
          </cell>
          <cell r="T7">
            <v>79317</v>
          </cell>
          <cell r="U7">
            <v>0</v>
          </cell>
          <cell r="V7">
            <v>8659</v>
          </cell>
          <cell r="W7">
            <v>43730.80078125</v>
          </cell>
          <cell r="X7">
            <v>27000</v>
          </cell>
          <cell r="Y7">
            <v>4.869999885559082</v>
          </cell>
          <cell r="Z7">
            <v>0</v>
          </cell>
          <cell r="AA7">
            <v>127</v>
          </cell>
          <cell r="AB7">
            <v>3179.330078125</v>
          </cell>
          <cell r="AC7">
            <v>609825.4375</v>
          </cell>
          <cell r="AD7">
            <v>609825.4375</v>
          </cell>
          <cell r="AE7">
            <v>21294</v>
          </cell>
          <cell r="AF7">
            <v>3131</v>
          </cell>
          <cell r="AG7">
            <v>120000</v>
          </cell>
          <cell r="AH7">
            <v>2481</v>
          </cell>
          <cell r="AI7">
            <v>864</v>
          </cell>
          <cell r="AJ7">
            <v>146558.140625</v>
          </cell>
          <cell r="AK7">
            <v>146558.140625</v>
          </cell>
          <cell r="AL7">
            <v>45348</v>
          </cell>
          <cell r="AM7">
            <v>21221</v>
          </cell>
          <cell r="AN7">
            <v>45348</v>
          </cell>
          <cell r="AO7">
            <v>2653</v>
          </cell>
          <cell r="AP7">
            <v>8400</v>
          </cell>
          <cell r="AQ7">
            <v>422</v>
          </cell>
          <cell r="AR7">
            <v>3302</v>
          </cell>
          <cell r="AS7">
            <v>8000</v>
          </cell>
          <cell r="AT7">
            <v>51000</v>
          </cell>
          <cell r="AU7">
            <v>5683</v>
          </cell>
          <cell r="AV7">
            <v>6.130000114440918</v>
          </cell>
          <cell r="AW7">
            <v>0</v>
          </cell>
          <cell r="AX7">
            <v>19208</v>
          </cell>
          <cell r="AY7">
            <v>0</v>
          </cell>
          <cell r="AZ7">
            <v>2387</v>
          </cell>
          <cell r="BA7">
            <v>2008</v>
          </cell>
          <cell r="BB7">
            <v>18870</v>
          </cell>
          <cell r="BC7">
            <v>423759</v>
          </cell>
          <cell r="BD7">
            <v>381.51998901367188</v>
          </cell>
          <cell r="BE7">
            <v>381.51998901367188</v>
          </cell>
          <cell r="BF7">
            <v>317.92999267578125</v>
          </cell>
          <cell r="BG7">
            <v>4694</v>
          </cell>
          <cell r="BH7">
            <v>3853</v>
          </cell>
          <cell r="BI7">
            <v>31661.001953125</v>
          </cell>
          <cell r="BJ7">
            <v>2700</v>
          </cell>
          <cell r="BK7">
            <v>334497</v>
          </cell>
          <cell r="BL7">
            <v>534</v>
          </cell>
          <cell r="BM7">
            <v>0</v>
          </cell>
          <cell r="BN7">
            <v>2700</v>
          </cell>
        </row>
        <row r="8">
          <cell r="A8" t="str">
            <v>PARTICIPATION TOTAL</v>
          </cell>
          <cell r="B8">
            <v>2025</v>
          </cell>
          <cell r="C8">
            <v>1</v>
          </cell>
          <cell r="D8">
            <v>1</v>
          </cell>
          <cell r="E8">
            <v>27</v>
          </cell>
          <cell r="F8">
            <v>27</v>
          </cell>
          <cell r="G8">
            <v>780</v>
          </cell>
          <cell r="H8">
            <v>8000</v>
          </cell>
          <cell r="I8">
            <v>26373</v>
          </cell>
          <cell r="J8">
            <v>26373</v>
          </cell>
          <cell r="K8">
            <v>6664</v>
          </cell>
          <cell r="L8">
            <v>6664</v>
          </cell>
          <cell r="M8">
            <v>470</v>
          </cell>
          <cell r="N8">
            <v>470</v>
          </cell>
          <cell r="O8">
            <v>14394619</v>
          </cell>
          <cell r="P8">
            <v>287500</v>
          </cell>
          <cell r="Q8">
            <v>1500</v>
          </cell>
          <cell r="R8">
            <v>2134.7900390625</v>
          </cell>
          <cell r="S8">
            <v>2134.7900390625</v>
          </cell>
          <cell r="T8">
            <v>68605.375</v>
          </cell>
          <cell r="U8">
            <v>0</v>
          </cell>
          <cell r="V8">
            <v>4539</v>
          </cell>
          <cell r="W8">
            <v>44229.12890625</v>
          </cell>
          <cell r="X8">
            <v>27307.6796875</v>
          </cell>
          <cell r="Y8">
            <v>4.9099998474121094</v>
          </cell>
          <cell r="Z8">
            <v>0</v>
          </cell>
          <cell r="AA8">
            <v>99</v>
          </cell>
          <cell r="AB8">
            <v>3208.31005859375</v>
          </cell>
          <cell r="AC8">
            <v>615383.125</v>
          </cell>
          <cell r="AD8">
            <v>615383.1875</v>
          </cell>
          <cell r="AE8">
            <v>21294</v>
          </cell>
          <cell r="AF8">
            <v>0</v>
          </cell>
          <cell r="AG8">
            <v>150000</v>
          </cell>
          <cell r="AH8">
            <v>2503.550048828125</v>
          </cell>
          <cell r="AI8">
            <v>864</v>
          </cell>
          <cell r="AJ8">
            <v>148228.234375</v>
          </cell>
          <cell r="AK8">
            <v>148228.234375</v>
          </cell>
          <cell r="AL8">
            <v>45864.76171875</v>
          </cell>
          <cell r="AM8">
            <v>21462.8203125</v>
          </cell>
          <cell r="AN8">
            <v>45864.76171875</v>
          </cell>
          <cell r="AO8">
            <v>2653</v>
          </cell>
          <cell r="AP8">
            <v>11400</v>
          </cell>
          <cell r="AQ8">
            <v>422</v>
          </cell>
          <cell r="AR8">
            <v>2056</v>
          </cell>
          <cell r="AS8">
            <v>10400</v>
          </cell>
          <cell r="AT8">
            <v>65000</v>
          </cell>
          <cell r="AU8">
            <v>16394.62890625</v>
          </cell>
          <cell r="AV8">
            <v>6.130000114440918</v>
          </cell>
          <cell r="AW8">
            <v>0</v>
          </cell>
          <cell r="AX8">
            <v>19208</v>
          </cell>
          <cell r="AY8">
            <v>0</v>
          </cell>
          <cell r="AZ8">
            <v>2408.68994140625</v>
          </cell>
          <cell r="BA8">
            <v>2008</v>
          </cell>
          <cell r="BB8">
            <v>24076</v>
          </cell>
          <cell r="BC8">
            <v>326638</v>
          </cell>
          <cell r="BD8">
            <v>385</v>
          </cell>
          <cell r="BE8">
            <v>385</v>
          </cell>
          <cell r="BF8">
            <v>320.82998657226563</v>
          </cell>
          <cell r="BG8">
            <v>4694</v>
          </cell>
          <cell r="BH8">
            <v>3853</v>
          </cell>
          <cell r="BI8">
            <v>16805</v>
          </cell>
          <cell r="BJ8">
            <v>3375</v>
          </cell>
          <cell r="BK8">
            <v>334497</v>
          </cell>
          <cell r="BL8">
            <v>534</v>
          </cell>
          <cell r="BM8">
            <v>0</v>
          </cell>
          <cell r="BN8">
            <v>3375</v>
          </cell>
        </row>
        <row r="9">
          <cell r="A9" t="str">
            <v>PARTICIPATION TOTAL</v>
          </cell>
          <cell r="B9">
            <v>2026</v>
          </cell>
          <cell r="C9">
            <v>1</v>
          </cell>
          <cell r="D9">
            <v>1</v>
          </cell>
          <cell r="E9">
            <v>27</v>
          </cell>
          <cell r="F9">
            <v>27</v>
          </cell>
          <cell r="G9">
            <v>788.719970703125</v>
          </cell>
          <cell r="H9">
            <v>8071.8701171875</v>
          </cell>
          <cell r="I9">
            <v>26373</v>
          </cell>
          <cell r="J9">
            <v>26373</v>
          </cell>
          <cell r="K9">
            <v>6738.52001953125</v>
          </cell>
          <cell r="L9">
            <v>6738.52001953125</v>
          </cell>
          <cell r="M9">
            <v>474.22000122070313</v>
          </cell>
          <cell r="N9">
            <v>474.22000122070313</v>
          </cell>
          <cell r="O9">
            <v>14555576</v>
          </cell>
          <cell r="P9">
            <v>277400</v>
          </cell>
          <cell r="Q9">
            <v>1513.47998046875</v>
          </cell>
          <cell r="R9">
            <v>2153.969970703125</v>
          </cell>
          <cell r="S9">
            <v>2153.969970703125</v>
          </cell>
          <cell r="T9">
            <v>44693.9609375</v>
          </cell>
          <cell r="U9">
            <v>0</v>
          </cell>
          <cell r="V9">
            <v>2003</v>
          </cell>
          <cell r="W9">
            <v>44723.6875</v>
          </cell>
          <cell r="X9">
            <v>27613.029296875</v>
          </cell>
          <cell r="Y9">
            <v>4.9499998092651367</v>
          </cell>
          <cell r="Z9">
            <v>0</v>
          </cell>
          <cell r="AA9">
            <v>40</v>
          </cell>
          <cell r="AB9">
            <v>3237.130126953125</v>
          </cell>
          <cell r="AC9">
            <v>620911.5</v>
          </cell>
          <cell r="AD9">
            <v>620911.5625</v>
          </cell>
          <cell r="AE9">
            <v>21294</v>
          </cell>
          <cell r="AF9">
            <v>0</v>
          </cell>
          <cell r="AG9">
            <v>151677.265625</v>
          </cell>
          <cell r="AH9">
            <v>2525.97998046875</v>
          </cell>
          <cell r="AI9">
            <v>864</v>
          </cell>
          <cell r="AJ9">
            <v>149885.6875</v>
          </cell>
          <cell r="AK9">
            <v>149885.6875</v>
          </cell>
          <cell r="AL9">
            <v>46377.61328125</v>
          </cell>
          <cell r="AM9">
            <v>21702.810546875</v>
          </cell>
          <cell r="AN9">
            <v>46377.61328125</v>
          </cell>
          <cell r="AO9">
            <v>2653</v>
          </cell>
          <cell r="AP9">
            <v>11527.4697265625</v>
          </cell>
          <cell r="AQ9">
            <v>422</v>
          </cell>
          <cell r="AR9">
            <v>1165</v>
          </cell>
          <cell r="AS9">
            <v>10516.2900390625</v>
          </cell>
          <cell r="AT9">
            <v>65726.8125</v>
          </cell>
          <cell r="AU9">
            <v>40306.0390625</v>
          </cell>
          <cell r="AV9">
            <v>6.130000114440918</v>
          </cell>
          <cell r="AW9">
            <v>0</v>
          </cell>
          <cell r="AX9">
            <v>19208</v>
          </cell>
          <cell r="AY9">
            <v>0</v>
          </cell>
          <cell r="AZ9">
            <v>2430.27001953125</v>
          </cell>
          <cell r="BA9">
            <v>2008</v>
          </cell>
          <cell r="BB9">
            <v>24345.2109375</v>
          </cell>
          <cell r="BC9">
            <v>269410</v>
          </cell>
          <cell r="BD9">
            <v>388.45999145507813</v>
          </cell>
          <cell r="BE9">
            <v>388.45999145507813</v>
          </cell>
          <cell r="BF9">
            <v>323.70999145507813</v>
          </cell>
          <cell r="BG9">
            <v>4694</v>
          </cell>
          <cell r="BH9">
            <v>3853</v>
          </cell>
          <cell r="BI9">
            <v>1549</v>
          </cell>
          <cell r="BJ9">
            <v>3405.320068359375</v>
          </cell>
          <cell r="BK9">
            <v>334497</v>
          </cell>
          <cell r="BL9">
            <v>534</v>
          </cell>
          <cell r="BM9">
            <v>0</v>
          </cell>
          <cell r="BN9">
            <v>3405.320068359375</v>
          </cell>
        </row>
        <row r="10">
          <cell r="A10" t="str">
            <v>PARTICIPATION TOTAL</v>
          </cell>
          <cell r="B10">
            <v>2027</v>
          </cell>
          <cell r="C10">
            <v>1</v>
          </cell>
          <cell r="D10">
            <v>1</v>
          </cell>
          <cell r="E10">
            <v>27</v>
          </cell>
          <cell r="F10">
            <v>27</v>
          </cell>
          <cell r="G10">
            <v>797.14996337890625</v>
          </cell>
          <cell r="H10">
            <v>8141.990234375</v>
          </cell>
          <cell r="I10">
            <v>26373</v>
          </cell>
          <cell r="J10">
            <v>26373</v>
          </cell>
          <cell r="K10">
            <v>6810.5400390625</v>
          </cell>
          <cell r="L10">
            <v>6810.5400390625</v>
          </cell>
          <cell r="M10">
            <v>478.33999633789063</v>
          </cell>
          <cell r="N10">
            <v>478.33999633789063</v>
          </cell>
          <cell r="O10">
            <v>14711134</v>
          </cell>
          <cell r="P10">
            <v>258300</v>
          </cell>
          <cell r="Q10">
            <v>1526.6300048828125</v>
          </cell>
          <cell r="R10">
            <v>2172.679931640625</v>
          </cell>
          <cell r="S10">
            <v>2172.679931640625</v>
          </cell>
          <cell r="T10">
            <v>15369.19140625</v>
          </cell>
          <cell r="U10">
            <v>0</v>
          </cell>
          <cell r="V10">
            <v>0</v>
          </cell>
          <cell r="W10">
            <v>46065.65625</v>
          </cell>
          <cell r="X10">
            <v>27908.12890625</v>
          </cell>
          <cell r="Y10">
            <v>4.9800000190734863</v>
          </cell>
          <cell r="Z10">
            <v>0</v>
          </cell>
          <cell r="AA10">
            <v>0</v>
          </cell>
          <cell r="AB10">
            <v>3265.250244140625</v>
          </cell>
          <cell r="AC10">
            <v>626305.6875</v>
          </cell>
          <cell r="AD10">
            <v>626305.75</v>
          </cell>
          <cell r="AE10">
            <v>21294</v>
          </cell>
          <cell r="AF10">
            <v>0</v>
          </cell>
          <cell r="AG10">
            <v>153298.265625</v>
          </cell>
          <cell r="AH10">
            <v>2547.85986328125</v>
          </cell>
          <cell r="AI10">
            <v>0</v>
          </cell>
          <cell r="AJ10">
            <v>151487.53125</v>
          </cell>
          <cell r="AK10">
            <v>151487.53125</v>
          </cell>
          <cell r="AL10">
            <v>46873.25390625</v>
          </cell>
          <cell r="AM10">
            <v>21934.75</v>
          </cell>
          <cell r="AN10">
            <v>46873.25390625</v>
          </cell>
          <cell r="AO10">
            <v>2653</v>
          </cell>
          <cell r="AP10">
            <v>11650.669921875</v>
          </cell>
          <cell r="AQ10">
            <v>422</v>
          </cell>
          <cell r="AR10">
            <v>473</v>
          </cell>
          <cell r="AS10">
            <v>10628.6796875</v>
          </cell>
          <cell r="AT10">
            <v>66429.2421875</v>
          </cell>
          <cell r="AU10">
            <v>69630.8125</v>
          </cell>
          <cell r="AV10">
            <v>6.130000114440918</v>
          </cell>
          <cell r="AW10">
            <v>0</v>
          </cell>
          <cell r="AX10">
            <v>19122</v>
          </cell>
          <cell r="AY10">
            <v>0</v>
          </cell>
          <cell r="AZ10">
            <v>2451.320068359375</v>
          </cell>
          <cell r="BA10">
            <v>2008</v>
          </cell>
          <cell r="BB10">
            <v>24605.390625</v>
          </cell>
          <cell r="BC10">
            <v>37776</v>
          </cell>
          <cell r="BD10">
            <v>391.83001708984375</v>
          </cell>
          <cell r="BE10">
            <v>391.83001708984375</v>
          </cell>
          <cell r="BF10">
            <v>326.51998901367188</v>
          </cell>
          <cell r="BG10">
            <v>4694</v>
          </cell>
          <cell r="BH10">
            <v>3853</v>
          </cell>
          <cell r="BI10">
            <v>0</v>
          </cell>
          <cell r="BJ10">
            <v>3434.900146484375</v>
          </cell>
          <cell r="BK10">
            <v>334497</v>
          </cell>
          <cell r="BL10">
            <v>534</v>
          </cell>
          <cell r="BM10">
            <v>0</v>
          </cell>
          <cell r="BN10">
            <v>3434.900146484375</v>
          </cell>
        </row>
        <row r="11">
          <cell r="A11" t="str">
            <v>PARTICIPATION TOTAL</v>
          </cell>
          <cell r="B11">
            <v>2028</v>
          </cell>
          <cell r="C11">
            <v>1</v>
          </cell>
          <cell r="D11">
            <v>1</v>
          </cell>
          <cell r="E11">
            <v>27</v>
          </cell>
          <cell r="F11">
            <v>27</v>
          </cell>
          <cell r="G11">
            <v>805.219970703125</v>
          </cell>
          <cell r="H11">
            <v>8209.830078125</v>
          </cell>
          <cell r="I11">
            <v>26373</v>
          </cell>
          <cell r="J11">
            <v>26373</v>
          </cell>
          <cell r="K11">
            <v>6879.47998046875</v>
          </cell>
          <cell r="L11">
            <v>6879.47998046875</v>
          </cell>
          <cell r="M11">
            <v>482.32998657226563</v>
          </cell>
          <cell r="N11">
            <v>482.32998657226563</v>
          </cell>
          <cell r="O11">
            <v>14860043</v>
          </cell>
          <cell r="P11">
            <v>240500</v>
          </cell>
          <cell r="Q11">
            <v>1539.3499755859375</v>
          </cell>
          <cell r="R11">
            <v>2190.780029296875</v>
          </cell>
          <cell r="S11">
            <v>2190.780029296875</v>
          </cell>
          <cell r="T11">
            <v>0</v>
          </cell>
          <cell r="U11">
            <v>0</v>
          </cell>
          <cell r="V11">
            <v>0</v>
          </cell>
          <cell r="W11">
            <v>46523.1953125</v>
          </cell>
          <cell r="X11">
            <v>28190.619140625</v>
          </cell>
          <cell r="Y11">
            <v>5.0100002288818359</v>
          </cell>
          <cell r="Z11">
            <v>0</v>
          </cell>
          <cell r="AA11">
            <v>0</v>
          </cell>
          <cell r="AB11">
            <v>3292.460205078125</v>
          </cell>
          <cell r="AC11">
            <v>631524.1875</v>
          </cell>
          <cell r="AD11">
            <v>631524.25</v>
          </cell>
          <cell r="AE11">
            <v>21294</v>
          </cell>
          <cell r="AF11">
            <v>0</v>
          </cell>
          <cell r="AG11">
            <v>154849.984375</v>
          </cell>
          <cell r="AH11">
            <v>2569.02978515625</v>
          </cell>
          <cell r="AI11">
            <v>0</v>
          </cell>
          <cell r="AJ11">
            <v>153020.921875</v>
          </cell>
          <cell r="AK11">
            <v>153020.921875</v>
          </cell>
          <cell r="AL11">
            <v>47347.71484375</v>
          </cell>
          <cell r="AM11">
            <v>22156.779296875</v>
          </cell>
          <cell r="AN11">
            <v>47347.71484375</v>
          </cell>
          <cell r="AO11">
            <v>653</v>
          </cell>
          <cell r="AP11">
            <v>11768.599609375</v>
          </cell>
          <cell r="AQ11">
            <v>422</v>
          </cell>
          <cell r="AR11">
            <v>473</v>
          </cell>
          <cell r="AS11">
            <v>10736.26953125</v>
          </cell>
          <cell r="AT11">
            <v>67101.6484375</v>
          </cell>
          <cell r="AU11">
            <v>85000</v>
          </cell>
          <cell r="AV11">
            <v>6.130000114440918</v>
          </cell>
          <cell r="AW11">
            <v>0</v>
          </cell>
          <cell r="AX11">
            <v>15827</v>
          </cell>
          <cell r="AY11">
            <v>0</v>
          </cell>
          <cell r="AZ11">
            <v>2471.690185546875</v>
          </cell>
          <cell r="BA11">
            <v>2008</v>
          </cell>
          <cell r="BB11">
            <v>24854.451171875</v>
          </cell>
          <cell r="BC11">
            <v>3913</v>
          </cell>
          <cell r="BD11">
            <v>395.09002685546875</v>
          </cell>
          <cell r="BE11">
            <v>395.09002685546875</v>
          </cell>
          <cell r="BF11">
            <v>329.239990234375</v>
          </cell>
          <cell r="BG11">
            <v>4694</v>
          </cell>
          <cell r="BH11">
            <v>3853</v>
          </cell>
          <cell r="BI11">
            <v>0</v>
          </cell>
          <cell r="BJ11">
            <v>3463.520263671875</v>
          </cell>
          <cell r="BK11">
            <v>334497</v>
          </cell>
          <cell r="BL11">
            <v>534</v>
          </cell>
          <cell r="BM11">
            <v>0</v>
          </cell>
          <cell r="BN11">
            <v>3463.520263671875</v>
          </cell>
        </row>
        <row r="12">
          <cell r="A12" t="str">
            <v>PARTICIPATION TOTAL</v>
          </cell>
          <cell r="B12">
            <v>2029</v>
          </cell>
          <cell r="C12">
            <v>1</v>
          </cell>
          <cell r="D12">
            <v>1</v>
          </cell>
          <cell r="E12">
            <v>27</v>
          </cell>
          <cell r="F12">
            <v>27</v>
          </cell>
          <cell r="G12">
            <v>813.0799560546875</v>
          </cell>
          <cell r="H12">
            <v>8276.330078125</v>
          </cell>
          <cell r="I12">
            <v>26373</v>
          </cell>
          <cell r="J12">
            <v>26373</v>
          </cell>
          <cell r="K12">
            <v>6946.60986328125</v>
          </cell>
          <cell r="L12">
            <v>6946.60986328125</v>
          </cell>
          <cell r="M12">
            <v>486.239990234375</v>
          </cell>
          <cell r="N12">
            <v>486.239990234375</v>
          </cell>
          <cell r="O12">
            <v>15005051</v>
          </cell>
          <cell r="P12">
            <v>223900</v>
          </cell>
          <cell r="Q12">
            <v>1551.8199462890625</v>
          </cell>
          <cell r="R12">
            <v>2208.530029296875</v>
          </cell>
          <cell r="S12">
            <v>2208.530029296875</v>
          </cell>
          <cell r="T12">
            <v>0</v>
          </cell>
          <cell r="U12">
            <v>0</v>
          </cell>
          <cell r="V12">
            <v>0</v>
          </cell>
          <cell r="W12">
            <v>46968.7421875</v>
          </cell>
          <cell r="X12">
            <v>28465.708984375</v>
          </cell>
          <cell r="Y12">
            <v>5.0400004386901855</v>
          </cell>
          <cell r="Z12">
            <v>0</v>
          </cell>
          <cell r="AA12">
            <v>0</v>
          </cell>
          <cell r="AB12">
            <v>3319.130126953125</v>
          </cell>
          <cell r="AC12">
            <v>636639.75</v>
          </cell>
          <cell r="AD12">
            <v>636639.8125</v>
          </cell>
          <cell r="AE12">
            <v>21294</v>
          </cell>
          <cell r="AF12">
            <v>0</v>
          </cell>
          <cell r="AG12">
            <v>156361.046875</v>
          </cell>
          <cell r="AH12">
            <v>2589.77978515625</v>
          </cell>
          <cell r="AI12">
            <v>0</v>
          </cell>
          <cell r="AJ12">
            <v>154514.140625</v>
          </cell>
          <cell r="AK12">
            <v>154514.140625</v>
          </cell>
          <cell r="AL12">
            <v>47809.74609375</v>
          </cell>
          <cell r="AM12">
            <v>22372.990234375</v>
          </cell>
          <cell r="AN12">
            <v>47809.74609375</v>
          </cell>
          <cell r="AO12">
            <v>0</v>
          </cell>
          <cell r="AP12">
            <v>11883.439453125</v>
          </cell>
          <cell r="AQ12">
            <v>416</v>
          </cell>
          <cell r="AR12">
            <v>473</v>
          </cell>
          <cell r="AS12">
            <v>10841.0390625</v>
          </cell>
          <cell r="AT12">
            <v>67756.4375</v>
          </cell>
          <cell r="AU12">
            <v>85000</v>
          </cell>
          <cell r="AV12">
            <v>6.130000114440918</v>
          </cell>
          <cell r="AW12">
            <v>0</v>
          </cell>
          <cell r="AX12">
            <v>12134</v>
          </cell>
          <cell r="AY12">
            <v>0</v>
          </cell>
          <cell r="AZ12">
            <v>2491.650146484375</v>
          </cell>
          <cell r="BA12">
            <v>2008</v>
          </cell>
          <cell r="BB12">
            <v>25096.990234375</v>
          </cell>
          <cell r="BC12">
            <v>0</v>
          </cell>
          <cell r="BD12">
            <v>398.2900390625</v>
          </cell>
          <cell r="BE12">
            <v>398.2900390625</v>
          </cell>
          <cell r="BF12">
            <v>331.91000366210938</v>
          </cell>
          <cell r="BG12">
            <v>4694</v>
          </cell>
          <cell r="BH12">
            <v>3853</v>
          </cell>
          <cell r="BI12">
            <v>0</v>
          </cell>
          <cell r="BJ12">
            <v>3491.580322265625</v>
          </cell>
          <cell r="BK12">
            <v>334497</v>
          </cell>
          <cell r="BL12">
            <v>534</v>
          </cell>
          <cell r="BM12">
            <v>0</v>
          </cell>
          <cell r="BN12">
            <v>3491.580322265625</v>
          </cell>
        </row>
        <row r="13">
          <cell r="A13" t="str">
            <v>PARTICIPATION TOTAL</v>
          </cell>
          <cell r="B13">
            <v>2030</v>
          </cell>
          <cell r="C13">
            <v>1</v>
          </cell>
          <cell r="D13">
            <v>1</v>
          </cell>
          <cell r="E13">
            <v>27</v>
          </cell>
          <cell r="F13">
            <v>27</v>
          </cell>
          <cell r="G13">
            <v>820.75994873046875</v>
          </cell>
          <cell r="H13">
            <v>8341.740234375</v>
          </cell>
          <cell r="I13">
            <v>26373</v>
          </cell>
          <cell r="J13">
            <v>26373</v>
          </cell>
          <cell r="K13">
            <v>7012.22998046875</v>
          </cell>
          <cell r="L13">
            <v>7012.22998046875</v>
          </cell>
          <cell r="M13">
            <v>490.07998657226563</v>
          </cell>
          <cell r="N13">
            <v>490.07998657226563</v>
          </cell>
          <cell r="O13">
            <v>15146784</v>
          </cell>
          <cell r="P13">
            <v>287500</v>
          </cell>
          <cell r="Q13">
            <v>1564.0799560546875</v>
          </cell>
          <cell r="R13">
            <v>2225.97998046875</v>
          </cell>
          <cell r="S13">
            <v>2225.97998046875</v>
          </cell>
          <cell r="T13">
            <v>0</v>
          </cell>
          <cell r="U13">
            <v>0</v>
          </cell>
          <cell r="V13">
            <v>0</v>
          </cell>
          <cell r="W13">
            <v>47404.234375</v>
          </cell>
          <cell r="X13">
            <v>30257.58984375</v>
          </cell>
          <cell r="Y13">
            <v>5.0700006484985352</v>
          </cell>
          <cell r="Z13">
            <v>0</v>
          </cell>
          <cell r="AA13">
            <v>0</v>
          </cell>
          <cell r="AB13">
            <v>3345.360107421875</v>
          </cell>
          <cell r="AC13">
            <v>641671.25</v>
          </cell>
          <cell r="AD13">
            <v>641671.3125</v>
          </cell>
          <cell r="AE13">
            <v>19771</v>
          </cell>
          <cell r="AF13">
            <v>0</v>
          </cell>
          <cell r="AG13">
            <v>157837.984375</v>
          </cell>
          <cell r="AH13">
            <v>2677.189697265625</v>
          </cell>
          <cell r="AI13">
            <v>0</v>
          </cell>
          <cell r="AJ13">
            <v>155973.625</v>
          </cell>
          <cell r="AK13">
            <v>155973.625</v>
          </cell>
          <cell r="AL13">
            <v>48261.3359375</v>
          </cell>
          <cell r="AM13">
            <v>22584.3203125</v>
          </cell>
          <cell r="AN13">
            <v>48261.3359375</v>
          </cell>
          <cell r="AO13">
            <v>0</v>
          </cell>
          <cell r="AP13">
            <v>11995.689453125</v>
          </cell>
          <cell r="AQ13">
            <v>299</v>
          </cell>
          <cell r="AR13">
            <v>473</v>
          </cell>
          <cell r="AS13">
            <v>10943.439453125</v>
          </cell>
          <cell r="AT13">
            <v>68396.4375</v>
          </cell>
          <cell r="AU13">
            <v>85000</v>
          </cell>
          <cell r="AV13">
            <v>6.130000114440918</v>
          </cell>
          <cell r="AW13">
            <v>0</v>
          </cell>
          <cell r="AX13">
            <v>7326.99951171875</v>
          </cell>
          <cell r="AY13">
            <v>0</v>
          </cell>
          <cell r="AZ13">
            <v>2511.2900390625</v>
          </cell>
          <cell r="BA13">
            <v>1941</v>
          </cell>
          <cell r="BB13">
            <v>25334.05078125</v>
          </cell>
          <cell r="BC13">
            <v>0</v>
          </cell>
          <cell r="BD13">
            <v>401.4400634765625</v>
          </cell>
          <cell r="BE13">
            <v>401.4400634765625</v>
          </cell>
          <cell r="BF13">
            <v>334.52999877929688</v>
          </cell>
          <cell r="BG13">
            <v>4694</v>
          </cell>
          <cell r="BH13">
            <v>3845</v>
          </cell>
          <cell r="BI13">
            <v>0</v>
          </cell>
          <cell r="BJ13">
            <v>3519.17041015625</v>
          </cell>
          <cell r="BK13">
            <v>334497</v>
          </cell>
          <cell r="BL13">
            <v>534</v>
          </cell>
          <cell r="BM13">
            <v>0</v>
          </cell>
          <cell r="BN13">
            <v>3519.17041015625</v>
          </cell>
        </row>
        <row r="14">
          <cell r="A14" t="str">
            <v>PARTICIPATION TOTAL</v>
          </cell>
          <cell r="B14">
            <v>2031</v>
          </cell>
          <cell r="C14">
            <v>1</v>
          </cell>
          <cell r="D14">
            <v>1</v>
          </cell>
          <cell r="E14">
            <v>27</v>
          </cell>
          <cell r="F14">
            <v>27</v>
          </cell>
          <cell r="G14">
            <v>828.24993896484375</v>
          </cell>
          <cell r="H14">
            <v>8405.990234375</v>
          </cell>
          <cell r="I14">
            <v>26373</v>
          </cell>
          <cell r="J14">
            <v>26373</v>
          </cell>
          <cell r="K14">
            <v>7076.259765625</v>
          </cell>
          <cell r="L14">
            <v>7076.259765625</v>
          </cell>
          <cell r="M14">
            <v>493.8499755859375</v>
          </cell>
          <cell r="N14">
            <v>493.8499755859375</v>
          </cell>
          <cell r="O14">
            <v>15285084</v>
          </cell>
          <cell r="P14">
            <v>277400</v>
          </cell>
          <cell r="Q14">
            <v>1576.1300048828125</v>
          </cell>
          <cell r="R14">
            <v>2243.1201171875</v>
          </cell>
          <cell r="S14">
            <v>2243.1201171875</v>
          </cell>
          <cell r="T14">
            <v>0</v>
          </cell>
          <cell r="U14">
            <v>0</v>
          </cell>
          <cell r="V14">
            <v>0</v>
          </cell>
          <cell r="W14">
            <v>47829.16796875</v>
          </cell>
          <cell r="X14">
            <v>39079.9609375</v>
          </cell>
          <cell r="Y14">
            <v>5.1000008583068848</v>
          </cell>
          <cell r="Z14">
            <v>0</v>
          </cell>
          <cell r="AA14">
            <v>0</v>
          </cell>
          <cell r="AB14">
            <v>3371.130126953125</v>
          </cell>
          <cell r="AC14">
            <v>646613.25</v>
          </cell>
          <cell r="AD14">
            <v>646613.3125</v>
          </cell>
          <cell r="AE14">
            <v>11211</v>
          </cell>
          <cell r="AF14">
            <v>0</v>
          </cell>
          <cell r="AG14">
            <v>159279.15625</v>
          </cell>
          <cell r="AH14">
            <v>3641.23974609375</v>
          </cell>
          <cell r="AI14">
            <v>0</v>
          </cell>
          <cell r="AJ14">
            <v>157397.765625</v>
          </cell>
          <cell r="AK14">
            <v>157397.765625</v>
          </cell>
          <cell r="AL14">
            <v>48702</v>
          </cell>
          <cell r="AM14">
            <v>22790.53125</v>
          </cell>
          <cell r="AN14">
            <v>48702</v>
          </cell>
          <cell r="AO14">
            <v>0</v>
          </cell>
          <cell r="AP14">
            <v>12105.2197265625</v>
          </cell>
          <cell r="AQ14">
            <v>204</v>
          </cell>
          <cell r="AR14">
            <v>473</v>
          </cell>
          <cell r="AS14">
            <v>11043.359375</v>
          </cell>
          <cell r="AT14">
            <v>69020.9375</v>
          </cell>
          <cell r="AU14">
            <v>85000</v>
          </cell>
          <cell r="AV14">
            <v>6.130000114440918</v>
          </cell>
          <cell r="AW14">
            <v>0</v>
          </cell>
          <cell r="AX14">
            <v>1267</v>
          </cell>
          <cell r="AY14">
            <v>0</v>
          </cell>
          <cell r="AZ14">
            <v>2530.580078125</v>
          </cell>
          <cell r="BA14">
            <v>997</v>
          </cell>
          <cell r="BB14">
            <v>25565.37109375</v>
          </cell>
          <cell r="BC14">
            <v>0</v>
          </cell>
          <cell r="BD14">
            <v>404.53005981445313</v>
          </cell>
          <cell r="BE14">
            <v>404.53005981445313</v>
          </cell>
          <cell r="BF14">
            <v>337.1099853515625</v>
          </cell>
          <cell r="BG14">
            <v>4694</v>
          </cell>
          <cell r="BH14">
            <v>3737</v>
          </cell>
          <cell r="BI14">
            <v>0</v>
          </cell>
          <cell r="BJ14">
            <v>3546.2705078125</v>
          </cell>
          <cell r="BK14">
            <v>334497</v>
          </cell>
          <cell r="BL14">
            <v>534</v>
          </cell>
          <cell r="BM14">
            <v>0</v>
          </cell>
          <cell r="BN14">
            <v>3546.2705078125</v>
          </cell>
        </row>
        <row r="15">
          <cell r="A15" t="str">
            <v>PARTICIPATION TOTAL</v>
          </cell>
          <cell r="B15">
            <v>2032</v>
          </cell>
          <cell r="C15">
            <v>1</v>
          </cell>
          <cell r="D15">
            <v>1</v>
          </cell>
          <cell r="E15">
            <v>27</v>
          </cell>
          <cell r="F15">
            <v>27</v>
          </cell>
          <cell r="G15">
            <v>835.5799560546875</v>
          </cell>
          <cell r="H15">
            <v>8469.220703125</v>
          </cell>
          <cell r="I15">
            <v>26373</v>
          </cell>
          <cell r="J15">
            <v>26373</v>
          </cell>
          <cell r="K15">
            <v>7138.8896484375</v>
          </cell>
          <cell r="L15">
            <v>7138.8896484375</v>
          </cell>
          <cell r="M15">
            <v>497.55996704101563</v>
          </cell>
          <cell r="N15">
            <v>497.55996704101563</v>
          </cell>
          <cell r="O15">
            <v>15420379</v>
          </cell>
          <cell r="P15">
            <v>258300</v>
          </cell>
          <cell r="Q15">
            <v>1587.989990234375</v>
          </cell>
          <cell r="R15">
            <v>2259.990234375</v>
          </cell>
          <cell r="S15">
            <v>2259.990234375</v>
          </cell>
          <cell r="T15">
            <v>0</v>
          </cell>
          <cell r="U15">
            <v>0</v>
          </cell>
          <cell r="V15">
            <v>0</v>
          </cell>
          <cell r="W15">
            <v>48244.87890625</v>
          </cell>
          <cell r="X15">
            <v>45436.62109375</v>
          </cell>
          <cell r="Y15">
            <v>5.1300010681152344</v>
          </cell>
          <cell r="Z15">
            <v>0</v>
          </cell>
          <cell r="AA15">
            <v>0</v>
          </cell>
          <cell r="AB15">
            <v>3396.490234375</v>
          </cell>
          <cell r="AC15">
            <v>651477.125</v>
          </cell>
          <cell r="AD15">
            <v>651477.25</v>
          </cell>
          <cell r="AE15">
            <v>5111</v>
          </cell>
          <cell r="AF15">
            <v>0</v>
          </cell>
          <cell r="AG15">
            <v>160689</v>
          </cell>
          <cell r="AH15">
            <v>4206.9697265625</v>
          </cell>
          <cell r="AI15">
            <v>0</v>
          </cell>
          <cell r="AJ15">
            <v>158790.96875</v>
          </cell>
          <cell r="AK15">
            <v>158790.96875</v>
          </cell>
          <cell r="AL15">
            <v>49133.078125</v>
          </cell>
          <cell r="AM15">
            <v>22992.26171875</v>
          </cell>
          <cell r="AN15">
            <v>49133.078125</v>
          </cell>
          <cell r="AO15">
            <v>0</v>
          </cell>
          <cell r="AP15">
            <v>12212.3701171875</v>
          </cell>
          <cell r="AQ15">
            <v>98</v>
          </cell>
          <cell r="AR15">
            <v>473</v>
          </cell>
          <cell r="AS15">
            <v>11141.109375</v>
          </cell>
          <cell r="AT15">
            <v>69631.8671875</v>
          </cell>
          <cell r="AU15">
            <v>85000</v>
          </cell>
          <cell r="AV15">
            <v>6.130000114440918</v>
          </cell>
          <cell r="AW15">
            <v>0</v>
          </cell>
          <cell r="AX15">
            <v>0</v>
          </cell>
          <cell r="AY15">
            <v>0</v>
          </cell>
          <cell r="AZ15">
            <v>2549.56005859375</v>
          </cell>
          <cell r="BA15">
            <v>451</v>
          </cell>
          <cell r="BB15">
            <v>25791.66015625</v>
          </cell>
          <cell r="BC15">
            <v>0</v>
          </cell>
          <cell r="BD15">
            <v>407.570068359375</v>
          </cell>
          <cell r="BE15">
            <v>407.570068359375</v>
          </cell>
          <cell r="BF15">
            <v>339.64999389648438</v>
          </cell>
          <cell r="BG15">
            <v>4694</v>
          </cell>
          <cell r="BH15">
            <v>3336</v>
          </cell>
          <cell r="BI15">
            <v>0</v>
          </cell>
          <cell r="BJ15">
            <v>3572.95068359375</v>
          </cell>
          <cell r="BK15">
            <v>334497</v>
          </cell>
          <cell r="BL15">
            <v>534</v>
          </cell>
          <cell r="BM15">
            <v>0</v>
          </cell>
          <cell r="BN15">
            <v>3572.95068359375</v>
          </cell>
        </row>
        <row r="16">
          <cell r="A16" t="str">
            <v>PARTICIPATION TOTAL</v>
          </cell>
          <cell r="B16">
            <v>2033</v>
          </cell>
          <cell r="C16">
            <v>1</v>
          </cell>
          <cell r="D16">
            <v>1</v>
          </cell>
          <cell r="E16">
            <v>27</v>
          </cell>
          <cell r="F16">
            <v>27</v>
          </cell>
          <cell r="G16">
            <v>842.760009765625</v>
          </cell>
          <cell r="H16">
            <v>8531.53125</v>
          </cell>
          <cell r="I16">
            <v>26373</v>
          </cell>
          <cell r="J16">
            <v>26373</v>
          </cell>
          <cell r="K16">
            <v>7200.259765625</v>
          </cell>
          <cell r="L16">
            <v>7200.259765625</v>
          </cell>
          <cell r="M16">
            <v>501.219970703125</v>
          </cell>
          <cell r="N16">
            <v>501.219970703125</v>
          </cell>
          <cell r="O16">
            <v>15552950</v>
          </cell>
          <cell r="P16">
            <v>240500</v>
          </cell>
          <cell r="Q16">
            <v>1599.6700439453125</v>
          </cell>
          <cell r="R16">
            <v>2276.6201171875</v>
          </cell>
          <cell r="S16">
            <v>2276.6201171875</v>
          </cell>
          <cell r="T16">
            <v>0</v>
          </cell>
          <cell r="U16">
            <v>0</v>
          </cell>
          <cell r="V16">
            <v>0</v>
          </cell>
          <cell r="W16">
            <v>48652.22265625</v>
          </cell>
          <cell r="X16">
            <v>46830.12109375</v>
          </cell>
          <cell r="Y16">
            <v>5.160001277923584</v>
          </cell>
          <cell r="Z16">
            <v>0</v>
          </cell>
          <cell r="AA16">
            <v>0</v>
          </cell>
          <cell r="AB16">
            <v>3421.480224609375</v>
          </cell>
          <cell r="AC16">
            <v>656270.25</v>
          </cell>
          <cell r="AD16">
            <v>656270.375</v>
          </cell>
          <cell r="AE16">
            <v>3969</v>
          </cell>
          <cell r="AF16">
            <v>0</v>
          </cell>
          <cell r="AG16">
            <v>162070.453125</v>
          </cell>
          <cell r="AH16">
            <v>4226.40966796875</v>
          </cell>
          <cell r="AI16">
            <v>0</v>
          </cell>
          <cell r="AJ16">
            <v>160156.125</v>
          </cell>
          <cell r="AK16">
            <v>160156.125</v>
          </cell>
          <cell r="AL16">
            <v>49555.4765625</v>
          </cell>
          <cell r="AM16">
            <v>23189.9296875</v>
          </cell>
          <cell r="AN16">
            <v>49555.4765625</v>
          </cell>
          <cell r="AO16">
            <v>0</v>
          </cell>
          <cell r="AP16">
            <v>12317.3603515625</v>
          </cell>
          <cell r="AQ16">
            <v>18</v>
          </cell>
          <cell r="AR16">
            <v>473</v>
          </cell>
          <cell r="AS16">
            <v>11236.8896484375</v>
          </cell>
          <cell r="AT16">
            <v>70230.5</v>
          </cell>
          <cell r="AU16">
            <v>85000</v>
          </cell>
          <cell r="AV16">
            <v>6.130000114440918</v>
          </cell>
          <cell r="AW16">
            <v>0</v>
          </cell>
          <cell r="AX16">
            <v>0</v>
          </cell>
          <cell r="AY16">
            <v>0</v>
          </cell>
          <cell r="AZ16">
            <v>2568.269775390625</v>
          </cell>
          <cell r="BA16">
            <v>451</v>
          </cell>
          <cell r="BB16">
            <v>26013.390625</v>
          </cell>
          <cell r="BC16">
            <v>0</v>
          </cell>
          <cell r="BD16">
            <v>410.57009887695313</v>
          </cell>
          <cell r="BE16">
            <v>410.57009887695313</v>
          </cell>
          <cell r="BF16">
            <v>342.1500244140625</v>
          </cell>
          <cell r="BG16">
            <v>4694</v>
          </cell>
          <cell r="BH16">
            <v>1153</v>
          </cell>
          <cell r="BI16">
            <v>0</v>
          </cell>
          <cell r="BJ16">
            <v>3599.24072265625</v>
          </cell>
          <cell r="BK16">
            <v>334497</v>
          </cell>
          <cell r="BL16">
            <v>534</v>
          </cell>
          <cell r="BM16">
            <v>0</v>
          </cell>
          <cell r="BN16">
            <v>3599.24072265625</v>
          </cell>
        </row>
        <row r="17">
          <cell r="A17" t="str">
            <v>PARTICIPATION TOTAL</v>
          </cell>
          <cell r="B17">
            <v>2034</v>
          </cell>
          <cell r="C17">
            <v>1</v>
          </cell>
          <cell r="D17">
            <v>1</v>
          </cell>
          <cell r="E17">
            <v>27</v>
          </cell>
          <cell r="F17">
            <v>27</v>
          </cell>
          <cell r="G17">
            <v>849.82012939453125</v>
          </cell>
          <cell r="H17">
            <v>8593.08203125</v>
          </cell>
          <cell r="I17">
            <v>26373</v>
          </cell>
          <cell r="J17">
            <v>26373</v>
          </cell>
          <cell r="K17">
            <v>7260.599609375</v>
          </cell>
          <cell r="L17">
            <v>7260.599609375</v>
          </cell>
          <cell r="M17">
            <v>504.8399658203125</v>
          </cell>
          <cell r="N17">
            <v>504.8399658203125</v>
          </cell>
          <cell r="O17">
            <v>15683296</v>
          </cell>
          <cell r="P17">
            <v>223900</v>
          </cell>
          <cell r="Q17">
            <v>1611.2100830078125</v>
          </cell>
          <cell r="R17">
            <v>2293.05029296875</v>
          </cell>
          <cell r="S17">
            <v>2293.05029296875</v>
          </cell>
          <cell r="T17">
            <v>0</v>
          </cell>
          <cell r="U17">
            <v>0</v>
          </cell>
          <cell r="V17">
            <v>0</v>
          </cell>
          <cell r="W17">
            <v>49052.72265625</v>
          </cell>
          <cell r="X17">
            <v>47077.40234375</v>
          </cell>
          <cell r="Y17">
            <v>5.1900014877319336</v>
          </cell>
          <cell r="Z17">
            <v>0</v>
          </cell>
          <cell r="AA17">
            <v>0</v>
          </cell>
          <cell r="AB17">
            <v>3446.16015625</v>
          </cell>
          <cell r="AC17">
            <v>661005.0625</v>
          </cell>
          <cell r="AD17">
            <v>661005.1875</v>
          </cell>
          <cell r="AE17">
            <v>3969</v>
          </cell>
          <cell r="AF17">
            <v>0</v>
          </cell>
          <cell r="AG17">
            <v>163428.734375</v>
          </cell>
          <cell r="AH17">
            <v>4245.61962890625</v>
          </cell>
          <cell r="AI17">
            <v>0</v>
          </cell>
          <cell r="AJ17">
            <v>161498.375</v>
          </cell>
          <cell r="AK17">
            <v>161498.375</v>
          </cell>
          <cell r="AL17">
            <v>49970.7890625</v>
          </cell>
          <cell r="AM17">
            <v>23384.279296875</v>
          </cell>
          <cell r="AN17">
            <v>49970.7890625</v>
          </cell>
          <cell r="AO17">
            <v>0</v>
          </cell>
          <cell r="AP17">
            <v>12420.5908203125</v>
          </cell>
          <cell r="AQ17">
            <v>0</v>
          </cell>
          <cell r="AR17">
            <v>473</v>
          </cell>
          <cell r="AS17">
            <v>11331.0595703125</v>
          </cell>
          <cell r="AT17">
            <v>70819.09375</v>
          </cell>
          <cell r="AU17">
            <v>85000</v>
          </cell>
          <cell r="AV17">
            <v>6.130000114440918</v>
          </cell>
          <cell r="AW17">
            <v>0</v>
          </cell>
          <cell r="AX17">
            <v>0</v>
          </cell>
          <cell r="AY17">
            <v>0</v>
          </cell>
          <cell r="AZ17">
            <v>2586.739501953125</v>
          </cell>
          <cell r="BA17">
            <v>451</v>
          </cell>
          <cell r="BB17">
            <v>26231.400390625</v>
          </cell>
          <cell r="BC17">
            <v>0</v>
          </cell>
          <cell r="BD17">
            <v>413.54010009765625</v>
          </cell>
          <cell r="BE17">
            <v>413.54010009765625</v>
          </cell>
          <cell r="BF17">
            <v>344.6199951171875</v>
          </cell>
          <cell r="BG17">
            <v>4694</v>
          </cell>
          <cell r="BH17">
            <v>278</v>
          </cell>
          <cell r="BI17">
            <v>0</v>
          </cell>
          <cell r="BJ17">
            <v>3625.210693359375</v>
          </cell>
          <cell r="BK17">
            <v>334497</v>
          </cell>
          <cell r="BL17">
            <v>534</v>
          </cell>
          <cell r="BM17">
            <v>0</v>
          </cell>
          <cell r="BN17">
            <v>3625.210693359375</v>
          </cell>
        </row>
        <row r="18">
          <cell r="A18" t="str">
            <v>PARTICIPATION TOTAL</v>
          </cell>
          <cell r="B18">
            <v>2035</v>
          </cell>
          <cell r="C18">
            <v>1</v>
          </cell>
          <cell r="D18">
            <v>1</v>
          </cell>
          <cell r="E18">
            <v>27</v>
          </cell>
          <cell r="F18">
            <v>27</v>
          </cell>
          <cell r="G18">
            <v>856.7900390625</v>
          </cell>
          <cell r="H18">
            <v>8654.0517578125</v>
          </cell>
          <cell r="I18">
            <v>26373</v>
          </cell>
          <cell r="J18">
            <v>26373</v>
          </cell>
          <cell r="K18">
            <v>7320.14892578125</v>
          </cell>
          <cell r="L18">
            <v>7320.14892578125</v>
          </cell>
          <cell r="M18">
            <v>508.41995239257813</v>
          </cell>
          <cell r="N18">
            <v>508.41995239257813</v>
          </cell>
          <cell r="O18">
            <v>15811937</v>
          </cell>
          <cell r="P18">
            <v>287500</v>
          </cell>
          <cell r="Q18">
            <v>1622.64013671875</v>
          </cell>
          <cell r="R18">
            <v>2309.330322265625</v>
          </cell>
          <cell r="S18">
            <v>2309.330322265625</v>
          </cell>
          <cell r="T18">
            <v>0</v>
          </cell>
          <cell r="U18">
            <v>0</v>
          </cell>
          <cell r="V18">
            <v>0</v>
          </cell>
          <cell r="W18">
            <v>49447.984375</v>
          </cell>
          <cell r="X18">
            <v>47321.44140625</v>
          </cell>
          <cell r="Y18">
            <v>5.2200016975402832</v>
          </cell>
          <cell r="Z18">
            <v>0</v>
          </cell>
          <cell r="AA18">
            <v>0</v>
          </cell>
          <cell r="AB18">
            <v>3470.6103515625</v>
          </cell>
          <cell r="AC18">
            <v>665695.375</v>
          </cell>
          <cell r="AD18">
            <v>665695.4375</v>
          </cell>
          <cell r="AE18">
            <v>3969</v>
          </cell>
          <cell r="AF18">
            <v>0</v>
          </cell>
          <cell r="AG18">
            <v>164769.234375</v>
          </cell>
          <cell r="AH18">
            <v>4264.6494140625</v>
          </cell>
          <cell r="AI18">
            <v>0</v>
          </cell>
          <cell r="AJ18">
            <v>162823.0625</v>
          </cell>
          <cell r="AK18">
            <v>162823.0625</v>
          </cell>
          <cell r="AL18">
            <v>50380.671875</v>
          </cell>
          <cell r="AM18">
            <v>23576.08984375</v>
          </cell>
          <cell r="AN18">
            <v>50380.671875</v>
          </cell>
          <cell r="AO18">
            <v>0</v>
          </cell>
          <cell r="AP18">
            <v>12522.470703125</v>
          </cell>
          <cell r="AQ18">
            <v>0</v>
          </cell>
          <cell r="AR18">
            <v>473</v>
          </cell>
          <cell r="AS18">
            <v>11424</v>
          </cell>
          <cell r="AT18">
            <v>71399.96875</v>
          </cell>
          <cell r="AU18">
            <v>85000</v>
          </cell>
          <cell r="AV18">
            <v>6.130000114440918</v>
          </cell>
          <cell r="AW18">
            <v>0</v>
          </cell>
          <cell r="AX18">
            <v>0</v>
          </cell>
          <cell r="AY18">
            <v>0</v>
          </cell>
          <cell r="AZ18">
            <v>2605.049560546875</v>
          </cell>
          <cell r="BA18">
            <v>451</v>
          </cell>
          <cell r="BB18">
            <v>26446.560546875</v>
          </cell>
          <cell r="BC18">
            <v>0</v>
          </cell>
          <cell r="BD18">
            <v>416.4801025390625</v>
          </cell>
          <cell r="BE18">
            <v>416.4801025390625</v>
          </cell>
          <cell r="BF18">
            <v>347.07000732421875</v>
          </cell>
          <cell r="BG18">
            <v>4694</v>
          </cell>
          <cell r="BH18">
            <v>0</v>
          </cell>
          <cell r="BI18">
            <v>0</v>
          </cell>
          <cell r="BJ18">
            <v>3650.9306640625</v>
          </cell>
          <cell r="BK18">
            <v>334497</v>
          </cell>
          <cell r="BL18">
            <v>534</v>
          </cell>
          <cell r="BM18">
            <v>0</v>
          </cell>
          <cell r="BN18">
            <v>3650.9306640625</v>
          </cell>
        </row>
        <row r="19">
          <cell r="A19" t="str">
            <v>PARTICIPATION TOTAL</v>
          </cell>
          <cell r="B19">
            <v>2036</v>
          </cell>
          <cell r="C19">
            <v>1</v>
          </cell>
          <cell r="D19">
            <v>1</v>
          </cell>
          <cell r="E19">
            <v>27</v>
          </cell>
          <cell r="F19">
            <v>27</v>
          </cell>
          <cell r="G19">
            <v>866.02001953125</v>
          </cell>
          <cell r="H19">
            <v>8725.01171875</v>
          </cell>
          <cell r="I19">
            <v>26373</v>
          </cell>
          <cell r="J19">
            <v>26373</v>
          </cell>
          <cell r="K19">
            <v>7398.9697265625</v>
          </cell>
          <cell r="L19">
            <v>7398.9697265625</v>
          </cell>
          <cell r="M19">
            <v>512.5899658203125</v>
          </cell>
          <cell r="N19">
            <v>512.5899658203125</v>
          </cell>
          <cell r="O19">
            <v>15982195</v>
          </cell>
          <cell r="P19">
            <v>277400</v>
          </cell>
          <cell r="Q19">
            <v>1635.940185546875</v>
          </cell>
          <cell r="R19">
            <v>2328.2705078125</v>
          </cell>
          <cell r="S19">
            <v>2328.2705078125</v>
          </cell>
          <cell r="T19">
            <v>0</v>
          </cell>
          <cell r="U19">
            <v>0</v>
          </cell>
          <cell r="V19">
            <v>0</v>
          </cell>
          <cell r="W19">
            <v>49971.125</v>
          </cell>
          <cell r="X19">
            <v>47644.4296875</v>
          </cell>
          <cell r="Y19">
            <v>5.2500019073486328</v>
          </cell>
          <cell r="Z19">
            <v>0</v>
          </cell>
          <cell r="AA19">
            <v>0</v>
          </cell>
          <cell r="AB19">
            <v>3499.0703125</v>
          </cell>
          <cell r="AC19">
            <v>671153.625</v>
          </cell>
          <cell r="AD19">
            <v>671153.6875</v>
          </cell>
          <cell r="AE19">
            <v>3969</v>
          </cell>
          <cell r="AF19">
            <v>0</v>
          </cell>
          <cell r="AG19">
            <v>166543.40625</v>
          </cell>
          <cell r="AH19">
            <v>4286.78955078125</v>
          </cell>
          <cell r="AI19">
            <v>0</v>
          </cell>
          <cell r="AJ19">
            <v>164576.296875</v>
          </cell>
          <cell r="AK19">
            <v>164576.296875</v>
          </cell>
          <cell r="AL19">
            <v>50923.14453125</v>
          </cell>
          <cell r="AM19">
            <v>23829.951171875</v>
          </cell>
          <cell r="AN19">
            <v>50923.14453125</v>
          </cell>
          <cell r="AO19">
            <v>0</v>
          </cell>
          <cell r="AP19">
            <v>12657.310546875</v>
          </cell>
          <cell r="AQ19">
            <v>0</v>
          </cell>
          <cell r="AR19">
            <v>473</v>
          </cell>
          <cell r="AS19">
            <v>11547.009765625</v>
          </cell>
          <cell r="AT19">
            <v>72168.78125</v>
          </cell>
          <cell r="AU19">
            <v>85000</v>
          </cell>
          <cell r="AV19">
            <v>6.130000114440918</v>
          </cell>
          <cell r="AW19">
            <v>0</v>
          </cell>
          <cell r="AX19">
            <v>0</v>
          </cell>
          <cell r="AY19">
            <v>0</v>
          </cell>
          <cell r="AZ19">
            <v>2626.33984375</v>
          </cell>
          <cell r="BA19">
            <v>451</v>
          </cell>
          <cell r="BB19">
            <v>26731.330078125</v>
          </cell>
          <cell r="BC19">
            <v>0</v>
          </cell>
          <cell r="BD19">
            <v>419.900146484375</v>
          </cell>
          <cell r="BE19">
            <v>419.900146484375</v>
          </cell>
          <cell r="BF19">
            <v>349.9200439453125</v>
          </cell>
          <cell r="BG19">
            <v>4694</v>
          </cell>
          <cell r="BH19">
            <v>0</v>
          </cell>
          <cell r="BI19">
            <v>0</v>
          </cell>
          <cell r="BJ19">
            <v>3680.870849609375</v>
          </cell>
          <cell r="BK19">
            <v>334497</v>
          </cell>
          <cell r="BL19">
            <v>534</v>
          </cell>
          <cell r="BM19">
            <v>0</v>
          </cell>
          <cell r="BN19">
            <v>3680.870849609375</v>
          </cell>
        </row>
        <row r="20">
          <cell r="A20" t="str">
            <v>PARTICIPATION TOTAL</v>
          </cell>
          <cell r="B20">
            <v>2037</v>
          </cell>
          <cell r="C20">
            <v>1</v>
          </cell>
          <cell r="D20">
            <v>1</v>
          </cell>
          <cell r="E20">
            <v>18</v>
          </cell>
          <cell r="F20">
            <v>18</v>
          </cell>
          <cell r="G20">
            <v>875.34002685546875</v>
          </cell>
          <cell r="H20">
            <v>8796.552734375</v>
          </cell>
          <cell r="I20">
            <v>17582</v>
          </cell>
          <cell r="J20">
            <v>17582</v>
          </cell>
          <cell r="K20">
            <v>7478.64013671875</v>
          </cell>
          <cell r="L20">
            <v>7478.64013671875</v>
          </cell>
          <cell r="M20">
            <v>516.78997802734375</v>
          </cell>
          <cell r="N20">
            <v>516.78997802734375</v>
          </cell>
          <cell r="O20">
            <v>16154286</v>
          </cell>
          <cell r="P20">
            <v>258300</v>
          </cell>
          <cell r="Q20">
            <v>1649.35009765625</v>
          </cell>
          <cell r="R20">
            <v>2347.360595703125</v>
          </cell>
          <cell r="S20">
            <v>2347.360595703125</v>
          </cell>
          <cell r="T20">
            <v>0</v>
          </cell>
          <cell r="U20">
            <v>0</v>
          </cell>
          <cell r="V20">
            <v>0</v>
          </cell>
          <cell r="W20">
            <v>50499.8984375</v>
          </cell>
          <cell r="X20">
            <v>47970.8984375</v>
          </cell>
          <cell r="Y20">
            <v>5.2800021171569824</v>
          </cell>
          <cell r="Z20">
            <v>0</v>
          </cell>
          <cell r="AA20">
            <v>0</v>
          </cell>
          <cell r="AB20">
            <v>3527.76025390625</v>
          </cell>
          <cell r="AC20">
            <v>676656.6875</v>
          </cell>
          <cell r="AD20">
            <v>676656.75</v>
          </cell>
          <cell r="AE20">
            <v>3969</v>
          </cell>
          <cell r="AF20">
            <v>0</v>
          </cell>
          <cell r="AG20">
            <v>168336.6875</v>
          </cell>
          <cell r="AH20">
            <v>4309.109375</v>
          </cell>
          <cell r="AI20">
            <v>0</v>
          </cell>
          <cell r="AJ20">
            <v>166348.390625</v>
          </cell>
          <cell r="AK20">
            <v>166348.390625</v>
          </cell>
          <cell r="AL20">
            <v>51471.47265625</v>
          </cell>
          <cell r="AM20">
            <v>24086.54296875</v>
          </cell>
          <cell r="AN20">
            <v>51471.47265625</v>
          </cell>
          <cell r="AO20">
            <v>0</v>
          </cell>
          <cell r="AP20">
            <v>12793.6005859375</v>
          </cell>
          <cell r="AQ20">
            <v>0</v>
          </cell>
          <cell r="AR20">
            <v>473</v>
          </cell>
          <cell r="AS20">
            <v>11671.33984375</v>
          </cell>
          <cell r="AT20">
            <v>72945.8671875</v>
          </cell>
          <cell r="AU20">
            <v>85000</v>
          </cell>
          <cell r="AV20">
            <v>6.130000114440918</v>
          </cell>
          <cell r="AW20">
            <v>0</v>
          </cell>
          <cell r="AX20">
            <v>0</v>
          </cell>
          <cell r="AY20">
            <v>0</v>
          </cell>
          <cell r="AZ20">
            <v>2647.81005859375</v>
          </cell>
          <cell r="BA20">
            <v>451</v>
          </cell>
          <cell r="BB20">
            <v>27019.16015625</v>
          </cell>
          <cell r="BC20">
            <v>0</v>
          </cell>
          <cell r="BD20">
            <v>423.340087890625</v>
          </cell>
          <cell r="BE20">
            <v>423.340087890625</v>
          </cell>
          <cell r="BF20">
            <v>352.79006958007813</v>
          </cell>
          <cell r="BG20">
            <v>4683</v>
          </cell>
          <cell r="BH20">
            <v>0</v>
          </cell>
          <cell r="BI20">
            <v>0</v>
          </cell>
          <cell r="BJ20">
            <v>3711.050537109375</v>
          </cell>
          <cell r="BK20">
            <v>264236</v>
          </cell>
          <cell r="BL20">
            <v>534</v>
          </cell>
          <cell r="BM20">
            <v>0</v>
          </cell>
          <cell r="BN20">
            <v>3711.050537109375</v>
          </cell>
        </row>
        <row r="21">
          <cell r="A21" t="str">
            <v>PARTICIPATION TOTAL</v>
          </cell>
          <cell r="B21">
            <v>2038</v>
          </cell>
          <cell r="C21">
            <v>1</v>
          </cell>
          <cell r="D21">
            <v>1</v>
          </cell>
          <cell r="E21">
            <v>9</v>
          </cell>
          <cell r="F21">
            <v>9</v>
          </cell>
          <cell r="G21">
            <v>884.75994873046875</v>
          </cell>
          <cell r="H21">
            <v>8868.68359375</v>
          </cell>
          <cell r="I21">
            <v>8791</v>
          </cell>
          <cell r="J21">
            <v>8791</v>
          </cell>
          <cell r="K21">
            <v>7559.16943359375</v>
          </cell>
          <cell r="L21">
            <v>7559.16943359375</v>
          </cell>
          <cell r="M21">
            <v>521.02996826171875</v>
          </cell>
          <cell r="N21">
            <v>521.02996826171875</v>
          </cell>
          <cell r="O21">
            <v>16328230</v>
          </cell>
          <cell r="P21">
            <v>240500</v>
          </cell>
          <cell r="Q21">
            <v>1662.8701171875</v>
          </cell>
          <cell r="R21">
            <v>2366.610595703125</v>
          </cell>
          <cell r="S21">
            <v>2366.610595703125</v>
          </cell>
          <cell r="T21">
            <v>0</v>
          </cell>
          <cell r="U21">
            <v>0</v>
          </cell>
          <cell r="V21">
            <v>0</v>
          </cell>
          <cell r="W21">
            <v>51034.359375</v>
          </cell>
          <cell r="X21">
            <v>48300.875</v>
          </cell>
          <cell r="Y21">
            <v>5.310002326965332</v>
          </cell>
          <cell r="Z21">
            <v>0</v>
          </cell>
          <cell r="AA21">
            <v>0</v>
          </cell>
          <cell r="AB21">
            <v>3556.6904296875</v>
          </cell>
          <cell r="AC21">
            <v>682204.8125</v>
          </cell>
          <cell r="AD21">
            <v>682204.875</v>
          </cell>
          <cell r="AE21">
            <v>3969</v>
          </cell>
          <cell r="AF21">
            <v>0</v>
          </cell>
          <cell r="AG21">
            <v>170149.28125</v>
          </cell>
          <cell r="AH21">
            <v>4331.609375</v>
          </cell>
          <cell r="AI21">
            <v>0</v>
          </cell>
          <cell r="AJ21">
            <v>168139.5625</v>
          </cell>
          <cell r="AK21">
            <v>168139.5625</v>
          </cell>
          <cell r="AL21">
            <v>52025.69921875</v>
          </cell>
          <cell r="AM21">
            <v>24345.892578125</v>
          </cell>
          <cell r="AN21">
            <v>52025.69921875</v>
          </cell>
          <cell r="AO21">
            <v>0</v>
          </cell>
          <cell r="AP21">
            <v>12931.3603515625</v>
          </cell>
          <cell r="AQ21">
            <v>0</v>
          </cell>
          <cell r="AR21">
            <v>473</v>
          </cell>
          <cell r="AS21">
            <v>11797.009765625</v>
          </cell>
          <cell r="AT21">
            <v>73731.3359375</v>
          </cell>
          <cell r="AU21">
            <v>85000</v>
          </cell>
          <cell r="AV21">
            <v>6.130000114440918</v>
          </cell>
          <cell r="AW21">
            <v>0</v>
          </cell>
          <cell r="AX21">
            <v>0</v>
          </cell>
          <cell r="AY21">
            <v>0</v>
          </cell>
          <cell r="AZ21">
            <v>2669.4599609375</v>
          </cell>
          <cell r="BA21">
            <v>451</v>
          </cell>
          <cell r="BB21">
            <v>27310.08984375</v>
          </cell>
          <cell r="BC21">
            <v>0</v>
          </cell>
          <cell r="BD21">
            <v>426.81008911132813</v>
          </cell>
          <cell r="BE21">
            <v>426.81008911132813</v>
          </cell>
          <cell r="BF21">
            <v>355.68008422851563</v>
          </cell>
          <cell r="BG21">
            <v>4326</v>
          </cell>
          <cell r="BH21">
            <v>0</v>
          </cell>
          <cell r="BI21">
            <v>0</v>
          </cell>
          <cell r="BJ21">
            <v>3741.47998046875</v>
          </cell>
          <cell r="BK21">
            <v>0</v>
          </cell>
          <cell r="BL21">
            <v>534</v>
          </cell>
          <cell r="BM21">
            <v>0</v>
          </cell>
          <cell r="BN21">
            <v>3741.47998046875</v>
          </cell>
        </row>
        <row r="22">
          <cell r="A22" t="str">
            <v>PARTICIPATION TOTAL</v>
          </cell>
          <cell r="B22">
            <v>2039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894.28009033203125</v>
          </cell>
          <cell r="H22">
            <v>8941.404296875</v>
          </cell>
          <cell r="I22">
            <v>0</v>
          </cell>
          <cell r="J22">
            <v>0</v>
          </cell>
          <cell r="K22">
            <v>7640.5703125</v>
          </cell>
          <cell r="L22">
            <v>7640.5703125</v>
          </cell>
          <cell r="M22">
            <v>525.29998779296875</v>
          </cell>
          <cell r="N22">
            <v>525.29998779296875</v>
          </cell>
          <cell r="O22">
            <v>16470166</v>
          </cell>
          <cell r="P22">
            <v>223900</v>
          </cell>
          <cell r="Q22">
            <v>1676.5001220703125</v>
          </cell>
          <cell r="R22">
            <v>2386.020263671875</v>
          </cell>
          <cell r="S22">
            <v>2386.020263671875</v>
          </cell>
          <cell r="T22">
            <v>0</v>
          </cell>
          <cell r="U22">
            <v>0</v>
          </cell>
          <cell r="V22">
            <v>0</v>
          </cell>
          <cell r="W22">
            <v>51574.578125</v>
          </cell>
          <cell r="X22">
            <v>48634.4140625</v>
          </cell>
          <cell r="Y22">
            <v>5.3400025367736816</v>
          </cell>
          <cell r="Z22">
            <v>0</v>
          </cell>
          <cell r="AA22">
            <v>0</v>
          </cell>
          <cell r="AB22">
            <v>3585.850341796875</v>
          </cell>
          <cell r="AC22">
            <v>687798.5</v>
          </cell>
          <cell r="AD22">
            <v>687798.5625</v>
          </cell>
          <cell r="AE22">
            <v>3969</v>
          </cell>
          <cell r="AF22">
            <v>0</v>
          </cell>
          <cell r="AG22">
            <v>171981.375</v>
          </cell>
          <cell r="AH22">
            <v>4354.2890625</v>
          </cell>
          <cell r="AI22">
            <v>0</v>
          </cell>
          <cell r="AJ22">
            <v>169812</v>
          </cell>
          <cell r="AK22">
            <v>169812</v>
          </cell>
          <cell r="AL22">
            <v>52585.890625</v>
          </cell>
          <cell r="AM22">
            <v>24608.041015625</v>
          </cell>
          <cell r="AN22">
            <v>52585.890625</v>
          </cell>
          <cell r="AO22">
            <v>0</v>
          </cell>
          <cell r="AP22">
            <v>13070.6005859375</v>
          </cell>
          <cell r="AQ22">
            <v>0</v>
          </cell>
          <cell r="AR22">
            <v>473</v>
          </cell>
          <cell r="AS22">
            <v>11924.0390625</v>
          </cell>
          <cell r="AT22">
            <v>74525.25</v>
          </cell>
          <cell r="AU22">
            <v>85000</v>
          </cell>
          <cell r="AV22">
            <v>6.130000114440918</v>
          </cell>
          <cell r="AW22">
            <v>0</v>
          </cell>
          <cell r="AX22">
            <v>0</v>
          </cell>
          <cell r="AY22">
            <v>0</v>
          </cell>
          <cell r="AZ22">
            <v>2691.2802734375</v>
          </cell>
          <cell r="BA22">
            <v>451</v>
          </cell>
          <cell r="BB22">
            <v>27604.16015625</v>
          </cell>
          <cell r="BC22">
            <v>0</v>
          </cell>
          <cell r="BD22">
            <v>430.31005859375</v>
          </cell>
          <cell r="BE22">
            <v>430.31005859375</v>
          </cell>
          <cell r="BF22">
            <v>358.60003662109375</v>
          </cell>
          <cell r="BG22">
            <v>2566</v>
          </cell>
          <cell r="BH22">
            <v>0</v>
          </cell>
          <cell r="BI22">
            <v>0</v>
          </cell>
          <cell r="BJ22">
            <v>3772.159912109375</v>
          </cell>
          <cell r="BK22">
            <v>0</v>
          </cell>
          <cell r="BL22">
            <v>534</v>
          </cell>
          <cell r="BM22">
            <v>0</v>
          </cell>
          <cell r="BN22">
            <v>3772.159912109375</v>
          </cell>
        </row>
        <row r="23">
          <cell r="A23" t="str">
            <v>PARTICIPATION TOTAL</v>
          </cell>
          <cell r="B23">
            <v>2040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903.91009521484375</v>
          </cell>
          <cell r="H23">
            <v>9014.71484375</v>
          </cell>
          <cell r="I23">
            <v>0</v>
          </cell>
          <cell r="J23">
            <v>0</v>
          </cell>
          <cell r="K23">
            <v>7722.83984375</v>
          </cell>
          <cell r="L23">
            <v>7722.83984375</v>
          </cell>
          <cell r="M23">
            <v>529.6099853515625</v>
          </cell>
          <cell r="N23">
            <v>529.6099853515625</v>
          </cell>
          <cell r="O23">
            <v>16587207</v>
          </cell>
          <cell r="P23">
            <v>287500</v>
          </cell>
          <cell r="Q23">
            <v>1690.25</v>
          </cell>
          <cell r="R23">
            <v>2405.580322265625</v>
          </cell>
          <cell r="S23">
            <v>2405.580322265625</v>
          </cell>
          <cell r="T23">
            <v>0</v>
          </cell>
          <cell r="U23">
            <v>0</v>
          </cell>
          <cell r="V23">
            <v>0</v>
          </cell>
          <cell r="W23">
            <v>52120.6171875</v>
          </cell>
          <cell r="X23">
            <v>48971.546875</v>
          </cell>
          <cell r="Y23">
            <v>5.380002498626709</v>
          </cell>
          <cell r="Z23">
            <v>0</v>
          </cell>
          <cell r="AA23">
            <v>0</v>
          </cell>
          <cell r="AB23">
            <v>3615.25048828125</v>
          </cell>
          <cell r="AC23">
            <v>693438</v>
          </cell>
          <cell r="AD23">
            <v>693438.0625</v>
          </cell>
          <cell r="AE23">
            <v>3969</v>
          </cell>
          <cell r="AF23">
            <v>0</v>
          </cell>
          <cell r="AG23">
            <v>173833.21875</v>
          </cell>
          <cell r="AH23">
            <v>4377.1591796875</v>
          </cell>
          <cell r="AI23">
            <v>0</v>
          </cell>
          <cell r="AJ23">
            <v>171157.5625</v>
          </cell>
          <cell r="AK23">
            <v>171157.5625</v>
          </cell>
          <cell r="AL23">
            <v>53152.125</v>
          </cell>
          <cell r="AM23">
            <v>24873.013671875</v>
          </cell>
          <cell r="AN23">
            <v>53152.125</v>
          </cell>
          <cell r="AO23">
            <v>0</v>
          </cell>
          <cell r="AP23">
            <v>13211.3408203125</v>
          </cell>
          <cell r="AQ23">
            <v>0</v>
          </cell>
          <cell r="AR23">
            <v>473</v>
          </cell>
          <cell r="AS23">
            <v>12052.4296875</v>
          </cell>
          <cell r="AT23">
            <v>75327.71875</v>
          </cell>
          <cell r="AU23">
            <v>84999.9921875</v>
          </cell>
          <cell r="AV23">
            <v>6.130000114440918</v>
          </cell>
          <cell r="AW23">
            <v>0</v>
          </cell>
          <cell r="AX23">
            <v>0</v>
          </cell>
          <cell r="AY23">
            <v>0</v>
          </cell>
          <cell r="AZ23">
            <v>2713.2900390625</v>
          </cell>
          <cell r="BA23">
            <v>451</v>
          </cell>
          <cell r="BB23">
            <v>27901.390625</v>
          </cell>
          <cell r="BC23">
            <v>0</v>
          </cell>
          <cell r="BD23">
            <v>433.84002685546875</v>
          </cell>
          <cell r="BE23">
            <v>433.84002685546875</v>
          </cell>
          <cell r="BF23">
            <v>361.5400390625</v>
          </cell>
          <cell r="BG23">
            <v>759</v>
          </cell>
          <cell r="BH23">
            <v>0</v>
          </cell>
          <cell r="BI23">
            <v>0</v>
          </cell>
          <cell r="BJ23">
            <v>3803.090087890625</v>
          </cell>
          <cell r="BK23">
            <v>0</v>
          </cell>
          <cell r="BL23">
            <v>534</v>
          </cell>
          <cell r="BM23">
            <v>0</v>
          </cell>
          <cell r="BN23">
            <v>3803.090087890625</v>
          </cell>
        </row>
        <row r="24">
          <cell r="A24" t="str">
            <v>PARTICIPATION TOTAL</v>
          </cell>
          <cell r="B24">
            <v>2041</v>
          </cell>
          <cell r="C24">
            <v>1</v>
          </cell>
          <cell r="D24">
            <v>1</v>
          </cell>
          <cell r="E24">
            <v>0</v>
          </cell>
          <cell r="F24">
            <v>0</v>
          </cell>
          <cell r="G24">
            <v>913.65008544921875</v>
          </cell>
          <cell r="H24">
            <v>9088.634765625</v>
          </cell>
          <cell r="I24">
            <v>0</v>
          </cell>
          <cell r="J24">
            <v>0</v>
          </cell>
          <cell r="K24">
            <v>7805.98974609375</v>
          </cell>
          <cell r="L24">
            <v>7805.98974609375</v>
          </cell>
          <cell r="M24">
            <v>533.95001220703125</v>
          </cell>
          <cell r="N24">
            <v>533.95001220703125</v>
          </cell>
          <cell r="O24">
            <v>16675444</v>
          </cell>
          <cell r="P24">
            <v>277400</v>
          </cell>
          <cell r="Q24">
            <v>1704.10009765625</v>
          </cell>
          <cell r="R24">
            <v>2425.310546875</v>
          </cell>
          <cell r="S24">
            <v>2425.310546875</v>
          </cell>
          <cell r="T24">
            <v>0</v>
          </cell>
          <cell r="U24">
            <v>0</v>
          </cell>
          <cell r="V24">
            <v>0</v>
          </cell>
          <cell r="W24">
            <v>52672.5234375</v>
          </cell>
          <cell r="X24">
            <v>49312.3046875</v>
          </cell>
          <cell r="Y24">
            <v>5.4200024604797363</v>
          </cell>
          <cell r="Z24">
            <v>0</v>
          </cell>
          <cell r="AA24">
            <v>0</v>
          </cell>
          <cell r="AB24">
            <v>3644.890625</v>
          </cell>
          <cell r="AC24">
            <v>699123.75</v>
          </cell>
          <cell r="AD24">
            <v>699123.8125</v>
          </cell>
          <cell r="AE24">
            <v>3969</v>
          </cell>
          <cell r="AF24">
            <v>0</v>
          </cell>
          <cell r="AG24">
            <v>175704.984375</v>
          </cell>
          <cell r="AH24">
            <v>4400.21923828125</v>
          </cell>
          <cell r="AI24">
            <v>0</v>
          </cell>
          <cell r="AJ24">
            <v>172126</v>
          </cell>
          <cell r="AK24">
            <v>172126</v>
          </cell>
          <cell r="AL24">
            <v>53724.4375</v>
          </cell>
          <cell r="AM24">
            <v>25140.83203125</v>
          </cell>
          <cell r="AN24">
            <v>53724.4375</v>
          </cell>
          <cell r="AO24">
            <v>0</v>
          </cell>
          <cell r="AP24">
            <v>13353.6005859375</v>
          </cell>
          <cell r="AQ24">
            <v>0</v>
          </cell>
          <cell r="AR24">
            <v>473</v>
          </cell>
          <cell r="AS24">
            <v>12182.208984375</v>
          </cell>
          <cell r="AT24">
            <v>76138.828125</v>
          </cell>
          <cell r="AU24">
            <v>84999.984375</v>
          </cell>
          <cell r="AV24">
            <v>6.130000114440918</v>
          </cell>
          <cell r="AW24">
            <v>0</v>
          </cell>
          <cell r="AX24">
            <v>0</v>
          </cell>
          <cell r="AY24">
            <v>0</v>
          </cell>
          <cell r="AZ24">
            <v>2735.47021484375</v>
          </cell>
          <cell r="BA24">
            <v>451</v>
          </cell>
          <cell r="BB24">
            <v>28201.8203125</v>
          </cell>
          <cell r="BC24">
            <v>0</v>
          </cell>
          <cell r="BD24">
            <v>437.3900146484375</v>
          </cell>
          <cell r="BE24">
            <v>437.3900146484375</v>
          </cell>
          <cell r="BF24">
            <v>364.50003051757813</v>
          </cell>
          <cell r="BG24">
            <v>86</v>
          </cell>
          <cell r="BH24">
            <v>0</v>
          </cell>
          <cell r="BI24">
            <v>0</v>
          </cell>
          <cell r="BJ24">
            <v>3834.27978515625</v>
          </cell>
          <cell r="BK24">
            <v>0</v>
          </cell>
          <cell r="BL24">
            <v>534</v>
          </cell>
          <cell r="BM24">
            <v>0</v>
          </cell>
          <cell r="BN24">
            <v>3834.27978515625</v>
          </cell>
        </row>
        <row r="25">
          <cell r="A25" t="str">
            <v>PARTICIPATION TOTAL</v>
          </cell>
          <cell r="B25">
            <v>2042</v>
          </cell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923.4901123046875</v>
          </cell>
          <cell r="H25">
            <v>9163.154296875</v>
          </cell>
          <cell r="I25">
            <v>0</v>
          </cell>
          <cell r="J25">
            <v>0</v>
          </cell>
          <cell r="K25">
            <v>7890.0498046875</v>
          </cell>
          <cell r="L25">
            <v>7890.0498046875</v>
          </cell>
          <cell r="M25">
            <v>538.33001708984375</v>
          </cell>
          <cell r="N25">
            <v>538.33001708984375</v>
          </cell>
          <cell r="O25">
            <v>16732246</v>
          </cell>
          <cell r="P25">
            <v>258300</v>
          </cell>
          <cell r="Q25">
            <v>1718.0701904296875</v>
          </cell>
          <cell r="R25">
            <v>2445.2001953125</v>
          </cell>
          <cell r="S25">
            <v>2445.2001953125</v>
          </cell>
          <cell r="T25">
            <v>0</v>
          </cell>
          <cell r="U25">
            <v>0</v>
          </cell>
          <cell r="V25">
            <v>0</v>
          </cell>
          <cell r="W25">
            <v>53230.3828125</v>
          </cell>
          <cell r="X25">
            <v>49656.73828125</v>
          </cell>
          <cell r="Y25">
            <v>5.4600024223327637</v>
          </cell>
          <cell r="Z25">
            <v>0</v>
          </cell>
          <cell r="AA25">
            <v>0</v>
          </cell>
          <cell r="AB25">
            <v>3674.780029296875</v>
          </cell>
          <cell r="AC25">
            <v>704856.125</v>
          </cell>
          <cell r="AD25">
            <v>704856.125</v>
          </cell>
          <cell r="AE25">
            <v>3969</v>
          </cell>
          <cell r="AF25">
            <v>0</v>
          </cell>
          <cell r="AG25">
            <v>177596.90625</v>
          </cell>
          <cell r="AH25">
            <v>4423.46923828125</v>
          </cell>
          <cell r="AI25">
            <v>0</v>
          </cell>
          <cell r="AJ25">
            <v>172727.84375</v>
          </cell>
          <cell r="AK25">
            <v>172727.84375</v>
          </cell>
          <cell r="AL25">
            <v>54302.921875</v>
          </cell>
          <cell r="AM25">
            <v>25411.54296875</v>
          </cell>
          <cell r="AN25">
            <v>54302.921875</v>
          </cell>
          <cell r="AO25">
            <v>0</v>
          </cell>
          <cell r="AP25">
            <v>13497.390625</v>
          </cell>
          <cell r="AQ25">
            <v>0</v>
          </cell>
          <cell r="AR25">
            <v>473</v>
          </cell>
          <cell r="AS25">
            <v>12313.3798828125</v>
          </cell>
          <cell r="AT25">
            <v>76958.6640625</v>
          </cell>
          <cell r="AU25">
            <v>85000</v>
          </cell>
          <cell r="AV25">
            <v>6.130000114440918</v>
          </cell>
          <cell r="AW25">
            <v>0</v>
          </cell>
          <cell r="AX25">
            <v>0</v>
          </cell>
          <cell r="AY25">
            <v>0</v>
          </cell>
          <cell r="AZ25">
            <v>2757.839599609375</v>
          </cell>
          <cell r="BA25">
            <v>451</v>
          </cell>
          <cell r="BB25">
            <v>28505.490234375</v>
          </cell>
          <cell r="BC25">
            <v>0</v>
          </cell>
          <cell r="BD25">
            <v>440.98004150390625</v>
          </cell>
          <cell r="BE25">
            <v>440.98004150390625</v>
          </cell>
          <cell r="BF25">
            <v>367.49002075195313</v>
          </cell>
          <cell r="BG25">
            <v>0</v>
          </cell>
          <cell r="BH25">
            <v>0</v>
          </cell>
          <cell r="BI25">
            <v>0</v>
          </cell>
          <cell r="BJ25">
            <v>3865.719482421875</v>
          </cell>
          <cell r="BK25">
            <v>0</v>
          </cell>
          <cell r="BL25">
            <v>534</v>
          </cell>
          <cell r="BM25">
            <v>0</v>
          </cell>
          <cell r="BN25">
            <v>3865.719482421875</v>
          </cell>
        </row>
        <row r="26">
          <cell r="A26" t="str">
            <v>PARTICIPATION TOTAL</v>
          </cell>
          <cell r="B26">
            <v>2043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933.44012451171875</v>
          </cell>
          <cell r="H26">
            <v>9238.283203125</v>
          </cell>
          <cell r="I26">
            <v>0</v>
          </cell>
          <cell r="J26">
            <v>0</v>
          </cell>
          <cell r="K26">
            <v>7975.009765625</v>
          </cell>
          <cell r="L26">
            <v>7975.009765625</v>
          </cell>
          <cell r="M26">
            <v>542.739990234375</v>
          </cell>
          <cell r="N26">
            <v>542.739990234375</v>
          </cell>
          <cell r="O26">
            <v>16754712</v>
          </cell>
          <cell r="P26">
            <v>240500</v>
          </cell>
          <cell r="Q26">
            <v>1732.16015625</v>
          </cell>
          <cell r="R26">
            <v>2465.25</v>
          </cell>
          <cell r="S26">
            <v>2465.25</v>
          </cell>
          <cell r="T26">
            <v>0</v>
          </cell>
          <cell r="U26">
            <v>0</v>
          </cell>
          <cell r="V26">
            <v>0</v>
          </cell>
          <cell r="W26">
            <v>53794.24609375</v>
          </cell>
          <cell r="X26">
            <v>50004.87890625</v>
          </cell>
          <cell r="Y26">
            <v>5.500002384185791</v>
          </cell>
          <cell r="Z26">
            <v>0</v>
          </cell>
          <cell r="AA26">
            <v>0</v>
          </cell>
          <cell r="AB26">
            <v>3704.909912109375</v>
          </cell>
          <cell r="AC26">
            <v>710635.5</v>
          </cell>
          <cell r="AD26">
            <v>710635.5</v>
          </cell>
          <cell r="AE26">
            <v>3969</v>
          </cell>
          <cell r="AF26">
            <v>0</v>
          </cell>
          <cell r="AG26">
            <v>179509.234375</v>
          </cell>
          <cell r="AH26">
            <v>4446.9091796875</v>
          </cell>
          <cell r="AI26">
            <v>0</v>
          </cell>
          <cell r="AJ26">
            <v>172959.203125</v>
          </cell>
          <cell r="AK26">
            <v>172959.203125</v>
          </cell>
          <cell r="AL26">
            <v>54887.6484375</v>
          </cell>
          <cell r="AM26">
            <v>25685.1640625</v>
          </cell>
          <cell r="AN26">
            <v>54887.6484375</v>
          </cell>
          <cell r="AO26">
            <v>0</v>
          </cell>
          <cell r="AP26">
            <v>13642.73046875</v>
          </cell>
          <cell r="AQ26">
            <v>0</v>
          </cell>
          <cell r="AR26">
            <v>473</v>
          </cell>
          <cell r="AS26">
            <v>12445.9619140625</v>
          </cell>
          <cell r="AT26">
            <v>77787.328125</v>
          </cell>
          <cell r="AU26">
            <v>85000</v>
          </cell>
          <cell r="AV26">
            <v>6.130000114440918</v>
          </cell>
          <cell r="AW26">
            <v>0</v>
          </cell>
          <cell r="AX26">
            <v>0</v>
          </cell>
          <cell r="AY26">
            <v>0</v>
          </cell>
          <cell r="AZ26">
            <v>2780.389404296875</v>
          </cell>
          <cell r="BA26">
            <v>451</v>
          </cell>
          <cell r="BB26">
            <v>28812.4296875</v>
          </cell>
          <cell r="BC26">
            <v>0</v>
          </cell>
          <cell r="BD26">
            <v>444.5899658203125</v>
          </cell>
          <cell r="BE26">
            <v>444.5899658203125</v>
          </cell>
          <cell r="BF26">
            <v>370.50006103515625</v>
          </cell>
          <cell r="BG26">
            <v>0</v>
          </cell>
          <cell r="BH26">
            <v>0</v>
          </cell>
          <cell r="BI26">
            <v>0</v>
          </cell>
          <cell r="BJ26">
            <v>3897.40966796875</v>
          </cell>
          <cell r="BK26">
            <v>0</v>
          </cell>
          <cell r="BL26">
            <v>534</v>
          </cell>
          <cell r="BM26">
            <v>0</v>
          </cell>
          <cell r="BN26">
            <v>3897.40966796875</v>
          </cell>
        </row>
        <row r="27">
          <cell r="A27" t="str">
            <v>PARTICIPATION TOTAL</v>
          </cell>
          <cell r="B27">
            <v>2044</v>
          </cell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943.490234375</v>
          </cell>
          <cell r="H27">
            <v>9314.033203125</v>
          </cell>
          <cell r="I27">
            <v>0</v>
          </cell>
          <cell r="J27">
            <v>0</v>
          </cell>
          <cell r="K27">
            <v>8060.890625</v>
          </cell>
          <cell r="L27">
            <v>8060.890625</v>
          </cell>
          <cell r="M27">
            <v>547.19000244140625</v>
          </cell>
          <cell r="N27">
            <v>547.19000244140625</v>
          </cell>
          <cell r="O27">
            <v>16775406</v>
          </cell>
          <cell r="P27">
            <v>223900</v>
          </cell>
          <cell r="Q27">
            <v>1746.3602294921875</v>
          </cell>
          <cell r="R27">
            <v>2485.4599609375</v>
          </cell>
          <cell r="S27">
            <v>2485.4599609375</v>
          </cell>
          <cell r="T27">
            <v>0</v>
          </cell>
          <cell r="U27">
            <v>0</v>
          </cell>
          <cell r="V27">
            <v>0</v>
          </cell>
          <cell r="W27">
            <v>54364.18359375</v>
          </cell>
          <cell r="X27">
            <v>50356.76953125</v>
          </cell>
          <cell r="Y27">
            <v>5.5400023460388184</v>
          </cell>
          <cell r="Z27">
            <v>0</v>
          </cell>
          <cell r="AA27">
            <v>0</v>
          </cell>
          <cell r="AB27">
            <v>3735.289794921875</v>
          </cell>
          <cell r="AC27">
            <v>716462.25</v>
          </cell>
          <cell r="AD27">
            <v>716462.25</v>
          </cell>
          <cell r="AE27">
            <v>3969</v>
          </cell>
          <cell r="AF27">
            <v>0</v>
          </cell>
          <cell r="AG27">
            <v>181442.125</v>
          </cell>
          <cell r="AH27">
            <v>4470.5390625</v>
          </cell>
          <cell r="AI27">
            <v>0</v>
          </cell>
          <cell r="AJ27">
            <v>173172.28125</v>
          </cell>
          <cell r="AK27">
            <v>173172.28125</v>
          </cell>
          <cell r="AL27">
            <v>55478.6640625</v>
          </cell>
          <cell r="AM27">
            <v>25961.734375</v>
          </cell>
          <cell r="AN27">
            <v>55478.6640625</v>
          </cell>
          <cell r="AO27">
            <v>0</v>
          </cell>
          <cell r="AP27">
            <v>13789.630859375</v>
          </cell>
          <cell r="AQ27">
            <v>0</v>
          </cell>
          <cell r="AR27">
            <v>473</v>
          </cell>
          <cell r="AS27">
            <v>12579.970703125</v>
          </cell>
          <cell r="AT27">
            <v>78624.90625</v>
          </cell>
          <cell r="AU27">
            <v>85000</v>
          </cell>
          <cell r="AV27">
            <v>6.130000114440918</v>
          </cell>
          <cell r="AW27">
            <v>0</v>
          </cell>
          <cell r="AX27">
            <v>0</v>
          </cell>
          <cell r="AY27">
            <v>0</v>
          </cell>
          <cell r="AZ27">
            <v>2803.1201171875</v>
          </cell>
          <cell r="BA27">
            <v>451</v>
          </cell>
          <cell r="BB27">
            <v>29122.669921875</v>
          </cell>
          <cell r="BC27">
            <v>0</v>
          </cell>
          <cell r="BD27">
            <v>448.239990234375</v>
          </cell>
          <cell r="BE27">
            <v>448.239990234375</v>
          </cell>
          <cell r="BF27">
            <v>373.53005981445313</v>
          </cell>
          <cell r="BG27">
            <v>0</v>
          </cell>
          <cell r="BH27">
            <v>0</v>
          </cell>
          <cell r="BI27">
            <v>0</v>
          </cell>
          <cell r="BJ27">
            <v>3929.35986328125</v>
          </cell>
          <cell r="BK27">
            <v>0</v>
          </cell>
          <cell r="BL27">
            <v>534</v>
          </cell>
          <cell r="BM27">
            <v>0</v>
          </cell>
          <cell r="BN27">
            <v>3929.35986328125</v>
          </cell>
        </row>
        <row r="28">
          <cell r="A28" t="str">
            <v>PARTICIPATION TOTAL</v>
          </cell>
          <cell r="B28">
            <v>2045</v>
          </cell>
          <cell r="C28">
            <v>1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PARTICIPATION TOTAL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PARTICIPATION TOTAL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PARTICIPATION TOTAL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PARTICIPATION TOTAL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PARTICIPATION TOTAL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PARTICIPATION TOTAL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PARTICIPATION TOTAL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PARTICIPATION TOTAL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PARTICIPATION TOTAL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PARTICIPATION TOTAL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PARTICIPATION TOTAL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PARTICIPATION TOTAL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PARTICIPATION TOTAL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PARTICIPATION TOTAL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PARTICIPATION TOTAL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PARTICIPATION TOTAL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PARTICIPATION TOTAL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PARTICIPATION TOTAL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PARTICIPATION TOTAL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PARTICIPATION TOTAL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PARTICIPATION TOTAL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PARTICIPATION TOTAL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PARTICIPATION TOTAL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8"/>
      <sheetData sheetId="9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FREE RIDERS PERCENTAGE</v>
          </cell>
          <cell r="B2">
            <v>2019</v>
          </cell>
          <cell r="C2">
            <v>0</v>
          </cell>
          <cell r="D2">
            <v>0</v>
          </cell>
          <cell r="E2">
            <v>20</v>
          </cell>
          <cell r="F2">
            <v>20</v>
          </cell>
          <cell r="G2">
            <v>7.5</v>
          </cell>
          <cell r="H2">
            <v>10</v>
          </cell>
          <cell r="I2">
            <v>20</v>
          </cell>
          <cell r="J2">
            <v>20</v>
          </cell>
          <cell r="K2">
            <v>20</v>
          </cell>
          <cell r="L2">
            <v>7.5</v>
          </cell>
          <cell r="M2">
            <v>10</v>
          </cell>
          <cell r="N2">
            <v>10</v>
          </cell>
          <cell r="O2">
            <v>30</v>
          </cell>
          <cell r="P2">
            <v>0</v>
          </cell>
          <cell r="Q2">
            <v>10</v>
          </cell>
          <cell r="R2">
            <v>30</v>
          </cell>
          <cell r="S2">
            <v>30</v>
          </cell>
          <cell r="T2">
            <v>4</v>
          </cell>
          <cell r="U2">
            <v>35</v>
          </cell>
          <cell r="V2">
            <v>6.4000000953674316</v>
          </cell>
          <cell r="W2">
            <v>40</v>
          </cell>
          <cell r="X2">
            <v>20</v>
          </cell>
          <cell r="Y2">
            <v>0</v>
          </cell>
          <cell r="Z2">
            <v>50</v>
          </cell>
          <cell r="AA2">
            <v>55</v>
          </cell>
          <cell r="AB2">
            <v>30</v>
          </cell>
          <cell r="AC2">
            <v>20</v>
          </cell>
          <cell r="AD2">
            <v>20</v>
          </cell>
          <cell r="AE2">
            <v>20</v>
          </cell>
          <cell r="AF2">
            <v>23</v>
          </cell>
          <cell r="AG2">
            <v>40</v>
          </cell>
          <cell r="AH2">
            <v>6.662877082824707</v>
          </cell>
          <cell r="AI2">
            <v>40</v>
          </cell>
          <cell r="AJ2">
            <v>20</v>
          </cell>
          <cell r="AK2">
            <v>20</v>
          </cell>
          <cell r="AL2">
            <v>5</v>
          </cell>
          <cell r="AM2">
            <v>20</v>
          </cell>
          <cell r="AN2">
            <v>5</v>
          </cell>
          <cell r="AO2">
            <v>6.4000000953674316</v>
          </cell>
          <cell r="AP2">
            <v>10</v>
          </cell>
          <cell r="AQ2">
            <v>30</v>
          </cell>
          <cell r="AR2">
            <v>30</v>
          </cell>
          <cell r="AS2">
            <v>10</v>
          </cell>
          <cell r="AT2">
            <v>10</v>
          </cell>
          <cell r="AU2">
            <v>4</v>
          </cell>
          <cell r="AV2">
            <v>0</v>
          </cell>
          <cell r="AW2">
            <v>10</v>
          </cell>
          <cell r="AX2">
            <v>15</v>
          </cell>
          <cell r="AY2">
            <v>17</v>
          </cell>
          <cell r="AZ2">
            <v>15</v>
          </cell>
          <cell r="BA2">
            <v>6.662877082824707</v>
          </cell>
          <cell r="BB2">
            <v>13</v>
          </cell>
          <cell r="BC2">
            <v>20</v>
          </cell>
          <cell r="BD2">
            <v>10</v>
          </cell>
          <cell r="BE2">
            <v>10</v>
          </cell>
          <cell r="BF2">
            <v>10</v>
          </cell>
          <cell r="BG2">
            <v>10</v>
          </cell>
          <cell r="BH2">
            <v>20</v>
          </cell>
          <cell r="BI2">
            <v>20</v>
          </cell>
          <cell r="BJ2">
            <v>7</v>
          </cell>
          <cell r="BK2">
            <v>15</v>
          </cell>
          <cell r="BL2">
            <v>15</v>
          </cell>
          <cell r="BM2">
            <v>0</v>
          </cell>
          <cell r="BN2">
            <v>7</v>
          </cell>
        </row>
        <row r="3">
          <cell r="A3" t="str">
            <v>FREE RIDERS PERCENTAGE</v>
          </cell>
          <cell r="B3">
            <v>2020</v>
          </cell>
          <cell r="C3">
            <v>0</v>
          </cell>
          <cell r="D3">
            <v>0</v>
          </cell>
          <cell r="E3">
            <v>20</v>
          </cell>
          <cell r="F3">
            <v>20</v>
          </cell>
          <cell r="G3">
            <v>7.5</v>
          </cell>
          <cell r="H3">
            <v>10</v>
          </cell>
          <cell r="I3">
            <v>20</v>
          </cell>
          <cell r="J3">
            <v>20</v>
          </cell>
          <cell r="K3">
            <v>20</v>
          </cell>
          <cell r="L3">
            <v>7.5</v>
          </cell>
          <cell r="M3">
            <v>10</v>
          </cell>
          <cell r="N3">
            <v>10</v>
          </cell>
          <cell r="O3">
            <v>30</v>
          </cell>
          <cell r="P3">
            <v>0</v>
          </cell>
          <cell r="Q3">
            <v>10</v>
          </cell>
          <cell r="R3">
            <v>30</v>
          </cell>
          <cell r="S3">
            <v>30</v>
          </cell>
          <cell r="T3">
            <v>4</v>
          </cell>
          <cell r="U3">
            <v>35</v>
          </cell>
          <cell r="V3">
            <v>6.4000000953674316</v>
          </cell>
          <cell r="W3">
            <v>40</v>
          </cell>
          <cell r="X3">
            <v>20</v>
          </cell>
          <cell r="Y3">
            <v>0</v>
          </cell>
          <cell r="Z3">
            <v>50</v>
          </cell>
          <cell r="AA3">
            <v>55</v>
          </cell>
          <cell r="AB3">
            <v>30</v>
          </cell>
          <cell r="AC3">
            <v>20</v>
          </cell>
          <cell r="AD3">
            <v>20</v>
          </cell>
          <cell r="AE3">
            <v>20</v>
          </cell>
          <cell r="AF3">
            <v>23</v>
          </cell>
          <cell r="AG3">
            <v>40</v>
          </cell>
          <cell r="AH3">
            <v>6.662877082824707</v>
          </cell>
          <cell r="AI3">
            <v>40</v>
          </cell>
          <cell r="AJ3">
            <v>20</v>
          </cell>
          <cell r="AK3">
            <v>20</v>
          </cell>
          <cell r="AL3">
            <v>5</v>
          </cell>
          <cell r="AM3">
            <v>20</v>
          </cell>
          <cell r="AN3">
            <v>5</v>
          </cell>
          <cell r="AO3">
            <v>6.4000000953674316</v>
          </cell>
          <cell r="AP3">
            <v>10</v>
          </cell>
          <cell r="AQ3">
            <v>30</v>
          </cell>
          <cell r="AR3">
            <v>30</v>
          </cell>
          <cell r="AS3">
            <v>10</v>
          </cell>
          <cell r="AT3">
            <v>10</v>
          </cell>
          <cell r="AU3">
            <v>4</v>
          </cell>
          <cell r="AV3">
            <v>0</v>
          </cell>
          <cell r="AW3">
            <v>10</v>
          </cell>
          <cell r="AX3">
            <v>15</v>
          </cell>
          <cell r="AY3">
            <v>17</v>
          </cell>
          <cell r="AZ3">
            <v>15</v>
          </cell>
          <cell r="BA3">
            <v>6.662877082824707</v>
          </cell>
          <cell r="BB3">
            <v>13</v>
          </cell>
          <cell r="BC3">
            <v>20</v>
          </cell>
          <cell r="BD3">
            <v>10</v>
          </cell>
          <cell r="BE3">
            <v>10</v>
          </cell>
          <cell r="BF3">
            <v>10</v>
          </cell>
          <cell r="BG3">
            <v>10</v>
          </cell>
          <cell r="BH3">
            <v>20</v>
          </cell>
          <cell r="BI3">
            <v>20</v>
          </cell>
          <cell r="BJ3">
            <v>7</v>
          </cell>
          <cell r="BK3">
            <v>15</v>
          </cell>
          <cell r="BL3">
            <v>15</v>
          </cell>
          <cell r="BM3">
            <v>0</v>
          </cell>
          <cell r="BN3">
            <v>7</v>
          </cell>
        </row>
        <row r="4">
          <cell r="A4" t="str">
            <v>FREE RIDERS PERCENTAGE</v>
          </cell>
          <cell r="B4">
            <v>2021</v>
          </cell>
          <cell r="C4">
            <v>0</v>
          </cell>
          <cell r="D4">
            <v>0</v>
          </cell>
          <cell r="E4">
            <v>20</v>
          </cell>
          <cell r="F4">
            <v>20</v>
          </cell>
          <cell r="G4">
            <v>7.5</v>
          </cell>
          <cell r="H4">
            <v>10</v>
          </cell>
          <cell r="I4">
            <v>20</v>
          </cell>
          <cell r="J4">
            <v>20</v>
          </cell>
          <cell r="K4">
            <v>20</v>
          </cell>
          <cell r="L4">
            <v>7.5</v>
          </cell>
          <cell r="M4">
            <v>10</v>
          </cell>
          <cell r="N4">
            <v>10</v>
          </cell>
          <cell r="O4">
            <v>30</v>
          </cell>
          <cell r="P4">
            <v>0</v>
          </cell>
          <cell r="Q4">
            <v>10</v>
          </cell>
          <cell r="R4">
            <v>30</v>
          </cell>
          <cell r="S4">
            <v>30</v>
          </cell>
          <cell r="T4">
            <v>4</v>
          </cell>
          <cell r="U4">
            <v>35</v>
          </cell>
          <cell r="V4">
            <v>6.4000000953674316</v>
          </cell>
          <cell r="W4">
            <v>40</v>
          </cell>
          <cell r="X4">
            <v>20</v>
          </cell>
          <cell r="Y4">
            <v>0</v>
          </cell>
          <cell r="Z4">
            <v>50</v>
          </cell>
          <cell r="AA4">
            <v>55</v>
          </cell>
          <cell r="AB4">
            <v>30</v>
          </cell>
          <cell r="AC4">
            <v>20</v>
          </cell>
          <cell r="AD4">
            <v>20</v>
          </cell>
          <cell r="AE4">
            <v>20</v>
          </cell>
          <cell r="AF4">
            <v>23</v>
          </cell>
          <cell r="AG4">
            <v>40</v>
          </cell>
          <cell r="AH4">
            <v>6.662877082824707</v>
          </cell>
          <cell r="AI4">
            <v>40</v>
          </cell>
          <cell r="AJ4">
            <v>20</v>
          </cell>
          <cell r="AK4">
            <v>20</v>
          </cell>
          <cell r="AL4">
            <v>5</v>
          </cell>
          <cell r="AM4">
            <v>20</v>
          </cell>
          <cell r="AN4">
            <v>5</v>
          </cell>
          <cell r="AO4">
            <v>6.4000000953674316</v>
          </cell>
          <cell r="AP4">
            <v>10</v>
          </cell>
          <cell r="AQ4">
            <v>30</v>
          </cell>
          <cell r="AR4">
            <v>30</v>
          </cell>
          <cell r="AS4">
            <v>10</v>
          </cell>
          <cell r="AT4">
            <v>10</v>
          </cell>
          <cell r="AU4">
            <v>4</v>
          </cell>
          <cell r="AV4">
            <v>0</v>
          </cell>
          <cell r="AW4">
            <v>10</v>
          </cell>
          <cell r="AX4">
            <v>15</v>
          </cell>
          <cell r="AY4">
            <v>17</v>
          </cell>
          <cell r="AZ4">
            <v>15</v>
          </cell>
          <cell r="BA4">
            <v>6.662877082824707</v>
          </cell>
          <cell r="BB4">
            <v>13</v>
          </cell>
          <cell r="BC4">
            <v>20</v>
          </cell>
          <cell r="BD4">
            <v>10</v>
          </cell>
          <cell r="BE4">
            <v>10</v>
          </cell>
          <cell r="BF4">
            <v>10</v>
          </cell>
          <cell r="BG4">
            <v>10</v>
          </cell>
          <cell r="BH4">
            <v>20</v>
          </cell>
          <cell r="BI4">
            <v>20</v>
          </cell>
          <cell r="BJ4">
            <v>7</v>
          </cell>
          <cell r="BK4">
            <v>15</v>
          </cell>
          <cell r="BL4">
            <v>15</v>
          </cell>
          <cell r="BM4">
            <v>0</v>
          </cell>
          <cell r="BN4">
            <v>7</v>
          </cell>
        </row>
        <row r="5">
          <cell r="A5" t="str">
            <v>FREE RIDERS PERCENTAGE</v>
          </cell>
          <cell r="B5">
            <v>2022</v>
          </cell>
          <cell r="C5">
            <v>0</v>
          </cell>
          <cell r="D5">
            <v>0</v>
          </cell>
          <cell r="E5">
            <v>20</v>
          </cell>
          <cell r="F5">
            <v>20</v>
          </cell>
          <cell r="G5">
            <v>7.5</v>
          </cell>
          <cell r="H5">
            <v>10</v>
          </cell>
          <cell r="I5">
            <v>20</v>
          </cell>
          <cell r="J5">
            <v>20</v>
          </cell>
          <cell r="K5">
            <v>20</v>
          </cell>
          <cell r="L5">
            <v>7.5</v>
          </cell>
          <cell r="M5">
            <v>10</v>
          </cell>
          <cell r="N5">
            <v>10</v>
          </cell>
          <cell r="O5">
            <v>30</v>
          </cell>
          <cell r="P5">
            <v>0</v>
          </cell>
          <cell r="Q5">
            <v>10</v>
          </cell>
          <cell r="R5">
            <v>30</v>
          </cell>
          <cell r="S5">
            <v>30</v>
          </cell>
          <cell r="T5">
            <v>4</v>
          </cell>
          <cell r="U5">
            <v>35</v>
          </cell>
          <cell r="V5">
            <v>6.4000000953674316</v>
          </cell>
          <cell r="W5">
            <v>40</v>
          </cell>
          <cell r="X5">
            <v>20</v>
          </cell>
          <cell r="Y5">
            <v>0</v>
          </cell>
          <cell r="Z5">
            <v>50</v>
          </cell>
          <cell r="AA5">
            <v>55</v>
          </cell>
          <cell r="AB5">
            <v>30</v>
          </cell>
          <cell r="AC5">
            <v>20</v>
          </cell>
          <cell r="AD5">
            <v>20</v>
          </cell>
          <cell r="AE5">
            <v>20</v>
          </cell>
          <cell r="AF5">
            <v>23</v>
          </cell>
          <cell r="AG5">
            <v>40</v>
          </cell>
          <cell r="AH5">
            <v>6.662877082824707</v>
          </cell>
          <cell r="AI5">
            <v>40</v>
          </cell>
          <cell r="AJ5">
            <v>20</v>
          </cell>
          <cell r="AK5">
            <v>20</v>
          </cell>
          <cell r="AL5">
            <v>5</v>
          </cell>
          <cell r="AM5">
            <v>20</v>
          </cell>
          <cell r="AN5">
            <v>5</v>
          </cell>
          <cell r="AO5">
            <v>6.4000000953674316</v>
          </cell>
          <cell r="AP5">
            <v>10</v>
          </cell>
          <cell r="AQ5">
            <v>30</v>
          </cell>
          <cell r="AR5">
            <v>30</v>
          </cell>
          <cell r="AS5">
            <v>10</v>
          </cell>
          <cell r="AT5">
            <v>10</v>
          </cell>
          <cell r="AU5">
            <v>4</v>
          </cell>
          <cell r="AV5">
            <v>0</v>
          </cell>
          <cell r="AW5">
            <v>10</v>
          </cell>
          <cell r="AX5">
            <v>15</v>
          </cell>
          <cell r="AY5">
            <v>17</v>
          </cell>
          <cell r="AZ5">
            <v>15</v>
          </cell>
          <cell r="BA5">
            <v>6.662877082824707</v>
          </cell>
          <cell r="BB5">
            <v>13</v>
          </cell>
          <cell r="BC5">
            <v>20</v>
          </cell>
          <cell r="BD5">
            <v>10</v>
          </cell>
          <cell r="BE5">
            <v>10</v>
          </cell>
          <cell r="BF5">
            <v>10</v>
          </cell>
          <cell r="BG5">
            <v>10</v>
          </cell>
          <cell r="BH5">
            <v>20</v>
          </cell>
          <cell r="BI5">
            <v>20</v>
          </cell>
          <cell r="BJ5">
            <v>7</v>
          </cell>
          <cell r="BK5">
            <v>15</v>
          </cell>
          <cell r="BL5">
            <v>15</v>
          </cell>
          <cell r="BM5">
            <v>0</v>
          </cell>
          <cell r="BN5">
            <v>7</v>
          </cell>
        </row>
        <row r="6">
          <cell r="A6" t="str">
            <v>FREE RIDERS PERCENTAGE</v>
          </cell>
          <cell r="B6">
            <v>2023</v>
          </cell>
          <cell r="C6">
            <v>0</v>
          </cell>
          <cell r="D6">
            <v>0</v>
          </cell>
          <cell r="E6">
            <v>20</v>
          </cell>
          <cell r="F6">
            <v>20</v>
          </cell>
          <cell r="G6">
            <v>7.5</v>
          </cell>
          <cell r="H6">
            <v>10</v>
          </cell>
          <cell r="I6">
            <v>20</v>
          </cell>
          <cell r="J6">
            <v>20</v>
          </cell>
          <cell r="K6">
            <v>20</v>
          </cell>
          <cell r="L6">
            <v>7.5</v>
          </cell>
          <cell r="M6">
            <v>10</v>
          </cell>
          <cell r="N6">
            <v>10</v>
          </cell>
          <cell r="O6">
            <v>30</v>
          </cell>
          <cell r="P6">
            <v>0</v>
          </cell>
          <cell r="Q6">
            <v>10</v>
          </cell>
          <cell r="R6">
            <v>30</v>
          </cell>
          <cell r="S6">
            <v>30</v>
          </cell>
          <cell r="T6">
            <v>4</v>
          </cell>
          <cell r="U6">
            <v>35</v>
          </cell>
          <cell r="V6">
            <v>6.4000000953674316</v>
          </cell>
          <cell r="W6">
            <v>40</v>
          </cell>
          <cell r="X6">
            <v>20</v>
          </cell>
          <cell r="Y6">
            <v>0</v>
          </cell>
          <cell r="Z6">
            <v>50</v>
          </cell>
          <cell r="AA6">
            <v>55</v>
          </cell>
          <cell r="AB6">
            <v>30</v>
          </cell>
          <cell r="AC6">
            <v>20</v>
          </cell>
          <cell r="AD6">
            <v>20</v>
          </cell>
          <cell r="AE6">
            <v>20</v>
          </cell>
          <cell r="AF6">
            <v>23</v>
          </cell>
          <cell r="AG6">
            <v>40</v>
          </cell>
          <cell r="AH6">
            <v>6.662877082824707</v>
          </cell>
          <cell r="AI6">
            <v>40</v>
          </cell>
          <cell r="AJ6">
            <v>20</v>
          </cell>
          <cell r="AK6">
            <v>20</v>
          </cell>
          <cell r="AL6">
            <v>5</v>
          </cell>
          <cell r="AM6">
            <v>20</v>
          </cell>
          <cell r="AN6">
            <v>5</v>
          </cell>
          <cell r="AO6">
            <v>6.4000000953674316</v>
          </cell>
          <cell r="AP6">
            <v>10</v>
          </cell>
          <cell r="AQ6">
            <v>30</v>
          </cell>
          <cell r="AR6">
            <v>30</v>
          </cell>
          <cell r="AS6">
            <v>10</v>
          </cell>
          <cell r="AT6">
            <v>10</v>
          </cell>
          <cell r="AU6">
            <v>4</v>
          </cell>
          <cell r="AV6">
            <v>0</v>
          </cell>
          <cell r="AW6">
            <v>10</v>
          </cell>
          <cell r="AX6">
            <v>15</v>
          </cell>
          <cell r="AY6">
            <v>17</v>
          </cell>
          <cell r="AZ6">
            <v>15</v>
          </cell>
          <cell r="BA6">
            <v>6.662877082824707</v>
          </cell>
          <cell r="BB6">
            <v>13</v>
          </cell>
          <cell r="BC6">
            <v>20</v>
          </cell>
          <cell r="BD6">
            <v>10</v>
          </cell>
          <cell r="BE6">
            <v>10</v>
          </cell>
          <cell r="BF6">
            <v>10</v>
          </cell>
          <cell r="BG6">
            <v>10</v>
          </cell>
          <cell r="BH6">
            <v>20</v>
          </cell>
          <cell r="BI6">
            <v>20</v>
          </cell>
          <cell r="BJ6">
            <v>7</v>
          </cell>
          <cell r="BK6">
            <v>15</v>
          </cell>
          <cell r="BL6">
            <v>15</v>
          </cell>
          <cell r="BM6">
            <v>0</v>
          </cell>
          <cell r="BN6">
            <v>7</v>
          </cell>
        </row>
        <row r="7">
          <cell r="A7" t="str">
            <v>FREE RIDERS PERCENTAGE</v>
          </cell>
          <cell r="B7">
            <v>2024</v>
          </cell>
          <cell r="C7">
            <v>0</v>
          </cell>
          <cell r="D7">
            <v>0</v>
          </cell>
          <cell r="E7">
            <v>20</v>
          </cell>
          <cell r="F7">
            <v>20</v>
          </cell>
          <cell r="G7">
            <v>7.5</v>
          </cell>
          <cell r="H7">
            <v>10</v>
          </cell>
          <cell r="I7">
            <v>20</v>
          </cell>
          <cell r="J7">
            <v>20</v>
          </cell>
          <cell r="K7">
            <v>20</v>
          </cell>
          <cell r="L7">
            <v>7.5</v>
          </cell>
          <cell r="M7">
            <v>10</v>
          </cell>
          <cell r="N7">
            <v>10</v>
          </cell>
          <cell r="O7">
            <v>30</v>
          </cell>
          <cell r="P7">
            <v>0</v>
          </cell>
          <cell r="Q7">
            <v>10</v>
          </cell>
          <cell r="R7">
            <v>30</v>
          </cell>
          <cell r="S7">
            <v>30</v>
          </cell>
          <cell r="T7">
            <v>4</v>
          </cell>
          <cell r="U7">
            <v>35</v>
          </cell>
          <cell r="V7">
            <v>6.4000000953674316</v>
          </cell>
          <cell r="W7">
            <v>40</v>
          </cell>
          <cell r="X7">
            <v>20</v>
          </cell>
          <cell r="Y7">
            <v>0</v>
          </cell>
          <cell r="Z7">
            <v>50</v>
          </cell>
          <cell r="AA7">
            <v>55</v>
          </cell>
          <cell r="AB7">
            <v>30</v>
          </cell>
          <cell r="AC7">
            <v>20</v>
          </cell>
          <cell r="AD7">
            <v>20</v>
          </cell>
          <cell r="AE7">
            <v>20</v>
          </cell>
          <cell r="AF7">
            <v>23</v>
          </cell>
          <cell r="AG7">
            <v>40</v>
          </cell>
          <cell r="AH7">
            <v>6.662877082824707</v>
          </cell>
          <cell r="AI7">
            <v>40</v>
          </cell>
          <cell r="AJ7">
            <v>20</v>
          </cell>
          <cell r="AK7">
            <v>20</v>
          </cell>
          <cell r="AL7">
            <v>5</v>
          </cell>
          <cell r="AM7">
            <v>20</v>
          </cell>
          <cell r="AN7">
            <v>5</v>
          </cell>
          <cell r="AO7">
            <v>6.4000000953674316</v>
          </cell>
          <cell r="AP7">
            <v>10</v>
          </cell>
          <cell r="AQ7">
            <v>30</v>
          </cell>
          <cell r="AR7">
            <v>30</v>
          </cell>
          <cell r="AS7">
            <v>10</v>
          </cell>
          <cell r="AT7">
            <v>10</v>
          </cell>
          <cell r="AU7">
            <v>4</v>
          </cell>
          <cell r="AV7">
            <v>0</v>
          </cell>
          <cell r="AW7">
            <v>10</v>
          </cell>
          <cell r="AX7">
            <v>15</v>
          </cell>
          <cell r="AY7">
            <v>17</v>
          </cell>
          <cell r="AZ7">
            <v>15</v>
          </cell>
          <cell r="BA7">
            <v>6.662877082824707</v>
          </cell>
          <cell r="BB7">
            <v>13</v>
          </cell>
          <cell r="BC7">
            <v>20</v>
          </cell>
          <cell r="BD7">
            <v>10</v>
          </cell>
          <cell r="BE7">
            <v>10</v>
          </cell>
          <cell r="BF7">
            <v>10</v>
          </cell>
          <cell r="BG7">
            <v>10</v>
          </cell>
          <cell r="BH7">
            <v>20</v>
          </cell>
          <cell r="BI7">
            <v>20</v>
          </cell>
          <cell r="BJ7">
            <v>7</v>
          </cell>
          <cell r="BK7">
            <v>15</v>
          </cell>
          <cell r="BL7">
            <v>15</v>
          </cell>
          <cell r="BM7">
            <v>0</v>
          </cell>
          <cell r="BN7">
            <v>7</v>
          </cell>
        </row>
        <row r="8">
          <cell r="A8" t="str">
            <v>FREE RIDERS PERCENTAGE</v>
          </cell>
          <cell r="B8">
            <v>2025</v>
          </cell>
          <cell r="C8">
            <v>0</v>
          </cell>
          <cell r="D8">
            <v>0</v>
          </cell>
          <cell r="E8">
            <v>20</v>
          </cell>
          <cell r="F8">
            <v>20</v>
          </cell>
          <cell r="G8">
            <v>7.5</v>
          </cell>
          <cell r="H8">
            <v>10</v>
          </cell>
          <cell r="I8">
            <v>20</v>
          </cell>
          <cell r="J8">
            <v>20</v>
          </cell>
          <cell r="K8">
            <v>20</v>
          </cell>
          <cell r="L8">
            <v>7.5</v>
          </cell>
          <cell r="M8">
            <v>10</v>
          </cell>
          <cell r="N8">
            <v>10</v>
          </cell>
          <cell r="O8">
            <v>30</v>
          </cell>
          <cell r="P8">
            <v>0</v>
          </cell>
          <cell r="Q8">
            <v>10</v>
          </cell>
          <cell r="R8">
            <v>30</v>
          </cell>
          <cell r="S8">
            <v>30</v>
          </cell>
          <cell r="T8">
            <v>4</v>
          </cell>
          <cell r="U8">
            <v>35</v>
          </cell>
          <cell r="V8">
            <v>6.4000000953674316</v>
          </cell>
          <cell r="W8">
            <v>40</v>
          </cell>
          <cell r="X8">
            <v>20</v>
          </cell>
          <cell r="Y8">
            <v>0</v>
          </cell>
          <cell r="Z8">
            <v>50</v>
          </cell>
          <cell r="AA8">
            <v>55</v>
          </cell>
          <cell r="AB8">
            <v>30</v>
          </cell>
          <cell r="AC8">
            <v>20</v>
          </cell>
          <cell r="AD8">
            <v>20</v>
          </cell>
          <cell r="AE8">
            <v>20</v>
          </cell>
          <cell r="AF8">
            <v>0</v>
          </cell>
          <cell r="AG8">
            <v>40</v>
          </cell>
          <cell r="AH8">
            <v>6.662877082824707</v>
          </cell>
          <cell r="AI8">
            <v>40</v>
          </cell>
          <cell r="AJ8">
            <v>20</v>
          </cell>
          <cell r="AK8">
            <v>20</v>
          </cell>
          <cell r="AL8">
            <v>5</v>
          </cell>
          <cell r="AM8">
            <v>20</v>
          </cell>
          <cell r="AN8">
            <v>5</v>
          </cell>
          <cell r="AO8">
            <v>6.4000000953674316</v>
          </cell>
          <cell r="AP8">
            <v>10</v>
          </cell>
          <cell r="AQ8">
            <v>30</v>
          </cell>
          <cell r="AR8">
            <v>30</v>
          </cell>
          <cell r="AS8">
            <v>10</v>
          </cell>
          <cell r="AT8">
            <v>10</v>
          </cell>
          <cell r="AU8">
            <v>4</v>
          </cell>
          <cell r="AV8">
            <v>0</v>
          </cell>
          <cell r="AW8">
            <v>10</v>
          </cell>
          <cell r="AX8">
            <v>15</v>
          </cell>
          <cell r="AY8">
            <v>17</v>
          </cell>
          <cell r="AZ8">
            <v>15</v>
          </cell>
          <cell r="BA8">
            <v>6.662877082824707</v>
          </cell>
          <cell r="BB8">
            <v>13</v>
          </cell>
          <cell r="BC8">
            <v>20</v>
          </cell>
          <cell r="BD8">
            <v>10</v>
          </cell>
          <cell r="BE8">
            <v>10</v>
          </cell>
          <cell r="BF8">
            <v>10</v>
          </cell>
          <cell r="BG8">
            <v>10</v>
          </cell>
          <cell r="BH8">
            <v>20</v>
          </cell>
          <cell r="BI8">
            <v>20</v>
          </cell>
          <cell r="BJ8">
            <v>7</v>
          </cell>
          <cell r="BK8">
            <v>15</v>
          </cell>
          <cell r="BL8">
            <v>15</v>
          </cell>
          <cell r="BM8">
            <v>0</v>
          </cell>
          <cell r="BN8">
            <v>7</v>
          </cell>
        </row>
        <row r="9">
          <cell r="A9" t="str">
            <v>FREE RIDERS PERCENTAGE</v>
          </cell>
          <cell r="B9">
            <v>2026</v>
          </cell>
          <cell r="C9">
            <v>0</v>
          </cell>
          <cell r="D9">
            <v>0</v>
          </cell>
          <cell r="E9">
            <v>20</v>
          </cell>
          <cell r="F9">
            <v>20</v>
          </cell>
          <cell r="G9">
            <v>7.5</v>
          </cell>
          <cell r="H9">
            <v>10</v>
          </cell>
          <cell r="I9">
            <v>20</v>
          </cell>
          <cell r="J9">
            <v>20</v>
          </cell>
          <cell r="K9">
            <v>20</v>
          </cell>
          <cell r="L9">
            <v>7.5</v>
          </cell>
          <cell r="M9">
            <v>10</v>
          </cell>
          <cell r="N9">
            <v>10</v>
          </cell>
          <cell r="O9">
            <v>30</v>
          </cell>
          <cell r="P9">
            <v>0</v>
          </cell>
          <cell r="Q9">
            <v>10</v>
          </cell>
          <cell r="R9">
            <v>30</v>
          </cell>
          <cell r="S9">
            <v>30</v>
          </cell>
          <cell r="T9">
            <v>4</v>
          </cell>
          <cell r="U9">
            <v>35</v>
          </cell>
          <cell r="V9">
            <v>6.4000000953674316</v>
          </cell>
          <cell r="W9">
            <v>40</v>
          </cell>
          <cell r="X9">
            <v>20</v>
          </cell>
          <cell r="Y9">
            <v>0</v>
          </cell>
          <cell r="Z9">
            <v>50</v>
          </cell>
          <cell r="AA9">
            <v>55</v>
          </cell>
          <cell r="AB9">
            <v>30</v>
          </cell>
          <cell r="AC9">
            <v>20</v>
          </cell>
          <cell r="AD9">
            <v>20</v>
          </cell>
          <cell r="AE9">
            <v>20</v>
          </cell>
          <cell r="AF9">
            <v>0</v>
          </cell>
          <cell r="AG9">
            <v>40</v>
          </cell>
          <cell r="AH9">
            <v>6.662877082824707</v>
          </cell>
          <cell r="AI9">
            <v>40</v>
          </cell>
          <cell r="AJ9">
            <v>20</v>
          </cell>
          <cell r="AK9">
            <v>20</v>
          </cell>
          <cell r="AL9">
            <v>5</v>
          </cell>
          <cell r="AM9">
            <v>20</v>
          </cell>
          <cell r="AN9">
            <v>5</v>
          </cell>
          <cell r="AO9">
            <v>6.4000000953674316</v>
          </cell>
          <cell r="AP9">
            <v>10</v>
          </cell>
          <cell r="AQ9">
            <v>30</v>
          </cell>
          <cell r="AR9">
            <v>30</v>
          </cell>
          <cell r="AS9">
            <v>10</v>
          </cell>
          <cell r="AT9">
            <v>10</v>
          </cell>
          <cell r="AU9">
            <v>4</v>
          </cell>
          <cell r="AV9">
            <v>0</v>
          </cell>
          <cell r="AW9">
            <v>10</v>
          </cell>
          <cell r="AX9">
            <v>15</v>
          </cell>
          <cell r="AY9">
            <v>17</v>
          </cell>
          <cell r="AZ9">
            <v>15</v>
          </cell>
          <cell r="BA9">
            <v>6.662877082824707</v>
          </cell>
          <cell r="BB9">
            <v>13</v>
          </cell>
          <cell r="BC9">
            <v>20</v>
          </cell>
          <cell r="BD9">
            <v>10</v>
          </cell>
          <cell r="BE9">
            <v>10</v>
          </cell>
          <cell r="BF9">
            <v>10</v>
          </cell>
          <cell r="BG9">
            <v>10</v>
          </cell>
          <cell r="BH9">
            <v>20</v>
          </cell>
          <cell r="BI9">
            <v>20</v>
          </cell>
          <cell r="BJ9">
            <v>7</v>
          </cell>
          <cell r="BK9">
            <v>15</v>
          </cell>
          <cell r="BL9">
            <v>15</v>
          </cell>
          <cell r="BM9">
            <v>0</v>
          </cell>
          <cell r="BN9">
            <v>7</v>
          </cell>
        </row>
        <row r="10">
          <cell r="A10" t="str">
            <v>FREE RIDERS PERCENTAGE</v>
          </cell>
          <cell r="B10">
            <v>2027</v>
          </cell>
          <cell r="C10">
            <v>0</v>
          </cell>
          <cell r="D10">
            <v>0</v>
          </cell>
          <cell r="E10">
            <v>20</v>
          </cell>
          <cell r="F10">
            <v>20</v>
          </cell>
          <cell r="G10">
            <v>7.5</v>
          </cell>
          <cell r="H10">
            <v>10</v>
          </cell>
          <cell r="I10">
            <v>20</v>
          </cell>
          <cell r="J10">
            <v>20</v>
          </cell>
          <cell r="K10">
            <v>20</v>
          </cell>
          <cell r="L10">
            <v>7.5</v>
          </cell>
          <cell r="M10">
            <v>10</v>
          </cell>
          <cell r="N10">
            <v>10</v>
          </cell>
          <cell r="O10">
            <v>30</v>
          </cell>
          <cell r="P10">
            <v>0</v>
          </cell>
          <cell r="Q10">
            <v>10</v>
          </cell>
          <cell r="R10">
            <v>30</v>
          </cell>
          <cell r="S10">
            <v>30</v>
          </cell>
          <cell r="T10">
            <v>4</v>
          </cell>
          <cell r="U10">
            <v>35</v>
          </cell>
          <cell r="V10">
            <v>6.4000000953674316</v>
          </cell>
          <cell r="W10">
            <v>40</v>
          </cell>
          <cell r="X10">
            <v>20</v>
          </cell>
          <cell r="Y10">
            <v>0</v>
          </cell>
          <cell r="Z10">
            <v>50</v>
          </cell>
          <cell r="AA10">
            <v>55</v>
          </cell>
          <cell r="AB10">
            <v>30</v>
          </cell>
          <cell r="AC10">
            <v>20</v>
          </cell>
          <cell r="AD10">
            <v>20</v>
          </cell>
          <cell r="AE10">
            <v>20</v>
          </cell>
          <cell r="AF10">
            <v>0</v>
          </cell>
          <cell r="AG10">
            <v>40</v>
          </cell>
          <cell r="AH10">
            <v>6.662877082824707</v>
          </cell>
          <cell r="AI10">
            <v>0</v>
          </cell>
          <cell r="AJ10">
            <v>20</v>
          </cell>
          <cell r="AK10">
            <v>20</v>
          </cell>
          <cell r="AL10">
            <v>5</v>
          </cell>
          <cell r="AM10">
            <v>20</v>
          </cell>
          <cell r="AN10">
            <v>5</v>
          </cell>
          <cell r="AO10">
            <v>6.4000000953674316</v>
          </cell>
          <cell r="AP10">
            <v>10</v>
          </cell>
          <cell r="AQ10">
            <v>30</v>
          </cell>
          <cell r="AR10">
            <v>30</v>
          </cell>
          <cell r="AS10">
            <v>10</v>
          </cell>
          <cell r="AT10">
            <v>10</v>
          </cell>
          <cell r="AU10">
            <v>4</v>
          </cell>
          <cell r="AV10">
            <v>0</v>
          </cell>
          <cell r="AW10">
            <v>10</v>
          </cell>
          <cell r="AX10">
            <v>15</v>
          </cell>
          <cell r="AY10">
            <v>17</v>
          </cell>
          <cell r="AZ10">
            <v>15</v>
          </cell>
          <cell r="BA10">
            <v>6.662877082824707</v>
          </cell>
          <cell r="BB10">
            <v>13</v>
          </cell>
          <cell r="BC10">
            <v>20</v>
          </cell>
          <cell r="BD10">
            <v>10</v>
          </cell>
          <cell r="BE10">
            <v>10</v>
          </cell>
          <cell r="BF10">
            <v>10</v>
          </cell>
          <cell r="BG10">
            <v>10</v>
          </cell>
          <cell r="BH10">
            <v>20</v>
          </cell>
          <cell r="BI10">
            <v>20</v>
          </cell>
          <cell r="BJ10">
            <v>7</v>
          </cell>
          <cell r="BK10">
            <v>15</v>
          </cell>
          <cell r="BL10">
            <v>15</v>
          </cell>
          <cell r="BM10">
            <v>0</v>
          </cell>
          <cell r="BN10">
            <v>7</v>
          </cell>
        </row>
        <row r="11">
          <cell r="A11" t="str">
            <v>FREE RIDERS PERCENTAGE</v>
          </cell>
          <cell r="B11">
            <v>2028</v>
          </cell>
          <cell r="C11">
            <v>0</v>
          </cell>
          <cell r="D11">
            <v>0</v>
          </cell>
          <cell r="E11">
            <v>20</v>
          </cell>
          <cell r="F11">
            <v>20</v>
          </cell>
          <cell r="G11">
            <v>7.5</v>
          </cell>
          <cell r="H11">
            <v>10</v>
          </cell>
          <cell r="I11">
            <v>20</v>
          </cell>
          <cell r="J11">
            <v>20</v>
          </cell>
          <cell r="K11">
            <v>20</v>
          </cell>
          <cell r="L11">
            <v>7.5</v>
          </cell>
          <cell r="M11">
            <v>10</v>
          </cell>
          <cell r="N11">
            <v>10</v>
          </cell>
          <cell r="O11">
            <v>30</v>
          </cell>
          <cell r="P11">
            <v>0</v>
          </cell>
          <cell r="Q11">
            <v>10</v>
          </cell>
          <cell r="R11">
            <v>30</v>
          </cell>
          <cell r="S11">
            <v>30</v>
          </cell>
          <cell r="T11">
            <v>4</v>
          </cell>
          <cell r="U11">
            <v>35</v>
          </cell>
          <cell r="V11">
            <v>6.4000000953674316</v>
          </cell>
          <cell r="W11">
            <v>40</v>
          </cell>
          <cell r="X11">
            <v>20</v>
          </cell>
          <cell r="Y11">
            <v>0</v>
          </cell>
          <cell r="Z11">
            <v>50</v>
          </cell>
          <cell r="AA11">
            <v>55</v>
          </cell>
          <cell r="AB11">
            <v>30</v>
          </cell>
          <cell r="AC11">
            <v>20</v>
          </cell>
          <cell r="AD11">
            <v>20</v>
          </cell>
          <cell r="AE11">
            <v>20</v>
          </cell>
          <cell r="AF11">
            <v>0</v>
          </cell>
          <cell r="AG11">
            <v>40</v>
          </cell>
          <cell r="AH11">
            <v>6.662877082824707</v>
          </cell>
          <cell r="AI11">
            <v>0</v>
          </cell>
          <cell r="AJ11">
            <v>20</v>
          </cell>
          <cell r="AK11">
            <v>20</v>
          </cell>
          <cell r="AL11">
            <v>5</v>
          </cell>
          <cell r="AM11">
            <v>20</v>
          </cell>
          <cell r="AN11">
            <v>5</v>
          </cell>
          <cell r="AO11">
            <v>6.4000000953674316</v>
          </cell>
          <cell r="AP11">
            <v>10</v>
          </cell>
          <cell r="AQ11">
            <v>30</v>
          </cell>
          <cell r="AR11">
            <v>30</v>
          </cell>
          <cell r="AS11">
            <v>10</v>
          </cell>
          <cell r="AT11">
            <v>10</v>
          </cell>
          <cell r="AU11">
            <v>4</v>
          </cell>
          <cell r="AV11">
            <v>0</v>
          </cell>
          <cell r="AW11">
            <v>10</v>
          </cell>
          <cell r="AX11">
            <v>15</v>
          </cell>
          <cell r="AY11">
            <v>17</v>
          </cell>
          <cell r="AZ11">
            <v>15</v>
          </cell>
          <cell r="BA11">
            <v>6.662877082824707</v>
          </cell>
          <cell r="BB11">
            <v>13</v>
          </cell>
          <cell r="BC11">
            <v>20</v>
          </cell>
          <cell r="BD11">
            <v>10</v>
          </cell>
          <cell r="BE11">
            <v>10</v>
          </cell>
          <cell r="BF11">
            <v>10</v>
          </cell>
          <cell r="BG11">
            <v>10</v>
          </cell>
          <cell r="BH11">
            <v>20</v>
          </cell>
          <cell r="BI11">
            <v>20</v>
          </cell>
          <cell r="BJ11">
            <v>7</v>
          </cell>
          <cell r="BK11">
            <v>15</v>
          </cell>
          <cell r="BL11">
            <v>15</v>
          </cell>
          <cell r="BM11">
            <v>0</v>
          </cell>
          <cell r="BN11">
            <v>7</v>
          </cell>
        </row>
        <row r="12">
          <cell r="A12" t="str">
            <v>FREE RIDERS PERCENTAGE</v>
          </cell>
          <cell r="B12">
            <v>2029</v>
          </cell>
          <cell r="C12">
            <v>0</v>
          </cell>
          <cell r="D12">
            <v>0</v>
          </cell>
          <cell r="E12">
            <v>20</v>
          </cell>
          <cell r="F12">
            <v>20</v>
          </cell>
          <cell r="G12">
            <v>7.5</v>
          </cell>
          <cell r="H12">
            <v>10</v>
          </cell>
          <cell r="I12">
            <v>20</v>
          </cell>
          <cell r="J12">
            <v>20</v>
          </cell>
          <cell r="K12">
            <v>20</v>
          </cell>
          <cell r="L12">
            <v>7.5</v>
          </cell>
          <cell r="M12">
            <v>10</v>
          </cell>
          <cell r="N12">
            <v>10</v>
          </cell>
          <cell r="O12">
            <v>30</v>
          </cell>
          <cell r="P12">
            <v>0</v>
          </cell>
          <cell r="Q12">
            <v>10</v>
          </cell>
          <cell r="R12">
            <v>30</v>
          </cell>
          <cell r="S12">
            <v>30</v>
          </cell>
          <cell r="T12">
            <v>4</v>
          </cell>
          <cell r="U12">
            <v>35</v>
          </cell>
          <cell r="V12">
            <v>6.4000000953674316</v>
          </cell>
          <cell r="W12">
            <v>40</v>
          </cell>
          <cell r="X12">
            <v>20</v>
          </cell>
          <cell r="Y12">
            <v>0</v>
          </cell>
          <cell r="Z12">
            <v>50</v>
          </cell>
          <cell r="AA12">
            <v>55</v>
          </cell>
          <cell r="AB12">
            <v>30</v>
          </cell>
          <cell r="AC12">
            <v>20</v>
          </cell>
          <cell r="AD12">
            <v>20</v>
          </cell>
          <cell r="AE12">
            <v>20</v>
          </cell>
          <cell r="AF12">
            <v>0</v>
          </cell>
          <cell r="AG12">
            <v>40</v>
          </cell>
          <cell r="AH12">
            <v>6.662877082824707</v>
          </cell>
          <cell r="AI12">
            <v>0</v>
          </cell>
          <cell r="AJ12">
            <v>20</v>
          </cell>
          <cell r="AK12">
            <v>20</v>
          </cell>
          <cell r="AL12">
            <v>5</v>
          </cell>
          <cell r="AM12">
            <v>20</v>
          </cell>
          <cell r="AN12">
            <v>5</v>
          </cell>
          <cell r="AO12">
            <v>6.4000000953674316</v>
          </cell>
          <cell r="AP12">
            <v>10</v>
          </cell>
          <cell r="AQ12">
            <v>30</v>
          </cell>
          <cell r="AR12">
            <v>30</v>
          </cell>
          <cell r="AS12">
            <v>10</v>
          </cell>
          <cell r="AT12">
            <v>10</v>
          </cell>
          <cell r="AU12">
            <v>4</v>
          </cell>
          <cell r="AV12">
            <v>0</v>
          </cell>
          <cell r="AW12">
            <v>10</v>
          </cell>
          <cell r="AX12">
            <v>15</v>
          </cell>
          <cell r="AY12">
            <v>17</v>
          </cell>
          <cell r="AZ12">
            <v>15</v>
          </cell>
          <cell r="BA12">
            <v>6.662877082824707</v>
          </cell>
          <cell r="BB12">
            <v>13</v>
          </cell>
          <cell r="BC12">
            <v>20</v>
          </cell>
          <cell r="BD12">
            <v>10</v>
          </cell>
          <cell r="BE12">
            <v>10</v>
          </cell>
          <cell r="BF12">
            <v>10</v>
          </cell>
          <cell r="BG12">
            <v>10</v>
          </cell>
          <cell r="BH12">
            <v>20</v>
          </cell>
          <cell r="BI12">
            <v>20</v>
          </cell>
          <cell r="BJ12">
            <v>7</v>
          </cell>
          <cell r="BK12">
            <v>15</v>
          </cell>
          <cell r="BL12">
            <v>15</v>
          </cell>
          <cell r="BM12">
            <v>0</v>
          </cell>
          <cell r="BN12">
            <v>7</v>
          </cell>
        </row>
        <row r="13">
          <cell r="A13" t="str">
            <v>FREE RIDERS PERCENTAGE</v>
          </cell>
          <cell r="B13">
            <v>2030</v>
          </cell>
          <cell r="C13">
            <v>0</v>
          </cell>
          <cell r="D13">
            <v>0</v>
          </cell>
          <cell r="E13">
            <v>20</v>
          </cell>
          <cell r="F13">
            <v>20</v>
          </cell>
          <cell r="G13">
            <v>7.5</v>
          </cell>
          <cell r="H13">
            <v>10</v>
          </cell>
          <cell r="I13">
            <v>20</v>
          </cell>
          <cell r="J13">
            <v>20</v>
          </cell>
          <cell r="K13">
            <v>20</v>
          </cell>
          <cell r="L13">
            <v>7.5</v>
          </cell>
          <cell r="M13">
            <v>10</v>
          </cell>
          <cell r="N13">
            <v>10</v>
          </cell>
          <cell r="O13">
            <v>30</v>
          </cell>
          <cell r="P13">
            <v>0</v>
          </cell>
          <cell r="Q13">
            <v>10</v>
          </cell>
          <cell r="R13">
            <v>30</v>
          </cell>
          <cell r="S13">
            <v>30</v>
          </cell>
          <cell r="T13">
            <v>4</v>
          </cell>
          <cell r="U13">
            <v>35</v>
          </cell>
          <cell r="V13">
            <v>6.4000000953674316</v>
          </cell>
          <cell r="W13">
            <v>40</v>
          </cell>
          <cell r="X13">
            <v>20</v>
          </cell>
          <cell r="Y13">
            <v>0</v>
          </cell>
          <cell r="Z13">
            <v>50</v>
          </cell>
          <cell r="AA13">
            <v>55</v>
          </cell>
          <cell r="AB13">
            <v>30</v>
          </cell>
          <cell r="AC13">
            <v>20</v>
          </cell>
          <cell r="AD13">
            <v>20</v>
          </cell>
          <cell r="AE13">
            <v>20</v>
          </cell>
          <cell r="AF13">
            <v>0</v>
          </cell>
          <cell r="AG13">
            <v>40</v>
          </cell>
          <cell r="AH13">
            <v>6.662877082824707</v>
          </cell>
          <cell r="AI13">
            <v>0</v>
          </cell>
          <cell r="AJ13">
            <v>20</v>
          </cell>
          <cell r="AK13">
            <v>20</v>
          </cell>
          <cell r="AL13">
            <v>5</v>
          </cell>
          <cell r="AM13">
            <v>20</v>
          </cell>
          <cell r="AN13">
            <v>5</v>
          </cell>
          <cell r="AO13">
            <v>6.4000000953674316</v>
          </cell>
          <cell r="AP13">
            <v>10</v>
          </cell>
          <cell r="AQ13">
            <v>30</v>
          </cell>
          <cell r="AR13">
            <v>30</v>
          </cell>
          <cell r="AS13">
            <v>10</v>
          </cell>
          <cell r="AT13">
            <v>10</v>
          </cell>
          <cell r="AU13">
            <v>4</v>
          </cell>
          <cell r="AV13">
            <v>0</v>
          </cell>
          <cell r="AW13">
            <v>10</v>
          </cell>
          <cell r="AX13">
            <v>15</v>
          </cell>
          <cell r="AY13">
            <v>17</v>
          </cell>
          <cell r="AZ13">
            <v>15</v>
          </cell>
          <cell r="BA13">
            <v>6.662877082824707</v>
          </cell>
          <cell r="BB13">
            <v>13</v>
          </cell>
          <cell r="BC13">
            <v>20</v>
          </cell>
          <cell r="BD13">
            <v>10</v>
          </cell>
          <cell r="BE13">
            <v>10</v>
          </cell>
          <cell r="BF13">
            <v>10</v>
          </cell>
          <cell r="BG13">
            <v>10</v>
          </cell>
          <cell r="BH13">
            <v>20</v>
          </cell>
          <cell r="BI13">
            <v>20</v>
          </cell>
          <cell r="BJ13">
            <v>7</v>
          </cell>
          <cell r="BK13">
            <v>15</v>
          </cell>
          <cell r="BL13">
            <v>15</v>
          </cell>
          <cell r="BM13">
            <v>0</v>
          </cell>
          <cell r="BN13">
            <v>7</v>
          </cell>
        </row>
        <row r="14">
          <cell r="A14" t="str">
            <v>FREE RIDERS PERCENTAGE</v>
          </cell>
          <cell r="B14">
            <v>2031</v>
          </cell>
          <cell r="C14">
            <v>0</v>
          </cell>
          <cell r="D14">
            <v>0</v>
          </cell>
          <cell r="E14">
            <v>20</v>
          </cell>
          <cell r="F14">
            <v>20</v>
          </cell>
          <cell r="G14">
            <v>7.5</v>
          </cell>
          <cell r="H14">
            <v>10</v>
          </cell>
          <cell r="I14">
            <v>20</v>
          </cell>
          <cell r="J14">
            <v>20</v>
          </cell>
          <cell r="K14">
            <v>20</v>
          </cell>
          <cell r="L14">
            <v>7.5</v>
          </cell>
          <cell r="M14">
            <v>10</v>
          </cell>
          <cell r="N14">
            <v>10</v>
          </cell>
          <cell r="O14">
            <v>30</v>
          </cell>
          <cell r="P14">
            <v>0</v>
          </cell>
          <cell r="Q14">
            <v>10</v>
          </cell>
          <cell r="R14">
            <v>30</v>
          </cell>
          <cell r="S14">
            <v>30</v>
          </cell>
          <cell r="T14">
            <v>4</v>
          </cell>
          <cell r="U14">
            <v>35</v>
          </cell>
          <cell r="V14">
            <v>6.4000000953674316</v>
          </cell>
          <cell r="W14">
            <v>40</v>
          </cell>
          <cell r="X14">
            <v>20</v>
          </cell>
          <cell r="Y14">
            <v>0</v>
          </cell>
          <cell r="Z14">
            <v>50</v>
          </cell>
          <cell r="AA14">
            <v>55</v>
          </cell>
          <cell r="AB14">
            <v>30</v>
          </cell>
          <cell r="AC14">
            <v>20</v>
          </cell>
          <cell r="AD14">
            <v>20</v>
          </cell>
          <cell r="AE14">
            <v>20</v>
          </cell>
          <cell r="AF14">
            <v>0</v>
          </cell>
          <cell r="AG14">
            <v>40</v>
          </cell>
          <cell r="AH14">
            <v>6.662877082824707</v>
          </cell>
          <cell r="AI14">
            <v>0</v>
          </cell>
          <cell r="AJ14">
            <v>20</v>
          </cell>
          <cell r="AK14">
            <v>20</v>
          </cell>
          <cell r="AL14">
            <v>5</v>
          </cell>
          <cell r="AM14">
            <v>20</v>
          </cell>
          <cell r="AN14">
            <v>5</v>
          </cell>
          <cell r="AO14">
            <v>6.4000000953674316</v>
          </cell>
          <cell r="AP14">
            <v>10</v>
          </cell>
          <cell r="AQ14">
            <v>30</v>
          </cell>
          <cell r="AR14">
            <v>30</v>
          </cell>
          <cell r="AS14">
            <v>10</v>
          </cell>
          <cell r="AT14">
            <v>10</v>
          </cell>
          <cell r="AU14">
            <v>4</v>
          </cell>
          <cell r="AV14">
            <v>0</v>
          </cell>
          <cell r="AW14">
            <v>10</v>
          </cell>
          <cell r="AX14">
            <v>15</v>
          </cell>
          <cell r="AY14">
            <v>17</v>
          </cell>
          <cell r="AZ14">
            <v>15</v>
          </cell>
          <cell r="BA14">
            <v>6.662877082824707</v>
          </cell>
          <cell r="BB14">
            <v>13</v>
          </cell>
          <cell r="BC14">
            <v>20</v>
          </cell>
          <cell r="BD14">
            <v>10</v>
          </cell>
          <cell r="BE14">
            <v>10</v>
          </cell>
          <cell r="BF14">
            <v>10</v>
          </cell>
          <cell r="BG14">
            <v>10</v>
          </cell>
          <cell r="BH14">
            <v>20</v>
          </cell>
          <cell r="BI14">
            <v>20</v>
          </cell>
          <cell r="BJ14">
            <v>7</v>
          </cell>
          <cell r="BK14">
            <v>15</v>
          </cell>
          <cell r="BL14">
            <v>15</v>
          </cell>
          <cell r="BM14">
            <v>0</v>
          </cell>
          <cell r="BN14">
            <v>7</v>
          </cell>
        </row>
        <row r="15">
          <cell r="A15" t="str">
            <v>FREE RIDERS PERCENTAGE</v>
          </cell>
          <cell r="B15">
            <v>2032</v>
          </cell>
          <cell r="C15">
            <v>0</v>
          </cell>
          <cell r="D15">
            <v>0</v>
          </cell>
          <cell r="E15">
            <v>20</v>
          </cell>
          <cell r="F15">
            <v>20</v>
          </cell>
          <cell r="G15">
            <v>7.5</v>
          </cell>
          <cell r="H15">
            <v>10</v>
          </cell>
          <cell r="I15">
            <v>20</v>
          </cell>
          <cell r="J15">
            <v>20</v>
          </cell>
          <cell r="K15">
            <v>20</v>
          </cell>
          <cell r="L15">
            <v>7.5</v>
          </cell>
          <cell r="M15">
            <v>10</v>
          </cell>
          <cell r="N15">
            <v>10</v>
          </cell>
          <cell r="O15">
            <v>30</v>
          </cell>
          <cell r="P15">
            <v>0</v>
          </cell>
          <cell r="Q15">
            <v>10</v>
          </cell>
          <cell r="R15">
            <v>30</v>
          </cell>
          <cell r="S15">
            <v>30</v>
          </cell>
          <cell r="T15">
            <v>4</v>
          </cell>
          <cell r="U15">
            <v>35</v>
          </cell>
          <cell r="V15">
            <v>6.4000000953674316</v>
          </cell>
          <cell r="W15">
            <v>40</v>
          </cell>
          <cell r="X15">
            <v>20</v>
          </cell>
          <cell r="Y15">
            <v>0</v>
          </cell>
          <cell r="Z15">
            <v>50</v>
          </cell>
          <cell r="AA15">
            <v>55</v>
          </cell>
          <cell r="AB15">
            <v>30</v>
          </cell>
          <cell r="AC15">
            <v>20</v>
          </cell>
          <cell r="AD15">
            <v>20</v>
          </cell>
          <cell r="AE15">
            <v>20</v>
          </cell>
          <cell r="AF15">
            <v>0</v>
          </cell>
          <cell r="AG15">
            <v>40</v>
          </cell>
          <cell r="AH15">
            <v>6.662877082824707</v>
          </cell>
          <cell r="AI15">
            <v>0</v>
          </cell>
          <cell r="AJ15">
            <v>20</v>
          </cell>
          <cell r="AK15">
            <v>20</v>
          </cell>
          <cell r="AL15">
            <v>5</v>
          </cell>
          <cell r="AM15">
            <v>20</v>
          </cell>
          <cell r="AN15">
            <v>5</v>
          </cell>
          <cell r="AO15">
            <v>6.4000000953674316</v>
          </cell>
          <cell r="AP15">
            <v>10</v>
          </cell>
          <cell r="AQ15">
            <v>30</v>
          </cell>
          <cell r="AR15">
            <v>30</v>
          </cell>
          <cell r="AS15">
            <v>10</v>
          </cell>
          <cell r="AT15">
            <v>10</v>
          </cell>
          <cell r="AU15">
            <v>4</v>
          </cell>
          <cell r="AV15">
            <v>0</v>
          </cell>
          <cell r="AW15">
            <v>10</v>
          </cell>
          <cell r="AX15">
            <v>15</v>
          </cell>
          <cell r="AY15">
            <v>17</v>
          </cell>
          <cell r="AZ15">
            <v>15</v>
          </cell>
          <cell r="BA15">
            <v>6.662877082824707</v>
          </cell>
          <cell r="BB15">
            <v>13</v>
          </cell>
          <cell r="BC15">
            <v>20</v>
          </cell>
          <cell r="BD15">
            <v>10</v>
          </cell>
          <cell r="BE15">
            <v>10</v>
          </cell>
          <cell r="BF15">
            <v>10</v>
          </cell>
          <cell r="BG15">
            <v>10</v>
          </cell>
          <cell r="BH15">
            <v>20</v>
          </cell>
          <cell r="BI15">
            <v>20</v>
          </cell>
          <cell r="BJ15">
            <v>7</v>
          </cell>
          <cell r="BK15">
            <v>15</v>
          </cell>
          <cell r="BL15">
            <v>15</v>
          </cell>
          <cell r="BM15">
            <v>0</v>
          </cell>
          <cell r="BN15">
            <v>7</v>
          </cell>
        </row>
        <row r="16">
          <cell r="A16" t="str">
            <v>FREE RIDERS PERCENTAGE</v>
          </cell>
          <cell r="B16">
            <v>2033</v>
          </cell>
          <cell r="C16">
            <v>0</v>
          </cell>
          <cell r="D16">
            <v>0</v>
          </cell>
          <cell r="E16">
            <v>20</v>
          </cell>
          <cell r="F16">
            <v>20</v>
          </cell>
          <cell r="G16">
            <v>7.5</v>
          </cell>
          <cell r="H16">
            <v>10</v>
          </cell>
          <cell r="I16">
            <v>20</v>
          </cell>
          <cell r="J16">
            <v>20</v>
          </cell>
          <cell r="K16">
            <v>20</v>
          </cell>
          <cell r="L16">
            <v>7.5</v>
          </cell>
          <cell r="M16">
            <v>10</v>
          </cell>
          <cell r="N16">
            <v>10</v>
          </cell>
          <cell r="O16">
            <v>30</v>
          </cell>
          <cell r="P16">
            <v>0</v>
          </cell>
          <cell r="Q16">
            <v>10</v>
          </cell>
          <cell r="R16">
            <v>30</v>
          </cell>
          <cell r="S16">
            <v>30</v>
          </cell>
          <cell r="T16">
            <v>4</v>
          </cell>
          <cell r="U16">
            <v>35</v>
          </cell>
          <cell r="V16">
            <v>6.4000000953674316</v>
          </cell>
          <cell r="W16">
            <v>40</v>
          </cell>
          <cell r="X16">
            <v>20</v>
          </cell>
          <cell r="Y16">
            <v>0</v>
          </cell>
          <cell r="Z16">
            <v>50</v>
          </cell>
          <cell r="AA16">
            <v>55</v>
          </cell>
          <cell r="AB16">
            <v>30</v>
          </cell>
          <cell r="AC16">
            <v>20</v>
          </cell>
          <cell r="AD16">
            <v>20</v>
          </cell>
          <cell r="AE16">
            <v>20</v>
          </cell>
          <cell r="AF16">
            <v>0</v>
          </cell>
          <cell r="AG16">
            <v>40</v>
          </cell>
          <cell r="AH16">
            <v>6.662877082824707</v>
          </cell>
          <cell r="AI16">
            <v>0</v>
          </cell>
          <cell r="AJ16">
            <v>20</v>
          </cell>
          <cell r="AK16">
            <v>20</v>
          </cell>
          <cell r="AL16">
            <v>5</v>
          </cell>
          <cell r="AM16">
            <v>20</v>
          </cell>
          <cell r="AN16">
            <v>5</v>
          </cell>
          <cell r="AO16">
            <v>6.4000000953674316</v>
          </cell>
          <cell r="AP16">
            <v>10</v>
          </cell>
          <cell r="AQ16">
            <v>30</v>
          </cell>
          <cell r="AR16">
            <v>30</v>
          </cell>
          <cell r="AS16">
            <v>10</v>
          </cell>
          <cell r="AT16">
            <v>10</v>
          </cell>
          <cell r="AU16">
            <v>4</v>
          </cell>
          <cell r="AV16">
            <v>0</v>
          </cell>
          <cell r="AW16">
            <v>10</v>
          </cell>
          <cell r="AX16">
            <v>15</v>
          </cell>
          <cell r="AY16">
            <v>17</v>
          </cell>
          <cell r="AZ16">
            <v>15</v>
          </cell>
          <cell r="BA16">
            <v>6.662877082824707</v>
          </cell>
          <cell r="BB16">
            <v>13</v>
          </cell>
          <cell r="BC16">
            <v>20</v>
          </cell>
          <cell r="BD16">
            <v>10</v>
          </cell>
          <cell r="BE16">
            <v>10</v>
          </cell>
          <cell r="BF16">
            <v>10</v>
          </cell>
          <cell r="BG16">
            <v>10</v>
          </cell>
          <cell r="BH16">
            <v>20</v>
          </cell>
          <cell r="BI16">
            <v>20</v>
          </cell>
          <cell r="BJ16">
            <v>7</v>
          </cell>
          <cell r="BK16">
            <v>15</v>
          </cell>
          <cell r="BL16">
            <v>15</v>
          </cell>
          <cell r="BM16">
            <v>0</v>
          </cell>
          <cell r="BN16">
            <v>7</v>
          </cell>
        </row>
        <row r="17">
          <cell r="A17" t="str">
            <v>FREE RIDERS PERCENTAGE</v>
          </cell>
          <cell r="B17">
            <v>2034</v>
          </cell>
          <cell r="C17">
            <v>0</v>
          </cell>
          <cell r="D17">
            <v>0</v>
          </cell>
          <cell r="E17">
            <v>20</v>
          </cell>
          <cell r="F17">
            <v>20</v>
          </cell>
          <cell r="G17">
            <v>7.5</v>
          </cell>
          <cell r="H17">
            <v>10</v>
          </cell>
          <cell r="I17">
            <v>20</v>
          </cell>
          <cell r="J17">
            <v>20</v>
          </cell>
          <cell r="K17">
            <v>20</v>
          </cell>
          <cell r="L17">
            <v>7.5</v>
          </cell>
          <cell r="M17">
            <v>10</v>
          </cell>
          <cell r="N17">
            <v>10</v>
          </cell>
          <cell r="O17">
            <v>30</v>
          </cell>
          <cell r="P17">
            <v>0</v>
          </cell>
          <cell r="Q17">
            <v>10</v>
          </cell>
          <cell r="R17">
            <v>30</v>
          </cell>
          <cell r="S17">
            <v>30</v>
          </cell>
          <cell r="T17">
            <v>4</v>
          </cell>
          <cell r="U17">
            <v>35</v>
          </cell>
          <cell r="V17">
            <v>6.4000000953674316</v>
          </cell>
          <cell r="W17">
            <v>40</v>
          </cell>
          <cell r="X17">
            <v>20</v>
          </cell>
          <cell r="Y17">
            <v>0</v>
          </cell>
          <cell r="Z17">
            <v>50</v>
          </cell>
          <cell r="AA17">
            <v>55</v>
          </cell>
          <cell r="AB17">
            <v>30</v>
          </cell>
          <cell r="AC17">
            <v>20</v>
          </cell>
          <cell r="AD17">
            <v>20</v>
          </cell>
          <cell r="AE17">
            <v>20</v>
          </cell>
          <cell r="AF17">
            <v>0</v>
          </cell>
          <cell r="AG17">
            <v>40</v>
          </cell>
          <cell r="AH17">
            <v>6.662877082824707</v>
          </cell>
          <cell r="AI17">
            <v>0</v>
          </cell>
          <cell r="AJ17">
            <v>20</v>
          </cell>
          <cell r="AK17">
            <v>20</v>
          </cell>
          <cell r="AL17">
            <v>5</v>
          </cell>
          <cell r="AM17">
            <v>20</v>
          </cell>
          <cell r="AN17">
            <v>5</v>
          </cell>
          <cell r="AO17">
            <v>6.4000000953674316</v>
          </cell>
          <cell r="AP17">
            <v>10</v>
          </cell>
          <cell r="AQ17">
            <v>30</v>
          </cell>
          <cell r="AR17">
            <v>30</v>
          </cell>
          <cell r="AS17">
            <v>10</v>
          </cell>
          <cell r="AT17">
            <v>10</v>
          </cell>
          <cell r="AU17">
            <v>4</v>
          </cell>
          <cell r="AV17">
            <v>0</v>
          </cell>
          <cell r="AW17">
            <v>10</v>
          </cell>
          <cell r="AX17">
            <v>15</v>
          </cell>
          <cell r="AY17">
            <v>17</v>
          </cell>
          <cell r="AZ17">
            <v>15</v>
          </cell>
          <cell r="BA17">
            <v>6.662877082824707</v>
          </cell>
          <cell r="BB17">
            <v>13</v>
          </cell>
          <cell r="BC17">
            <v>20</v>
          </cell>
          <cell r="BD17">
            <v>10</v>
          </cell>
          <cell r="BE17">
            <v>10</v>
          </cell>
          <cell r="BF17">
            <v>10</v>
          </cell>
          <cell r="BG17">
            <v>10</v>
          </cell>
          <cell r="BH17">
            <v>20</v>
          </cell>
          <cell r="BI17">
            <v>20</v>
          </cell>
          <cell r="BJ17">
            <v>7</v>
          </cell>
          <cell r="BK17">
            <v>15</v>
          </cell>
          <cell r="BL17">
            <v>15</v>
          </cell>
          <cell r="BM17">
            <v>0</v>
          </cell>
          <cell r="BN17">
            <v>7</v>
          </cell>
        </row>
        <row r="18">
          <cell r="A18" t="str">
            <v>FREE RIDERS PERCENTAGE</v>
          </cell>
          <cell r="B18">
            <v>2035</v>
          </cell>
          <cell r="C18">
            <v>0</v>
          </cell>
          <cell r="D18">
            <v>0</v>
          </cell>
          <cell r="E18">
            <v>20</v>
          </cell>
          <cell r="F18">
            <v>20</v>
          </cell>
          <cell r="G18">
            <v>7.5</v>
          </cell>
          <cell r="H18">
            <v>10</v>
          </cell>
          <cell r="I18">
            <v>20</v>
          </cell>
          <cell r="J18">
            <v>20</v>
          </cell>
          <cell r="K18">
            <v>20</v>
          </cell>
          <cell r="L18">
            <v>7.5</v>
          </cell>
          <cell r="M18">
            <v>10</v>
          </cell>
          <cell r="N18">
            <v>10</v>
          </cell>
          <cell r="O18">
            <v>30</v>
          </cell>
          <cell r="P18">
            <v>0</v>
          </cell>
          <cell r="Q18">
            <v>10</v>
          </cell>
          <cell r="R18">
            <v>30</v>
          </cell>
          <cell r="S18">
            <v>30</v>
          </cell>
          <cell r="T18">
            <v>4</v>
          </cell>
          <cell r="U18">
            <v>35</v>
          </cell>
          <cell r="V18">
            <v>6.4000000953674316</v>
          </cell>
          <cell r="W18">
            <v>40</v>
          </cell>
          <cell r="X18">
            <v>20</v>
          </cell>
          <cell r="Y18">
            <v>0</v>
          </cell>
          <cell r="Z18">
            <v>50</v>
          </cell>
          <cell r="AA18">
            <v>55</v>
          </cell>
          <cell r="AB18">
            <v>30</v>
          </cell>
          <cell r="AC18">
            <v>20</v>
          </cell>
          <cell r="AD18">
            <v>20</v>
          </cell>
          <cell r="AE18">
            <v>20</v>
          </cell>
          <cell r="AF18">
            <v>0</v>
          </cell>
          <cell r="AG18">
            <v>40</v>
          </cell>
          <cell r="AH18">
            <v>6.662877082824707</v>
          </cell>
          <cell r="AI18">
            <v>0</v>
          </cell>
          <cell r="AJ18">
            <v>20</v>
          </cell>
          <cell r="AK18">
            <v>20</v>
          </cell>
          <cell r="AL18">
            <v>5</v>
          </cell>
          <cell r="AM18">
            <v>20</v>
          </cell>
          <cell r="AN18">
            <v>5</v>
          </cell>
          <cell r="AO18">
            <v>6.4000000953674316</v>
          </cell>
          <cell r="AP18">
            <v>10</v>
          </cell>
          <cell r="AQ18">
            <v>30</v>
          </cell>
          <cell r="AR18">
            <v>30</v>
          </cell>
          <cell r="AS18">
            <v>10</v>
          </cell>
          <cell r="AT18">
            <v>10</v>
          </cell>
          <cell r="AU18">
            <v>4</v>
          </cell>
          <cell r="AV18">
            <v>0</v>
          </cell>
          <cell r="AW18">
            <v>10</v>
          </cell>
          <cell r="AX18">
            <v>15</v>
          </cell>
          <cell r="AY18">
            <v>17</v>
          </cell>
          <cell r="AZ18">
            <v>15</v>
          </cell>
          <cell r="BA18">
            <v>6.662877082824707</v>
          </cell>
          <cell r="BB18">
            <v>13</v>
          </cell>
          <cell r="BC18">
            <v>20</v>
          </cell>
          <cell r="BD18">
            <v>10</v>
          </cell>
          <cell r="BE18">
            <v>10</v>
          </cell>
          <cell r="BF18">
            <v>10</v>
          </cell>
          <cell r="BG18">
            <v>10</v>
          </cell>
          <cell r="BH18">
            <v>0</v>
          </cell>
          <cell r="BI18">
            <v>20</v>
          </cell>
          <cell r="BJ18">
            <v>7</v>
          </cell>
          <cell r="BK18">
            <v>15</v>
          </cell>
          <cell r="BL18">
            <v>15</v>
          </cell>
          <cell r="BM18">
            <v>0</v>
          </cell>
          <cell r="BN18">
            <v>7</v>
          </cell>
        </row>
        <row r="19">
          <cell r="A19" t="str">
            <v>FREE RIDERS PERCENTAGE</v>
          </cell>
          <cell r="B19">
            <v>2036</v>
          </cell>
          <cell r="C19">
            <v>0</v>
          </cell>
          <cell r="D19">
            <v>0</v>
          </cell>
          <cell r="E19">
            <v>20</v>
          </cell>
          <cell r="F19">
            <v>20</v>
          </cell>
          <cell r="G19">
            <v>7.5</v>
          </cell>
          <cell r="H19">
            <v>10</v>
          </cell>
          <cell r="I19">
            <v>20</v>
          </cell>
          <cell r="J19">
            <v>20</v>
          </cell>
          <cell r="K19">
            <v>20</v>
          </cell>
          <cell r="L19">
            <v>7.5</v>
          </cell>
          <cell r="M19">
            <v>10</v>
          </cell>
          <cell r="N19">
            <v>10</v>
          </cell>
          <cell r="O19">
            <v>30</v>
          </cell>
          <cell r="P19">
            <v>0</v>
          </cell>
          <cell r="Q19">
            <v>10</v>
          </cell>
          <cell r="R19">
            <v>30</v>
          </cell>
          <cell r="S19">
            <v>30</v>
          </cell>
          <cell r="T19">
            <v>4</v>
          </cell>
          <cell r="U19">
            <v>35</v>
          </cell>
          <cell r="V19">
            <v>6.4000000953674316</v>
          </cell>
          <cell r="W19">
            <v>40</v>
          </cell>
          <cell r="X19">
            <v>20</v>
          </cell>
          <cell r="Y19">
            <v>0</v>
          </cell>
          <cell r="Z19">
            <v>50</v>
          </cell>
          <cell r="AA19">
            <v>55</v>
          </cell>
          <cell r="AB19">
            <v>30</v>
          </cell>
          <cell r="AC19">
            <v>20</v>
          </cell>
          <cell r="AD19">
            <v>20</v>
          </cell>
          <cell r="AE19">
            <v>20</v>
          </cell>
          <cell r="AF19">
            <v>0</v>
          </cell>
          <cell r="AG19">
            <v>40</v>
          </cell>
          <cell r="AH19">
            <v>6.662877082824707</v>
          </cell>
          <cell r="AI19">
            <v>0</v>
          </cell>
          <cell r="AJ19">
            <v>20</v>
          </cell>
          <cell r="AK19">
            <v>20</v>
          </cell>
          <cell r="AL19">
            <v>5</v>
          </cell>
          <cell r="AM19">
            <v>20</v>
          </cell>
          <cell r="AN19">
            <v>5</v>
          </cell>
          <cell r="AO19">
            <v>6.4000000953674316</v>
          </cell>
          <cell r="AP19">
            <v>10</v>
          </cell>
          <cell r="AQ19">
            <v>30</v>
          </cell>
          <cell r="AR19">
            <v>30</v>
          </cell>
          <cell r="AS19">
            <v>10</v>
          </cell>
          <cell r="AT19">
            <v>10</v>
          </cell>
          <cell r="AU19">
            <v>4</v>
          </cell>
          <cell r="AV19">
            <v>0</v>
          </cell>
          <cell r="AW19">
            <v>10</v>
          </cell>
          <cell r="AX19">
            <v>15</v>
          </cell>
          <cell r="AY19">
            <v>17</v>
          </cell>
          <cell r="AZ19">
            <v>15</v>
          </cell>
          <cell r="BA19">
            <v>6.662877082824707</v>
          </cell>
          <cell r="BB19">
            <v>13</v>
          </cell>
          <cell r="BC19">
            <v>20</v>
          </cell>
          <cell r="BD19">
            <v>10</v>
          </cell>
          <cell r="BE19">
            <v>10</v>
          </cell>
          <cell r="BF19">
            <v>10</v>
          </cell>
          <cell r="BG19">
            <v>10</v>
          </cell>
          <cell r="BH19">
            <v>0</v>
          </cell>
          <cell r="BI19">
            <v>20</v>
          </cell>
          <cell r="BJ19">
            <v>7</v>
          </cell>
          <cell r="BK19">
            <v>15</v>
          </cell>
          <cell r="BL19">
            <v>15</v>
          </cell>
          <cell r="BM19">
            <v>0</v>
          </cell>
          <cell r="BN19">
            <v>7</v>
          </cell>
        </row>
        <row r="20">
          <cell r="A20" t="str">
            <v>FREE RIDERS PERCENTAGE</v>
          </cell>
          <cell r="B20">
            <v>2037</v>
          </cell>
          <cell r="C20">
            <v>0</v>
          </cell>
          <cell r="D20">
            <v>0</v>
          </cell>
          <cell r="E20">
            <v>20</v>
          </cell>
          <cell r="F20">
            <v>20</v>
          </cell>
          <cell r="G20">
            <v>7.5</v>
          </cell>
          <cell r="H20">
            <v>10</v>
          </cell>
          <cell r="I20">
            <v>20</v>
          </cell>
          <cell r="J20">
            <v>20</v>
          </cell>
          <cell r="K20">
            <v>20</v>
          </cell>
          <cell r="L20">
            <v>7.5</v>
          </cell>
          <cell r="M20">
            <v>10</v>
          </cell>
          <cell r="N20">
            <v>10</v>
          </cell>
          <cell r="O20">
            <v>30</v>
          </cell>
          <cell r="P20">
            <v>0</v>
          </cell>
          <cell r="Q20">
            <v>10</v>
          </cell>
          <cell r="R20">
            <v>30</v>
          </cell>
          <cell r="S20">
            <v>30</v>
          </cell>
          <cell r="T20">
            <v>4</v>
          </cell>
          <cell r="U20">
            <v>35</v>
          </cell>
          <cell r="V20">
            <v>6.4000000953674316</v>
          </cell>
          <cell r="W20">
            <v>40</v>
          </cell>
          <cell r="X20">
            <v>20</v>
          </cell>
          <cell r="Y20">
            <v>0</v>
          </cell>
          <cell r="Z20">
            <v>50</v>
          </cell>
          <cell r="AA20">
            <v>55</v>
          </cell>
          <cell r="AB20">
            <v>30</v>
          </cell>
          <cell r="AC20">
            <v>20</v>
          </cell>
          <cell r="AD20">
            <v>20</v>
          </cell>
          <cell r="AE20">
            <v>20</v>
          </cell>
          <cell r="AF20">
            <v>0</v>
          </cell>
          <cell r="AG20">
            <v>40</v>
          </cell>
          <cell r="AH20">
            <v>6.662877082824707</v>
          </cell>
          <cell r="AI20">
            <v>0</v>
          </cell>
          <cell r="AJ20">
            <v>20</v>
          </cell>
          <cell r="AK20">
            <v>20</v>
          </cell>
          <cell r="AL20">
            <v>5</v>
          </cell>
          <cell r="AM20">
            <v>20</v>
          </cell>
          <cell r="AN20">
            <v>5</v>
          </cell>
          <cell r="AO20">
            <v>6.4000000953674316</v>
          </cell>
          <cell r="AP20">
            <v>10</v>
          </cell>
          <cell r="AQ20">
            <v>30</v>
          </cell>
          <cell r="AR20">
            <v>30</v>
          </cell>
          <cell r="AS20">
            <v>10</v>
          </cell>
          <cell r="AT20">
            <v>10</v>
          </cell>
          <cell r="AU20">
            <v>4</v>
          </cell>
          <cell r="AV20">
            <v>0</v>
          </cell>
          <cell r="AW20">
            <v>10</v>
          </cell>
          <cell r="AX20">
            <v>15</v>
          </cell>
          <cell r="AY20">
            <v>17</v>
          </cell>
          <cell r="AZ20">
            <v>15</v>
          </cell>
          <cell r="BA20">
            <v>6.662877082824707</v>
          </cell>
          <cell r="BB20">
            <v>13</v>
          </cell>
          <cell r="BC20">
            <v>20</v>
          </cell>
          <cell r="BD20">
            <v>10</v>
          </cell>
          <cell r="BE20">
            <v>10</v>
          </cell>
          <cell r="BF20">
            <v>10</v>
          </cell>
          <cell r="BG20">
            <v>10</v>
          </cell>
          <cell r="BH20">
            <v>0</v>
          </cell>
          <cell r="BI20">
            <v>20</v>
          </cell>
          <cell r="BJ20">
            <v>7</v>
          </cell>
          <cell r="BK20">
            <v>15</v>
          </cell>
          <cell r="BL20">
            <v>15</v>
          </cell>
          <cell r="BM20">
            <v>0</v>
          </cell>
          <cell r="BN20">
            <v>7</v>
          </cell>
        </row>
        <row r="21">
          <cell r="A21" t="str">
            <v>FREE RIDERS PERCENTAGE</v>
          </cell>
          <cell r="B21">
            <v>2038</v>
          </cell>
          <cell r="C21">
            <v>0</v>
          </cell>
          <cell r="D21">
            <v>0</v>
          </cell>
          <cell r="E21">
            <v>20</v>
          </cell>
          <cell r="F21">
            <v>20</v>
          </cell>
          <cell r="G21">
            <v>7.5</v>
          </cell>
          <cell r="H21">
            <v>10</v>
          </cell>
          <cell r="I21">
            <v>20</v>
          </cell>
          <cell r="J21">
            <v>20</v>
          </cell>
          <cell r="K21">
            <v>20</v>
          </cell>
          <cell r="L21">
            <v>7.5</v>
          </cell>
          <cell r="M21">
            <v>10</v>
          </cell>
          <cell r="N21">
            <v>10</v>
          </cell>
          <cell r="O21">
            <v>30</v>
          </cell>
          <cell r="P21">
            <v>0</v>
          </cell>
          <cell r="Q21">
            <v>10</v>
          </cell>
          <cell r="R21">
            <v>30</v>
          </cell>
          <cell r="S21">
            <v>30</v>
          </cell>
          <cell r="T21">
            <v>4</v>
          </cell>
          <cell r="U21">
            <v>35</v>
          </cell>
          <cell r="V21">
            <v>6.4000000953674316</v>
          </cell>
          <cell r="W21">
            <v>40</v>
          </cell>
          <cell r="X21">
            <v>20</v>
          </cell>
          <cell r="Y21">
            <v>0</v>
          </cell>
          <cell r="Z21">
            <v>50</v>
          </cell>
          <cell r="AA21">
            <v>55</v>
          </cell>
          <cell r="AB21">
            <v>30</v>
          </cell>
          <cell r="AC21">
            <v>20</v>
          </cell>
          <cell r="AD21">
            <v>20</v>
          </cell>
          <cell r="AE21">
            <v>20</v>
          </cell>
          <cell r="AF21">
            <v>0</v>
          </cell>
          <cell r="AG21">
            <v>40</v>
          </cell>
          <cell r="AH21">
            <v>6.662877082824707</v>
          </cell>
          <cell r="AI21">
            <v>0</v>
          </cell>
          <cell r="AJ21">
            <v>20</v>
          </cell>
          <cell r="AK21">
            <v>20</v>
          </cell>
          <cell r="AL21">
            <v>5</v>
          </cell>
          <cell r="AM21">
            <v>20</v>
          </cell>
          <cell r="AN21">
            <v>5</v>
          </cell>
          <cell r="AO21">
            <v>6.4000000953674316</v>
          </cell>
          <cell r="AP21">
            <v>10</v>
          </cell>
          <cell r="AQ21">
            <v>30</v>
          </cell>
          <cell r="AR21">
            <v>30</v>
          </cell>
          <cell r="AS21">
            <v>10</v>
          </cell>
          <cell r="AT21">
            <v>10</v>
          </cell>
          <cell r="AU21">
            <v>4</v>
          </cell>
          <cell r="AV21">
            <v>0</v>
          </cell>
          <cell r="AW21">
            <v>10</v>
          </cell>
          <cell r="AX21">
            <v>15</v>
          </cell>
          <cell r="AY21">
            <v>17</v>
          </cell>
          <cell r="AZ21">
            <v>15</v>
          </cell>
          <cell r="BA21">
            <v>6.662877082824707</v>
          </cell>
          <cell r="BB21">
            <v>13</v>
          </cell>
          <cell r="BC21">
            <v>20</v>
          </cell>
          <cell r="BD21">
            <v>10</v>
          </cell>
          <cell r="BE21">
            <v>10</v>
          </cell>
          <cell r="BF21">
            <v>10</v>
          </cell>
          <cell r="BG21">
            <v>10</v>
          </cell>
          <cell r="BH21">
            <v>0</v>
          </cell>
          <cell r="BI21">
            <v>20</v>
          </cell>
          <cell r="BJ21">
            <v>7</v>
          </cell>
          <cell r="BK21">
            <v>15</v>
          </cell>
          <cell r="BL21">
            <v>15</v>
          </cell>
          <cell r="BM21">
            <v>0</v>
          </cell>
          <cell r="BN21">
            <v>7</v>
          </cell>
        </row>
        <row r="22">
          <cell r="A22" t="str">
            <v>FREE RIDERS PERCENTAGE</v>
          </cell>
          <cell r="B22">
            <v>2039</v>
          </cell>
          <cell r="C22">
            <v>0</v>
          </cell>
          <cell r="D22">
            <v>0</v>
          </cell>
          <cell r="E22">
            <v>20</v>
          </cell>
          <cell r="F22">
            <v>20</v>
          </cell>
          <cell r="G22">
            <v>7.5</v>
          </cell>
          <cell r="H22">
            <v>10</v>
          </cell>
          <cell r="I22">
            <v>20</v>
          </cell>
          <cell r="J22">
            <v>20</v>
          </cell>
          <cell r="K22">
            <v>20</v>
          </cell>
          <cell r="L22">
            <v>7.5</v>
          </cell>
          <cell r="M22">
            <v>10</v>
          </cell>
          <cell r="N22">
            <v>10</v>
          </cell>
          <cell r="O22">
            <v>30</v>
          </cell>
          <cell r="P22">
            <v>0</v>
          </cell>
          <cell r="Q22">
            <v>10</v>
          </cell>
          <cell r="R22">
            <v>30</v>
          </cell>
          <cell r="S22">
            <v>30</v>
          </cell>
          <cell r="T22">
            <v>4</v>
          </cell>
          <cell r="U22">
            <v>35</v>
          </cell>
          <cell r="V22">
            <v>6.4000000953674316</v>
          </cell>
          <cell r="W22">
            <v>40</v>
          </cell>
          <cell r="X22">
            <v>20</v>
          </cell>
          <cell r="Y22">
            <v>0</v>
          </cell>
          <cell r="Z22">
            <v>50</v>
          </cell>
          <cell r="AA22">
            <v>55</v>
          </cell>
          <cell r="AB22">
            <v>30</v>
          </cell>
          <cell r="AC22">
            <v>20</v>
          </cell>
          <cell r="AD22">
            <v>20</v>
          </cell>
          <cell r="AE22">
            <v>20</v>
          </cell>
          <cell r="AF22">
            <v>0</v>
          </cell>
          <cell r="AG22">
            <v>40</v>
          </cell>
          <cell r="AH22">
            <v>6.662877082824707</v>
          </cell>
          <cell r="AI22">
            <v>0</v>
          </cell>
          <cell r="AJ22">
            <v>20</v>
          </cell>
          <cell r="AK22">
            <v>20</v>
          </cell>
          <cell r="AL22">
            <v>5</v>
          </cell>
          <cell r="AM22">
            <v>20</v>
          </cell>
          <cell r="AN22">
            <v>5</v>
          </cell>
          <cell r="AO22">
            <v>6.4000000953674316</v>
          </cell>
          <cell r="AP22">
            <v>10</v>
          </cell>
          <cell r="AQ22">
            <v>30</v>
          </cell>
          <cell r="AR22">
            <v>30</v>
          </cell>
          <cell r="AS22">
            <v>10</v>
          </cell>
          <cell r="AT22">
            <v>10</v>
          </cell>
          <cell r="AU22">
            <v>4</v>
          </cell>
          <cell r="AV22">
            <v>0</v>
          </cell>
          <cell r="AW22">
            <v>10</v>
          </cell>
          <cell r="AX22">
            <v>15</v>
          </cell>
          <cell r="AY22">
            <v>17</v>
          </cell>
          <cell r="AZ22">
            <v>15</v>
          </cell>
          <cell r="BA22">
            <v>6.662877082824707</v>
          </cell>
          <cell r="BB22">
            <v>13</v>
          </cell>
          <cell r="BC22">
            <v>20</v>
          </cell>
          <cell r="BD22">
            <v>10</v>
          </cell>
          <cell r="BE22">
            <v>10</v>
          </cell>
          <cell r="BF22">
            <v>10</v>
          </cell>
          <cell r="BG22">
            <v>10</v>
          </cell>
          <cell r="BH22">
            <v>0</v>
          </cell>
          <cell r="BI22">
            <v>20</v>
          </cell>
          <cell r="BJ22">
            <v>7</v>
          </cell>
          <cell r="BK22">
            <v>15</v>
          </cell>
          <cell r="BL22">
            <v>15</v>
          </cell>
          <cell r="BM22">
            <v>0</v>
          </cell>
          <cell r="BN22">
            <v>7</v>
          </cell>
        </row>
        <row r="23">
          <cell r="A23" t="str">
            <v>FREE RIDERS PERCENTAGE</v>
          </cell>
          <cell r="B23">
            <v>2040</v>
          </cell>
          <cell r="C23">
            <v>0</v>
          </cell>
          <cell r="D23">
            <v>0</v>
          </cell>
          <cell r="E23">
            <v>20</v>
          </cell>
          <cell r="F23">
            <v>20</v>
          </cell>
          <cell r="G23">
            <v>7.5</v>
          </cell>
          <cell r="H23">
            <v>10</v>
          </cell>
          <cell r="I23">
            <v>20</v>
          </cell>
          <cell r="J23">
            <v>20</v>
          </cell>
          <cell r="K23">
            <v>20</v>
          </cell>
          <cell r="L23">
            <v>7.5</v>
          </cell>
          <cell r="M23">
            <v>10</v>
          </cell>
          <cell r="N23">
            <v>10</v>
          </cell>
          <cell r="O23">
            <v>30</v>
          </cell>
          <cell r="P23">
            <v>0</v>
          </cell>
          <cell r="Q23">
            <v>10</v>
          </cell>
          <cell r="R23">
            <v>30</v>
          </cell>
          <cell r="S23">
            <v>30</v>
          </cell>
          <cell r="T23">
            <v>4</v>
          </cell>
          <cell r="U23">
            <v>35</v>
          </cell>
          <cell r="V23">
            <v>6.4000000953674316</v>
          </cell>
          <cell r="W23">
            <v>40</v>
          </cell>
          <cell r="X23">
            <v>20</v>
          </cell>
          <cell r="Y23">
            <v>0</v>
          </cell>
          <cell r="Z23">
            <v>50</v>
          </cell>
          <cell r="AA23">
            <v>55</v>
          </cell>
          <cell r="AB23">
            <v>30</v>
          </cell>
          <cell r="AC23">
            <v>20</v>
          </cell>
          <cell r="AD23">
            <v>20</v>
          </cell>
          <cell r="AE23">
            <v>20</v>
          </cell>
          <cell r="AF23">
            <v>0</v>
          </cell>
          <cell r="AG23">
            <v>40</v>
          </cell>
          <cell r="AH23">
            <v>6.662877082824707</v>
          </cell>
          <cell r="AI23">
            <v>0</v>
          </cell>
          <cell r="AJ23">
            <v>20</v>
          </cell>
          <cell r="AK23">
            <v>20</v>
          </cell>
          <cell r="AL23">
            <v>5</v>
          </cell>
          <cell r="AM23">
            <v>20</v>
          </cell>
          <cell r="AN23">
            <v>5</v>
          </cell>
          <cell r="AO23">
            <v>6.4000000953674316</v>
          </cell>
          <cell r="AP23">
            <v>10</v>
          </cell>
          <cell r="AQ23">
            <v>30</v>
          </cell>
          <cell r="AR23">
            <v>30</v>
          </cell>
          <cell r="AS23">
            <v>10</v>
          </cell>
          <cell r="AT23">
            <v>10</v>
          </cell>
          <cell r="AU23">
            <v>4</v>
          </cell>
          <cell r="AV23">
            <v>0</v>
          </cell>
          <cell r="AW23">
            <v>10</v>
          </cell>
          <cell r="AX23">
            <v>15</v>
          </cell>
          <cell r="AY23">
            <v>17</v>
          </cell>
          <cell r="AZ23">
            <v>15</v>
          </cell>
          <cell r="BA23">
            <v>6.662877082824707</v>
          </cell>
          <cell r="BB23">
            <v>13</v>
          </cell>
          <cell r="BC23">
            <v>20</v>
          </cell>
          <cell r="BD23">
            <v>10</v>
          </cell>
          <cell r="BE23">
            <v>10</v>
          </cell>
          <cell r="BF23">
            <v>10</v>
          </cell>
          <cell r="BG23">
            <v>10</v>
          </cell>
          <cell r="BH23">
            <v>0</v>
          </cell>
          <cell r="BI23">
            <v>20</v>
          </cell>
          <cell r="BJ23">
            <v>7</v>
          </cell>
          <cell r="BK23">
            <v>15</v>
          </cell>
          <cell r="BL23">
            <v>15</v>
          </cell>
          <cell r="BM23">
            <v>0</v>
          </cell>
          <cell r="BN23">
            <v>7</v>
          </cell>
        </row>
        <row r="24">
          <cell r="A24" t="str">
            <v>FREE RIDERS PERCENTAGE</v>
          </cell>
          <cell r="B24">
            <v>2041</v>
          </cell>
          <cell r="C24">
            <v>0</v>
          </cell>
          <cell r="D24">
            <v>0</v>
          </cell>
          <cell r="E24">
            <v>20</v>
          </cell>
          <cell r="F24">
            <v>20</v>
          </cell>
          <cell r="G24">
            <v>7.5</v>
          </cell>
          <cell r="H24">
            <v>10</v>
          </cell>
          <cell r="I24">
            <v>20</v>
          </cell>
          <cell r="J24">
            <v>20</v>
          </cell>
          <cell r="K24">
            <v>20</v>
          </cell>
          <cell r="L24">
            <v>7.5</v>
          </cell>
          <cell r="M24">
            <v>10</v>
          </cell>
          <cell r="N24">
            <v>10</v>
          </cell>
          <cell r="O24">
            <v>30</v>
          </cell>
          <cell r="P24">
            <v>0</v>
          </cell>
          <cell r="Q24">
            <v>10</v>
          </cell>
          <cell r="R24">
            <v>30</v>
          </cell>
          <cell r="S24">
            <v>30</v>
          </cell>
          <cell r="T24">
            <v>4</v>
          </cell>
          <cell r="U24">
            <v>35</v>
          </cell>
          <cell r="V24">
            <v>6.4000000953674316</v>
          </cell>
          <cell r="W24">
            <v>40</v>
          </cell>
          <cell r="X24">
            <v>20</v>
          </cell>
          <cell r="Y24">
            <v>0</v>
          </cell>
          <cell r="Z24">
            <v>50</v>
          </cell>
          <cell r="AA24">
            <v>55</v>
          </cell>
          <cell r="AB24">
            <v>30</v>
          </cell>
          <cell r="AC24">
            <v>20</v>
          </cell>
          <cell r="AD24">
            <v>20</v>
          </cell>
          <cell r="AE24">
            <v>20</v>
          </cell>
          <cell r="AF24">
            <v>0</v>
          </cell>
          <cell r="AG24">
            <v>40</v>
          </cell>
          <cell r="AH24">
            <v>6.662877082824707</v>
          </cell>
          <cell r="AI24">
            <v>0</v>
          </cell>
          <cell r="AJ24">
            <v>20</v>
          </cell>
          <cell r="AK24">
            <v>20</v>
          </cell>
          <cell r="AL24">
            <v>5</v>
          </cell>
          <cell r="AM24">
            <v>20</v>
          </cell>
          <cell r="AN24">
            <v>5</v>
          </cell>
          <cell r="AO24">
            <v>6.4000000953674316</v>
          </cell>
          <cell r="AP24">
            <v>10</v>
          </cell>
          <cell r="AQ24">
            <v>30</v>
          </cell>
          <cell r="AR24">
            <v>30</v>
          </cell>
          <cell r="AS24">
            <v>10</v>
          </cell>
          <cell r="AT24">
            <v>10</v>
          </cell>
          <cell r="AU24">
            <v>4</v>
          </cell>
          <cell r="AV24">
            <v>0</v>
          </cell>
          <cell r="AW24">
            <v>10</v>
          </cell>
          <cell r="AX24">
            <v>15</v>
          </cell>
          <cell r="AY24">
            <v>17</v>
          </cell>
          <cell r="AZ24">
            <v>15</v>
          </cell>
          <cell r="BA24">
            <v>6.662877082824707</v>
          </cell>
          <cell r="BB24">
            <v>13</v>
          </cell>
          <cell r="BC24">
            <v>20</v>
          </cell>
          <cell r="BD24">
            <v>10</v>
          </cell>
          <cell r="BE24">
            <v>10</v>
          </cell>
          <cell r="BF24">
            <v>10</v>
          </cell>
          <cell r="BG24">
            <v>10</v>
          </cell>
          <cell r="BH24">
            <v>0</v>
          </cell>
          <cell r="BI24">
            <v>20</v>
          </cell>
          <cell r="BJ24">
            <v>7</v>
          </cell>
          <cell r="BK24">
            <v>15</v>
          </cell>
          <cell r="BL24">
            <v>15</v>
          </cell>
          <cell r="BM24">
            <v>0</v>
          </cell>
          <cell r="BN24">
            <v>7</v>
          </cell>
        </row>
        <row r="25">
          <cell r="A25" t="str">
            <v>FREE RIDERS PERCENTAGE</v>
          </cell>
          <cell r="B25">
            <v>2042</v>
          </cell>
          <cell r="C25">
            <v>0</v>
          </cell>
          <cell r="D25">
            <v>0</v>
          </cell>
          <cell r="E25">
            <v>20</v>
          </cell>
          <cell r="F25">
            <v>20</v>
          </cell>
          <cell r="G25">
            <v>7.5</v>
          </cell>
          <cell r="H25">
            <v>10</v>
          </cell>
          <cell r="I25">
            <v>20</v>
          </cell>
          <cell r="J25">
            <v>20</v>
          </cell>
          <cell r="K25">
            <v>20</v>
          </cell>
          <cell r="L25">
            <v>7.5</v>
          </cell>
          <cell r="M25">
            <v>10</v>
          </cell>
          <cell r="N25">
            <v>10</v>
          </cell>
          <cell r="O25">
            <v>30</v>
          </cell>
          <cell r="P25">
            <v>0</v>
          </cell>
          <cell r="Q25">
            <v>10</v>
          </cell>
          <cell r="R25">
            <v>30</v>
          </cell>
          <cell r="S25">
            <v>30</v>
          </cell>
          <cell r="T25">
            <v>4</v>
          </cell>
          <cell r="U25">
            <v>35</v>
          </cell>
          <cell r="V25">
            <v>6.4000000953674316</v>
          </cell>
          <cell r="W25">
            <v>40</v>
          </cell>
          <cell r="X25">
            <v>20</v>
          </cell>
          <cell r="Y25">
            <v>0</v>
          </cell>
          <cell r="Z25">
            <v>50</v>
          </cell>
          <cell r="AA25">
            <v>55</v>
          </cell>
          <cell r="AB25">
            <v>30</v>
          </cell>
          <cell r="AC25">
            <v>20</v>
          </cell>
          <cell r="AD25">
            <v>20</v>
          </cell>
          <cell r="AE25">
            <v>20</v>
          </cell>
          <cell r="AF25">
            <v>0</v>
          </cell>
          <cell r="AG25">
            <v>40</v>
          </cell>
          <cell r="AH25">
            <v>6.662877082824707</v>
          </cell>
          <cell r="AI25">
            <v>0</v>
          </cell>
          <cell r="AJ25">
            <v>20</v>
          </cell>
          <cell r="AK25">
            <v>20</v>
          </cell>
          <cell r="AL25">
            <v>5</v>
          </cell>
          <cell r="AM25">
            <v>20</v>
          </cell>
          <cell r="AN25">
            <v>5</v>
          </cell>
          <cell r="AO25">
            <v>6.4000000953674316</v>
          </cell>
          <cell r="AP25">
            <v>10</v>
          </cell>
          <cell r="AQ25">
            <v>30</v>
          </cell>
          <cell r="AR25">
            <v>30</v>
          </cell>
          <cell r="AS25">
            <v>10</v>
          </cell>
          <cell r="AT25">
            <v>10</v>
          </cell>
          <cell r="AU25">
            <v>4</v>
          </cell>
          <cell r="AV25">
            <v>0</v>
          </cell>
          <cell r="AW25">
            <v>10</v>
          </cell>
          <cell r="AX25">
            <v>15</v>
          </cell>
          <cell r="AY25">
            <v>17</v>
          </cell>
          <cell r="AZ25">
            <v>15</v>
          </cell>
          <cell r="BA25">
            <v>6.662877082824707</v>
          </cell>
          <cell r="BB25">
            <v>13</v>
          </cell>
          <cell r="BC25">
            <v>20</v>
          </cell>
          <cell r="BD25">
            <v>10</v>
          </cell>
          <cell r="BE25">
            <v>10</v>
          </cell>
          <cell r="BF25">
            <v>10</v>
          </cell>
          <cell r="BG25">
            <v>10</v>
          </cell>
          <cell r="BH25">
            <v>0</v>
          </cell>
          <cell r="BI25">
            <v>20</v>
          </cell>
          <cell r="BJ25">
            <v>7</v>
          </cell>
          <cell r="BK25">
            <v>15</v>
          </cell>
          <cell r="BL25">
            <v>15</v>
          </cell>
          <cell r="BM25">
            <v>0</v>
          </cell>
          <cell r="BN25">
            <v>7</v>
          </cell>
        </row>
        <row r="26">
          <cell r="A26" t="str">
            <v>FREE RIDERS PERCENTAGE</v>
          </cell>
          <cell r="B26">
            <v>2043</v>
          </cell>
          <cell r="C26">
            <v>0</v>
          </cell>
          <cell r="D26">
            <v>0</v>
          </cell>
          <cell r="E26">
            <v>20</v>
          </cell>
          <cell r="F26">
            <v>20</v>
          </cell>
          <cell r="G26">
            <v>7.5</v>
          </cell>
          <cell r="H26">
            <v>10</v>
          </cell>
          <cell r="I26">
            <v>20</v>
          </cell>
          <cell r="J26">
            <v>20</v>
          </cell>
          <cell r="K26">
            <v>20</v>
          </cell>
          <cell r="L26">
            <v>7.5</v>
          </cell>
          <cell r="M26">
            <v>10</v>
          </cell>
          <cell r="N26">
            <v>10</v>
          </cell>
          <cell r="O26">
            <v>30</v>
          </cell>
          <cell r="P26">
            <v>0</v>
          </cell>
          <cell r="Q26">
            <v>10</v>
          </cell>
          <cell r="R26">
            <v>30</v>
          </cell>
          <cell r="S26">
            <v>30</v>
          </cell>
          <cell r="T26">
            <v>4</v>
          </cell>
          <cell r="U26">
            <v>35</v>
          </cell>
          <cell r="V26">
            <v>6.4000000953674316</v>
          </cell>
          <cell r="W26">
            <v>40</v>
          </cell>
          <cell r="X26">
            <v>20</v>
          </cell>
          <cell r="Y26">
            <v>0</v>
          </cell>
          <cell r="Z26">
            <v>50</v>
          </cell>
          <cell r="AA26">
            <v>55</v>
          </cell>
          <cell r="AB26">
            <v>30</v>
          </cell>
          <cell r="AC26">
            <v>20</v>
          </cell>
          <cell r="AD26">
            <v>20</v>
          </cell>
          <cell r="AE26">
            <v>20</v>
          </cell>
          <cell r="AF26">
            <v>0</v>
          </cell>
          <cell r="AG26">
            <v>40</v>
          </cell>
          <cell r="AH26">
            <v>6.662877082824707</v>
          </cell>
          <cell r="AI26">
            <v>0</v>
          </cell>
          <cell r="AJ26">
            <v>20</v>
          </cell>
          <cell r="AK26">
            <v>20</v>
          </cell>
          <cell r="AL26">
            <v>5</v>
          </cell>
          <cell r="AM26">
            <v>20</v>
          </cell>
          <cell r="AN26">
            <v>5</v>
          </cell>
          <cell r="AO26">
            <v>6.4000000953674316</v>
          </cell>
          <cell r="AP26">
            <v>10</v>
          </cell>
          <cell r="AQ26">
            <v>30</v>
          </cell>
          <cell r="AR26">
            <v>30</v>
          </cell>
          <cell r="AS26">
            <v>10</v>
          </cell>
          <cell r="AT26">
            <v>10</v>
          </cell>
          <cell r="AU26">
            <v>4</v>
          </cell>
          <cell r="AV26">
            <v>0</v>
          </cell>
          <cell r="AW26">
            <v>10</v>
          </cell>
          <cell r="AX26">
            <v>15</v>
          </cell>
          <cell r="AY26">
            <v>17</v>
          </cell>
          <cell r="AZ26">
            <v>15</v>
          </cell>
          <cell r="BA26">
            <v>6.662877082824707</v>
          </cell>
          <cell r="BB26">
            <v>13</v>
          </cell>
          <cell r="BC26">
            <v>20</v>
          </cell>
          <cell r="BD26">
            <v>10</v>
          </cell>
          <cell r="BE26">
            <v>10</v>
          </cell>
          <cell r="BF26">
            <v>10</v>
          </cell>
          <cell r="BG26">
            <v>10</v>
          </cell>
          <cell r="BH26">
            <v>0</v>
          </cell>
          <cell r="BI26">
            <v>20</v>
          </cell>
          <cell r="BJ26">
            <v>7</v>
          </cell>
          <cell r="BK26">
            <v>15</v>
          </cell>
          <cell r="BL26">
            <v>15</v>
          </cell>
          <cell r="BM26">
            <v>0</v>
          </cell>
          <cell r="BN26">
            <v>7</v>
          </cell>
        </row>
        <row r="27">
          <cell r="A27" t="str">
            <v>FREE RIDERS PERCENTAGE</v>
          </cell>
          <cell r="B27">
            <v>2044</v>
          </cell>
          <cell r="C27">
            <v>0</v>
          </cell>
          <cell r="D27">
            <v>0</v>
          </cell>
          <cell r="E27">
            <v>20</v>
          </cell>
          <cell r="F27">
            <v>20</v>
          </cell>
          <cell r="G27">
            <v>7.5</v>
          </cell>
          <cell r="H27">
            <v>10</v>
          </cell>
          <cell r="I27">
            <v>20</v>
          </cell>
          <cell r="J27">
            <v>20</v>
          </cell>
          <cell r="K27">
            <v>20</v>
          </cell>
          <cell r="L27">
            <v>7.5</v>
          </cell>
          <cell r="M27">
            <v>10</v>
          </cell>
          <cell r="N27">
            <v>10</v>
          </cell>
          <cell r="O27">
            <v>30</v>
          </cell>
          <cell r="P27">
            <v>0</v>
          </cell>
          <cell r="Q27">
            <v>10</v>
          </cell>
          <cell r="R27">
            <v>30</v>
          </cell>
          <cell r="S27">
            <v>30</v>
          </cell>
          <cell r="T27">
            <v>4</v>
          </cell>
          <cell r="U27">
            <v>35</v>
          </cell>
          <cell r="V27">
            <v>6.4000000953674316</v>
          </cell>
          <cell r="W27">
            <v>40</v>
          </cell>
          <cell r="X27">
            <v>20</v>
          </cell>
          <cell r="Y27">
            <v>0</v>
          </cell>
          <cell r="Z27">
            <v>50</v>
          </cell>
          <cell r="AA27">
            <v>55</v>
          </cell>
          <cell r="AB27">
            <v>30</v>
          </cell>
          <cell r="AC27">
            <v>20</v>
          </cell>
          <cell r="AD27">
            <v>20</v>
          </cell>
          <cell r="AE27">
            <v>20</v>
          </cell>
          <cell r="AF27">
            <v>0</v>
          </cell>
          <cell r="AG27">
            <v>40</v>
          </cell>
          <cell r="AH27">
            <v>6.662877082824707</v>
          </cell>
          <cell r="AI27">
            <v>0</v>
          </cell>
          <cell r="AJ27">
            <v>20</v>
          </cell>
          <cell r="AK27">
            <v>20</v>
          </cell>
          <cell r="AL27">
            <v>5</v>
          </cell>
          <cell r="AM27">
            <v>20</v>
          </cell>
          <cell r="AN27">
            <v>5</v>
          </cell>
          <cell r="AO27">
            <v>6.4000000953674316</v>
          </cell>
          <cell r="AP27">
            <v>10</v>
          </cell>
          <cell r="AQ27">
            <v>30</v>
          </cell>
          <cell r="AR27">
            <v>30</v>
          </cell>
          <cell r="AS27">
            <v>10</v>
          </cell>
          <cell r="AT27">
            <v>10</v>
          </cell>
          <cell r="AU27">
            <v>4</v>
          </cell>
          <cell r="AV27">
            <v>0</v>
          </cell>
          <cell r="AW27">
            <v>10</v>
          </cell>
          <cell r="AX27">
            <v>15</v>
          </cell>
          <cell r="AY27">
            <v>17</v>
          </cell>
          <cell r="AZ27">
            <v>15</v>
          </cell>
          <cell r="BA27">
            <v>6.662877082824707</v>
          </cell>
          <cell r="BB27">
            <v>13</v>
          </cell>
          <cell r="BC27">
            <v>20</v>
          </cell>
          <cell r="BD27">
            <v>10</v>
          </cell>
          <cell r="BE27">
            <v>10</v>
          </cell>
          <cell r="BF27">
            <v>10</v>
          </cell>
          <cell r="BG27">
            <v>10</v>
          </cell>
          <cell r="BH27">
            <v>0</v>
          </cell>
          <cell r="BI27">
            <v>20</v>
          </cell>
          <cell r="BJ27">
            <v>7</v>
          </cell>
          <cell r="BK27">
            <v>15</v>
          </cell>
          <cell r="BL27">
            <v>15</v>
          </cell>
          <cell r="BM27">
            <v>0</v>
          </cell>
          <cell r="BN27">
            <v>7</v>
          </cell>
        </row>
        <row r="28">
          <cell r="A28" t="str">
            <v>FREE RIDERS PERCENTAGE</v>
          </cell>
          <cell r="B28">
            <v>2045</v>
          </cell>
          <cell r="C28">
            <v>0</v>
          </cell>
          <cell r="D28">
            <v>0</v>
          </cell>
          <cell r="E28">
            <v>20</v>
          </cell>
          <cell r="F28">
            <v>20</v>
          </cell>
          <cell r="G28">
            <v>7.5</v>
          </cell>
          <cell r="H28">
            <v>10</v>
          </cell>
          <cell r="I28">
            <v>20</v>
          </cell>
          <cell r="J28">
            <v>20</v>
          </cell>
          <cell r="K28">
            <v>20</v>
          </cell>
          <cell r="L28">
            <v>7.5</v>
          </cell>
          <cell r="M28">
            <v>10</v>
          </cell>
          <cell r="N28">
            <v>10</v>
          </cell>
          <cell r="O28">
            <v>30</v>
          </cell>
          <cell r="P28">
            <v>0</v>
          </cell>
          <cell r="Q28">
            <v>10</v>
          </cell>
          <cell r="R28">
            <v>30</v>
          </cell>
          <cell r="S28">
            <v>30</v>
          </cell>
          <cell r="T28">
            <v>4</v>
          </cell>
          <cell r="U28">
            <v>35</v>
          </cell>
          <cell r="V28">
            <v>6.4000000953674316</v>
          </cell>
          <cell r="W28">
            <v>40</v>
          </cell>
          <cell r="X28">
            <v>20</v>
          </cell>
          <cell r="Y28">
            <v>0</v>
          </cell>
          <cell r="Z28">
            <v>50</v>
          </cell>
          <cell r="AA28">
            <v>55</v>
          </cell>
          <cell r="AB28">
            <v>30</v>
          </cell>
          <cell r="AC28">
            <v>20</v>
          </cell>
          <cell r="AD28">
            <v>20</v>
          </cell>
          <cell r="AE28">
            <v>20</v>
          </cell>
          <cell r="AF28">
            <v>0</v>
          </cell>
          <cell r="AG28">
            <v>40</v>
          </cell>
          <cell r="AH28">
            <v>6.662877082824707</v>
          </cell>
          <cell r="AI28">
            <v>0</v>
          </cell>
          <cell r="AJ28">
            <v>20</v>
          </cell>
          <cell r="AK28">
            <v>20</v>
          </cell>
          <cell r="AL28">
            <v>5</v>
          </cell>
          <cell r="AM28">
            <v>20</v>
          </cell>
          <cell r="AN28">
            <v>5</v>
          </cell>
          <cell r="AO28">
            <v>6.4000000953674316</v>
          </cell>
          <cell r="AP28">
            <v>10</v>
          </cell>
          <cell r="AQ28">
            <v>30</v>
          </cell>
          <cell r="AR28">
            <v>30</v>
          </cell>
          <cell r="AS28">
            <v>10</v>
          </cell>
          <cell r="AT28">
            <v>10</v>
          </cell>
          <cell r="AU28">
            <v>4</v>
          </cell>
          <cell r="AV28">
            <v>0</v>
          </cell>
          <cell r="AW28">
            <v>10</v>
          </cell>
          <cell r="AX28">
            <v>15</v>
          </cell>
          <cell r="AY28">
            <v>17</v>
          </cell>
          <cell r="AZ28">
            <v>15</v>
          </cell>
          <cell r="BA28">
            <v>6.662877082824707</v>
          </cell>
          <cell r="BB28">
            <v>13</v>
          </cell>
          <cell r="BC28">
            <v>20</v>
          </cell>
          <cell r="BD28">
            <v>10</v>
          </cell>
          <cell r="BE28">
            <v>10</v>
          </cell>
          <cell r="BF28">
            <v>10</v>
          </cell>
          <cell r="BG28">
            <v>10</v>
          </cell>
          <cell r="BH28">
            <v>0</v>
          </cell>
          <cell r="BI28">
            <v>20</v>
          </cell>
          <cell r="BJ28">
            <v>7</v>
          </cell>
          <cell r="BK28">
            <v>15</v>
          </cell>
          <cell r="BL28">
            <v>15</v>
          </cell>
          <cell r="BM28">
            <v>0</v>
          </cell>
          <cell r="BN28">
            <v>7</v>
          </cell>
        </row>
        <row r="29">
          <cell r="A29" t="str">
            <v>FREE RIDERS PERCENTAGE</v>
          </cell>
          <cell r="B29">
            <v>2046</v>
          </cell>
          <cell r="C29">
            <v>0</v>
          </cell>
          <cell r="D29">
            <v>0</v>
          </cell>
          <cell r="E29">
            <v>20</v>
          </cell>
          <cell r="F29">
            <v>20</v>
          </cell>
          <cell r="G29">
            <v>7.5</v>
          </cell>
          <cell r="H29">
            <v>10</v>
          </cell>
          <cell r="I29">
            <v>20</v>
          </cell>
          <cell r="J29">
            <v>20</v>
          </cell>
          <cell r="K29">
            <v>20</v>
          </cell>
          <cell r="L29">
            <v>7.5</v>
          </cell>
          <cell r="M29">
            <v>10</v>
          </cell>
          <cell r="N29">
            <v>10</v>
          </cell>
          <cell r="O29">
            <v>30</v>
          </cell>
          <cell r="P29">
            <v>0</v>
          </cell>
          <cell r="Q29">
            <v>10</v>
          </cell>
          <cell r="R29">
            <v>30</v>
          </cell>
          <cell r="S29">
            <v>30</v>
          </cell>
          <cell r="T29">
            <v>4</v>
          </cell>
          <cell r="U29">
            <v>35</v>
          </cell>
          <cell r="V29">
            <v>6.4000000953674316</v>
          </cell>
          <cell r="W29">
            <v>40</v>
          </cell>
          <cell r="X29">
            <v>20</v>
          </cell>
          <cell r="Y29">
            <v>0</v>
          </cell>
          <cell r="Z29">
            <v>50</v>
          </cell>
          <cell r="AA29">
            <v>55</v>
          </cell>
          <cell r="AB29">
            <v>30</v>
          </cell>
          <cell r="AC29">
            <v>20</v>
          </cell>
          <cell r="AD29">
            <v>20</v>
          </cell>
          <cell r="AE29">
            <v>20</v>
          </cell>
          <cell r="AF29">
            <v>0</v>
          </cell>
          <cell r="AG29">
            <v>40</v>
          </cell>
          <cell r="AH29">
            <v>6.662877082824707</v>
          </cell>
          <cell r="AI29">
            <v>0</v>
          </cell>
          <cell r="AJ29">
            <v>20</v>
          </cell>
          <cell r="AK29">
            <v>20</v>
          </cell>
          <cell r="AL29">
            <v>5</v>
          </cell>
          <cell r="AM29">
            <v>20</v>
          </cell>
          <cell r="AN29">
            <v>5</v>
          </cell>
          <cell r="AO29">
            <v>6.4000000953674316</v>
          </cell>
          <cell r="AP29">
            <v>10</v>
          </cell>
          <cell r="AQ29">
            <v>30</v>
          </cell>
          <cell r="AR29">
            <v>30</v>
          </cell>
          <cell r="AS29">
            <v>10</v>
          </cell>
          <cell r="AT29">
            <v>10</v>
          </cell>
          <cell r="AU29">
            <v>4</v>
          </cell>
          <cell r="AV29">
            <v>0</v>
          </cell>
          <cell r="AW29">
            <v>10</v>
          </cell>
          <cell r="AX29">
            <v>15</v>
          </cell>
          <cell r="AY29">
            <v>17</v>
          </cell>
          <cell r="AZ29">
            <v>15</v>
          </cell>
          <cell r="BA29">
            <v>6.662877082824707</v>
          </cell>
          <cell r="BB29">
            <v>13</v>
          </cell>
          <cell r="BC29">
            <v>20</v>
          </cell>
          <cell r="BD29">
            <v>10</v>
          </cell>
          <cell r="BE29">
            <v>10</v>
          </cell>
          <cell r="BF29">
            <v>10</v>
          </cell>
          <cell r="BG29">
            <v>10</v>
          </cell>
          <cell r="BH29">
            <v>0</v>
          </cell>
          <cell r="BI29">
            <v>20</v>
          </cell>
          <cell r="BJ29">
            <v>7</v>
          </cell>
          <cell r="BK29">
            <v>15</v>
          </cell>
          <cell r="BL29">
            <v>15</v>
          </cell>
          <cell r="BM29">
            <v>0</v>
          </cell>
          <cell r="BN29">
            <v>7</v>
          </cell>
        </row>
        <row r="30">
          <cell r="A30" t="str">
            <v>FREE RIDERS PERCENTAGE</v>
          </cell>
          <cell r="B30">
            <v>2047</v>
          </cell>
          <cell r="C30">
            <v>0</v>
          </cell>
          <cell r="D30">
            <v>0</v>
          </cell>
          <cell r="E30">
            <v>20</v>
          </cell>
          <cell r="F30">
            <v>20</v>
          </cell>
          <cell r="G30">
            <v>7.5</v>
          </cell>
          <cell r="H30">
            <v>10</v>
          </cell>
          <cell r="I30">
            <v>20</v>
          </cell>
          <cell r="J30">
            <v>20</v>
          </cell>
          <cell r="K30">
            <v>20</v>
          </cell>
          <cell r="L30">
            <v>7.5</v>
          </cell>
          <cell r="M30">
            <v>10</v>
          </cell>
          <cell r="N30">
            <v>10</v>
          </cell>
          <cell r="O30">
            <v>30</v>
          </cell>
          <cell r="P30">
            <v>0</v>
          </cell>
          <cell r="Q30">
            <v>10</v>
          </cell>
          <cell r="R30">
            <v>30</v>
          </cell>
          <cell r="S30">
            <v>30</v>
          </cell>
          <cell r="T30">
            <v>4</v>
          </cell>
          <cell r="U30">
            <v>35</v>
          </cell>
          <cell r="V30">
            <v>6.4000000953674316</v>
          </cell>
          <cell r="W30">
            <v>40</v>
          </cell>
          <cell r="X30">
            <v>20</v>
          </cell>
          <cell r="Y30">
            <v>0</v>
          </cell>
          <cell r="Z30">
            <v>50</v>
          </cell>
          <cell r="AA30">
            <v>55</v>
          </cell>
          <cell r="AB30">
            <v>30</v>
          </cell>
          <cell r="AC30">
            <v>20</v>
          </cell>
          <cell r="AD30">
            <v>20</v>
          </cell>
          <cell r="AE30">
            <v>20</v>
          </cell>
          <cell r="AF30">
            <v>0</v>
          </cell>
          <cell r="AG30">
            <v>40</v>
          </cell>
          <cell r="AH30">
            <v>6.662877082824707</v>
          </cell>
          <cell r="AI30">
            <v>0</v>
          </cell>
          <cell r="AJ30">
            <v>20</v>
          </cell>
          <cell r="AK30">
            <v>20</v>
          </cell>
          <cell r="AL30">
            <v>5</v>
          </cell>
          <cell r="AM30">
            <v>20</v>
          </cell>
          <cell r="AN30">
            <v>5</v>
          </cell>
          <cell r="AO30">
            <v>6.4000000953674316</v>
          </cell>
          <cell r="AP30">
            <v>10</v>
          </cell>
          <cell r="AQ30">
            <v>30</v>
          </cell>
          <cell r="AR30">
            <v>30</v>
          </cell>
          <cell r="AS30">
            <v>10</v>
          </cell>
          <cell r="AT30">
            <v>10</v>
          </cell>
          <cell r="AU30">
            <v>4</v>
          </cell>
          <cell r="AV30">
            <v>0</v>
          </cell>
          <cell r="AW30">
            <v>10</v>
          </cell>
          <cell r="AX30">
            <v>15</v>
          </cell>
          <cell r="AY30">
            <v>17</v>
          </cell>
          <cell r="AZ30">
            <v>15</v>
          </cell>
          <cell r="BA30">
            <v>6.662877082824707</v>
          </cell>
          <cell r="BB30">
            <v>13</v>
          </cell>
          <cell r="BC30">
            <v>20</v>
          </cell>
          <cell r="BD30">
            <v>10</v>
          </cell>
          <cell r="BE30">
            <v>10</v>
          </cell>
          <cell r="BF30">
            <v>10</v>
          </cell>
          <cell r="BG30">
            <v>10</v>
          </cell>
          <cell r="BH30">
            <v>0</v>
          </cell>
          <cell r="BI30">
            <v>20</v>
          </cell>
          <cell r="BJ30">
            <v>7</v>
          </cell>
          <cell r="BK30">
            <v>15</v>
          </cell>
          <cell r="BL30">
            <v>15</v>
          </cell>
          <cell r="BM30">
            <v>0</v>
          </cell>
          <cell r="BN30">
            <v>7</v>
          </cell>
        </row>
        <row r="31">
          <cell r="A31" t="str">
            <v>FREE RIDERS PERCENTAGE</v>
          </cell>
          <cell r="B31">
            <v>2048</v>
          </cell>
          <cell r="C31">
            <v>0</v>
          </cell>
          <cell r="D31">
            <v>0</v>
          </cell>
          <cell r="E31">
            <v>20</v>
          </cell>
          <cell r="F31">
            <v>20</v>
          </cell>
          <cell r="G31">
            <v>7.5</v>
          </cell>
          <cell r="H31">
            <v>10</v>
          </cell>
          <cell r="I31">
            <v>20</v>
          </cell>
          <cell r="J31">
            <v>20</v>
          </cell>
          <cell r="K31">
            <v>20</v>
          </cell>
          <cell r="L31">
            <v>7.5</v>
          </cell>
          <cell r="M31">
            <v>10</v>
          </cell>
          <cell r="N31">
            <v>10</v>
          </cell>
          <cell r="O31">
            <v>30</v>
          </cell>
          <cell r="P31">
            <v>0</v>
          </cell>
          <cell r="Q31">
            <v>10</v>
          </cell>
          <cell r="R31">
            <v>30</v>
          </cell>
          <cell r="S31">
            <v>30</v>
          </cell>
          <cell r="T31">
            <v>4</v>
          </cell>
          <cell r="U31">
            <v>35</v>
          </cell>
          <cell r="V31">
            <v>6.4000000953674316</v>
          </cell>
          <cell r="W31">
            <v>40</v>
          </cell>
          <cell r="X31">
            <v>20</v>
          </cell>
          <cell r="Y31">
            <v>0</v>
          </cell>
          <cell r="Z31">
            <v>50</v>
          </cell>
          <cell r="AA31">
            <v>55</v>
          </cell>
          <cell r="AB31">
            <v>30</v>
          </cell>
          <cell r="AC31">
            <v>20</v>
          </cell>
          <cell r="AD31">
            <v>20</v>
          </cell>
          <cell r="AE31">
            <v>20</v>
          </cell>
          <cell r="AF31">
            <v>0</v>
          </cell>
          <cell r="AG31">
            <v>40</v>
          </cell>
          <cell r="AH31">
            <v>6.662877082824707</v>
          </cell>
          <cell r="AI31">
            <v>0</v>
          </cell>
          <cell r="AJ31">
            <v>20</v>
          </cell>
          <cell r="AK31">
            <v>20</v>
          </cell>
          <cell r="AL31">
            <v>5</v>
          </cell>
          <cell r="AM31">
            <v>20</v>
          </cell>
          <cell r="AN31">
            <v>5</v>
          </cell>
          <cell r="AO31">
            <v>6.4000000953674316</v>
          </cell>
          <cell r="AP31">
            <v>10</v>
          </cell>
          <cell r="AQ31">
            <v>30</v>
          </cell>
          <cell r="AR31">
            <v>30</v>
          </cell>
          <cell r="AS31">
            <v>10</v>
          </cell>
          <cell r="AT31">
            <v>10</v>
          </cell>
          <cell r="AU31">
            <v>4</v>
          </cell>
          <cell r="AV31">
            <v>0</v>
          </cell>
          <cell r="AW31">
            <v>10</v>
          </cell>
          <cell r="AX31">
            <v>15</v>
          </cell>
          <cell r="AY31">
            <v>17</v>
          </cell>
          <cell r="AZ31">
            <v>15</v>
          </cell>
          <cell r="BA31">
            <v>6.662877082824707</v>
          </cell>
          <cell r="BB31">
            <v>13</v>
          </cell>
          <cell r="BC31">
            <v>20</v>
          </cell>
          <cell r="BD31">
            <v>10</v>
          </cell>
          <cell r="BE31">
            <v>10</v>
          </cell>
          <cell r="BF31">
            <v>10</v>
          </cell>
          <cell r="BG31">
            <v>10</v>
          </cell>
          <cell r="BH31">
            <v>0</v>
          </cell>
          <cell r="BI31">
            <v>20</v>
          </cell>
          <cell r="BJ31">
            <v>7</v>
          </cell>
          <cell r="BK31">
            <v>15</v>
          </cell>
          <cell r="BL31">
            <v>15</v>
          </cell>
          <cell r="BM31">
            <v>0</v>
          </cell>
          <cell r="BN31">
            <v>7</v>
          </cell>
        </row>
        <row r="32">
          <cell r="A32" t="str">
            <v>FREE RIDERS PERCENTAGE</v>
          </cell>
          <cell r="B32">
            <v>2049</v>
          </cell>
          <cell r="C32">
            <v>0</v>
          </cell>
          <cell r="D32">
            <v>0</v>
          </cell>
          <cell r="E32">
            <v>20</v>
          </cell>
          <cell r="F32">
            <v>20</v>
          </cell>
          <cell r="G32">
            <v>7.5</v>
          </cell>
          <cell r="H32">
            <v>10</v>
          </cell>
          <cell r="I32">
            <v>20</v>
          </cell>
          <cell r="J32">
            <v>20</v>
          </cell>
          <cell r="K32">
            <v>20</v>
          </cell>
          <cell r="L32">
            <v>7.5</v>
          </cell>
          <cell r="M32">
            <v>10</v>
          </cell>
          <cell r="N32">
            <v>10</v>
          </cell>
          <cell r="O32">
            <v>30</v>
          </cell>
          <cell r="P32">
            <v>0</v>
          </cell>
          <cell r="Q32">
            <v>10</v>
          </cell>
          <cell r="R32">
            <v>30</v>
          </cell>
          <cell r="S32">
            <v>30</v>
          </cell>
          <cell r="T32">
            <v>4</v>
          </cell>
          <cell r="U32">
            <v>35</v>
          </cell>
          <cell r="V32">
            <v>6.4000000953674316</v>
          </cell>
          <cell r="W32">
            <v>40</v>
          </cell>
          <cell r="X32">
            <v>20</v>
          </cell>
          <cell r="Y32">
            <v>0</v>
          </cell>
          <cell r="Z32">
            <v>50</v>
          </cell>
          <cell r="AA32">
            <v>55</v>
          </cell>
          <cell r="AB32">
            <v>30</v>
          </cell>
          <cell r="AC32">
            <v>20</v>
          </cell>
          <cell r="AD32">
            <v>20</v>
          </cell>
          <cell r="AE32">
            <v>20</v>
          </cell>
          <cell r="AF32">
            <v>0</v>
          </cell>
          <cell r="AG32">
            <v>40</v>
          </cell>
          <cell r="AH32">
            <v>6.662877082824707</v>
          </cell>
          <cell r="AI32">
            <v>0</v>
          </cell>
          <cell r="AJ32">
            <v>20</v>
          </cell>
          <cell r="AK32">
            <v>20</v>
          </cell>
          <cell r="AL32">
            <v>5</v>
          </cell>
          <cell r="AM32">
            <v>20</v>
          </cell>
          <cell r="AN32">
            <v>5</v>
          </cell>
          <cell r="AO32">
            <v>6.4000000953674316</v>
          </cell>
          <cell r="AP32">
            <v>10</v>
          </cell>
          <cell r="AQ32">
            <v>30</v>
          </cell>
          <cell r="AR32">
            <v>30</v>
          </cell>
          <cell r="AS32">
            <v>10</v>
          </cell>
          <cell r="AT32">
            <v>10</v>
          </cell>
          <cell r="AU32">
            <v>4</v>
          </cell>
          <cell r="AV32">
            <v>0</v>
          </cell>
          <cell r="AW32">
            <v>10</v>
          </cell>
          <cell r="AX32">
            <v>15</v>
          </cell>
          <cell r="AY32">
            <v>17</v>
          </cell>
          <cell r="AZ32">
            <v>15</v>
          </cell>
          <cell r="BA32">
            <v>6.662877082824707</v>
          </cell>
          <cell r="BB32">
            <v>13</v>
          </cell>
          <cell r="BC32">
            <v>20</v>
          </cell>
          <cell r="BD32">
            <v>10</v>
          </cell>
          <cell r="BE32">
            <v>10</v>
          </cell>
          <cell r="BF32">
            <v>10</v>
          </cell>
          <cell r="BG32">
            <v>10</v>
          </cell>
          <cell r="BH32">
            <v>0</v>
          </cell>
          <cell r="BI32">
            <v>20</v>
          </cell>
          <cell r="BJ32">
            <v>7</v>
          </cell>
          <cell r="BK32">
            <v>15</v>
          </cell>
          <cell r="BL32">
            <v>15</v>
          </cell>
          <cell r="BM32">
            <v>0</v>
          </cell>
          <cell r="BN32">
            <v>7</v>
          </cell>
        </row>
        <row r="33">
          <cell r="A33" t="str">
            <v>FREE RIDERS PERCENTAGE</v>
          </cell>
          <cell r="B33">
            <v>2050</v>
          </cell>
          <cell r="C33">
            <v>0</v>
          </cell>
          <cell r="D33">
            <v>0</v>
          </cell>
          <cell r="E33">
            <v>20</v>
          </cell>
          <cell r="F33">
            <v>20</v>
          </cell>
          <cell r="G33">
            <v>7.5</v>
          </cell>
          <cell r="H33">
            <v>10</v>
          </cell>
          <cell r="I33">
            <v>20</v>
          </cell>
          <cell r="J33">
            <v>20</v>
          </cell>
          <cell r="K33">
            <v>20</v>
          </cell>
          <cell r="L33">
            <v>7.5</v>
          </cell>
          <cell r="M33">
            <v>10</v>
          </cell>
          <cell r="N33">
            <v>10</v>
          </cell>
          <cell r="O33">
            <v>30</v>
          </cell>
          <cell r="P33">
            <v>0</v>
          </cell>
          <cell r="Q33">
            <v>10</v>
          </cell>
          <cell r="R33">
            <v>30</v>
          </cell>
          <cell r="S33">
            <v>30</v>
          </cell>
          <cell r="T33">
            <v>4</v>
          </cell>
          <cell r="U33">
            <v>35</v>
          </cell>
          <cell r="V33">
            <v>6.4000000953674316</v>
          </cell>
          <cell r="W33">
            <v>40</v>
          </cell>
          <cell r="X33">
            <v>20</v>
          </cell>
          <cell r="Y33">
            <v>0</v>
          </cell>
          <cell r="Z33">
            <v>50</v>
          </cell>
          <cell r="AA33">
            <v>55</v>
          </cell>
          <cell r="AB33">
            <v>30</v>
          </cell>
          <cell r="AC33">
            <v>20</v>
          </cell>
          <cell r="AD33">
            <v>20</v>
          </cell>
          <cell r="AE33">
            <v>20</v>
          </cell>
          <cell r="AF33">
            <v>0</v>
          </cell>
          <cell r="AG33">
            <v>40</v>
          </cell>
          <cell r="AH33">
            <v>6.662877082824707</v>
          </cell>
          <cell r="AI33">
            <v>0</v>
          </cell>
          <cell r="AJ33">
            <v>20</v>
          </cell>
          <cell r="AK33">
            <v>20</v>
          </cell>
          <cell r="AL33">
            <v>5</v>
          </cell>
          <cell r="AM33">
            <v>20</v>
          </cell>
          <cell r="AN33">
            <v>5</v>
          </cell>
          <cell r="AO33">
            <v>6.4000000953674316</v>
          </cell>
          <cell r="AP33">
            <v>10</v>
          </cell>
          <cell r="AQ33">
            <v>30</v>
          </cell>
          <cell r="AR33">
            <v>30</v>
          </cell>
          <cell r="AS33">
            <v>10</v>
          </cell>
          <cell r="AT33">
            <v>10</v>
          </cell>
          <cell r="AU33">
            <v>4</v>
          </cell>
          <cell r="AV33">
            <v>0</v>
          </cell>
          <cell r="AW33">
            <v>10</v>
          </cell>
          <cell r="AX33">
            <v>15</v>
          </cell>
          <cell r="AY33">
            <v>17</v>
          </cell>
          <cell r="AZ33">
            <v>15</v>
          </cell>
          <cell r="BA33">
            <v>6.662877082824707</v>
          </cell>
          <cell r="BB33">
            <v>13</v>
          </cell>
          <cell r="BC33">
            <v>20</v>
          </cell>
          <cell r="BD33">
            <v>10</v>
          </cell>
          <cell r="BE33">
            <v>10</v>
          </cell>
          <cell r="BF33">
            <v>10</v>
          </cell>
          <cell r="BG33">
            <v>10</v>
          </cell>
          <cell r="BH33">
            <v>0</v>
          </cell>
          <cell r="BI33">
            <v>20</v>
          </cell>
          <cell r="BJ33">
            <v>7</v>
          </cell>
          <cell r="BK33">
            <v>15</v>
          </cell>
          <cell r="BL33">
            <v>15</v>
          </cell>
          <cell r="BM33">
            <v>0</v>
          </cell>
          <cell r="BN33">
            <v>7</v>
          </cell>
        </row>
        <row r="34">
          <cell r="A34" t="str">
            <v>FREE RIDERS PERCENTAGE</v>
          </cell>
          <cell r="B34">
            <v>2051</v>
          </cell>
          <cell r="C34">
            <v>0</v>
          </cell>
          <cell r="D34">
            <v>0</v>
          </cell>
          <cell r="E34">
            <v>20</v>
          </cell>
          <cell r="F34">
            <v>20</v>
          </cell>
          <cell r="G34">
            <v>7.5</v>
          </cell>
          <cell r="H34">
            <v>10</v>
          </cell>
          <cell r="I34">
            <v>20</v>
          </cell>
          <cell r="J34">
            <v>20</v>
          </cell>
          <cell r="K34">
            <v>20</v>
          </cell>
          <cell r="L34">
            <v>7.5</v>
          </cell>
          <cell r="M34">
            <v>10</v>
          </cell>
          <cell r="N34">
            <v>10</v>
          </cell>
          <cell r="O34">
            <v>30</v>
          </cell>
          <cell r="P34">
            <v>0</v>
          </cell>
          <cell r="Q34">
            <v>10</v>
          </cell>
          <cell r="R34">
            <v>30</v>
          </cell>
          <cell r="S34">
            <v>30</v>
          </cell>
          <cell r="T34">
            <v>4</v>
          </cell>
          <cell r="U34">
            <v>35</v>
          </cell>
          <cell r="V34">
            <v>6.4000000953674316</v>
          </cell>
          <cell r="W34">
            <v>40</v>
          </cell>
          <cell r="X34">
            <v>20</v>
          </cell>
          <cell r="Y34">
            <v>0</v>
          </cell>
          <cell r="Z34">
            <v>50</v>
          </cell>
          <cell r="AA34">
            <v>55</v>
          </cell>
          <cell r="AB34">
            <v>30</v>
          </cell>
          <cell r="AC34">
            <v>20</v>
          </cell>
          <cell r="AD34">
            <v>20</v>
          </cell>
          <cell r="AE34">
            <v>20</v>
          </cell>
          <cell r="AF34">
            <v>0</v>
          </cell>
          <cell r="AG34">
            <v>40</v>
          </cell>
          <cell r="AH34">
            <v>6.662877082824707</v>
          </cell>
          <cell r="AI34">
            <v>0</v>
          </cell>
          <cell r="AJ34">
            <v>20</v>
          </cell>
          <cell r="AK34">
            <v>20</v>
          </cell>
          <cell r="AL34">
            <v>5</v>
          </cell>
          <cell r="AM34">
            <v>20</v>
          </cell>
          <cell r="AN34">
            <v>5</v>
          </cell>
          <cell r="AO34">
            <v>6.4000000953674316</v>
          </cell>
          <cell r="AP34">
            <v>10</v>
          </cell>
          <cell r="AQ34">
            <v>30</v>
          </cell>
          <cell r="AR34">
            <v>30</v>
          </cell>
          <cell r="AS34">
            <v>10</v>
          </cell>
          <cell r="AT34">
            <v>10</v>
          </cell>
          <cell r="AU34">
            <v>4</v>
          </cell>
          <cell r="AV34">
            <v>0</v>
          </cell>
          <cell r="AW34">
            <v>10</v>
          </cell>
          <cell r="AX34">
            <v>15</v>
          </cell>
          <cell r="AY34">
            <v>17</v>
          </cell>
          <cell r="AZ34">
            <v>15</v>
          </cell>
          <cell r="BA34">
            <v>6.662877082824707</v>
          </cell>
          <cell r="BB34">
            <v>13</v>
          </cell>
          <cell r="BC34">
            <v>20</v>
          </cell>
          <cell r="BD34">
            <v>10</v>
          </cell>
          <cell r="BE34">
            <v>10</v>
          </cell>
          <cell r="BF34">
            <v>10</v>
          </cell>
          <cell r="BG34">
            <v>10</v>
          </cell>
          <cell r="BH34">
            <v>0</v>
          </cell>
          <cell r="BI34">
            <v>20</v>
          </cell>
          <cell r="BJ34">
            <v>7</v>
          </cell>
          <cell r="BK34">
            <v>15</v>
          </cell>
          <cell r="BL34">
            <v>15</v>
          </cell>
          <cell r="BM34">
            <v>0</v>
          </cell>
          <cell r="BN34">
            <v>7</v>
          </cell>
        </row>
        <row r="35">
          <cell r="A35" t="str">
            <v>FREE RIDERS PERCENTAGE</v>
          </cell>
          <cell r="B35">
            <v>2052</v>
          </cell>
          <cell r="C35">
            <v>0</v>
          </cell>
          <cell r="D35">
            <v>0</v>
          </cell>
          <cell r="E35">
            <v>20</v>
          </cell>
          <cell r="F35">
            <v>20</v>
          </cell>
          <cell r="G35">
            <v>7.5</v>
          </cell>
          <cell r="H35">
            <v>10</v>
          </cell>
          <cell r="I35">
            <v>20</v>
          </cell>
          <cell r="J35">
            <v>20</v>
          </cell>
          <cell r="K35">
            <v>20</v>
          </cell>
          <cell r="L35">
            <v>7.5</v>
          </cell>
          <cell r="M35">
            <v>10</v>
          </cell>
          <cell r="N35">
            <v>10</v>
          </cell>
          <cell r="O35">
            <v>30</v>
          </cell>
          <cell r="P35">
            <v>0</v>
          </cell>
          <cell r="Q35">
            <v>10</v>
          </cell>
          <cell r="R35">
            <v>30</v>
          </cell>
          <cell r="S35">
            <v>30</v>
          </cell>
          <cell r="T35">
            <v>4</v>
          </cell>
          <cell r="U35">
            <v>35</v>
          </cell>
          <cell r="V35">
            <v>6.4000000953674316</v>
          </cell>
          <cell r="W35">
            <v>40</v>
          </cell>
          <cell r="X35">
            <v>20</v>
          </cell>
          <cell r="Y35">
            <v>0</v>
          </cell>
          <cell r="Z35">
            <v>50</v>
          </cell>
          <cell r="AA35">
            <v>55</v>
          </cell>
          <cell r="AB35">
            <v>30</v>
          </cell>
          <cell r="AC35">
            <v>20</v>
          </cell>
          <cell r="AD35">
            <v>20</v>
          </cell>
          <cell r="AE35">
            <v>20</v>
          </cell>
          <cell r="AF35">
            <v>0</v>
          </cell>
          <cell r="AG35">
            <v>40</v>
          </cell>
          <cell r="AH35">
            <v>6.662877082824707</v>
          </cell>
          <cell r="AI35">
            <v>0</v>
          </cell>
          <cell r="AJ35">
            <v>20</v>
          </cell>
          <cell r="AK35">
            <v>20</v>
          </cell>
          <cell r="AL35">
            <v>5</v>
          </cell>
          <cell r="AM35">
            <v>20</v>
          </cell>
          <cell r="AN35">
            <v>5</v>
          </cell>
          <cell r="AO35">
            <v>6.4000000953674316</v>
          </cell>
          <cell r="AP35">
            <v>10</v>
          </cell>
          <cell r="AQ35">
            <v>30</v>
          </cell>
          <cell r="AR35">
            <v>30</v>
          </cell>
          <cell r="AS35">
            <v>10</v>
          </cell>
          <cell r="AT35">
            <v>10</v>
          </cell>
          <cell r="AU35">
            <v>4</v>
          </cell>
          <cell r="AV35">
            <v>0</v>
          </cell>
          <cell r="AW35">
            <v>10</v>
          </cell>
          <cell r="AX35">
            <v>15</v>
          </cell>
          <cell r="AY35">
            <v>17</v>
          </cell>
          <cell r="AZ35">
            <v>15</v>
          </cell>
          <cell r="BA35">
            <v>6.662877082824707</v>
          </cell>
          <cell r="BB35">
            <v>13</v>
          </cell>
          <cell r="BC35">
            <v>20</v>
          </cell>
          <cell r="BD35">
            <v>10</v>
          </cell>
          <cell r="BE35">
            <v>10</v>
          </cell>
          <cell r="BF35">
            <v>10</v>
          </cell>
          <cell r="BG35">
            <v>10</v>
          </cell>
          <cell r="BH35">
            <v>0</v>
          </cell>
          <cell r="BI35">
            <v>20</v>
          </cell>
          <cell r="BJ35">
            <v>7</v>
          </cell>
          <cell r="BK35">
            <v>15</v>
          </cell>
          <cell r="BL35">
            <v>15</v>
          </cell>
          <cell r="BM35">
            <v>0</v>
          </cell>
          <cell r="BN35">
            <v>7</v>
          </cell>
        </row>
        <row r="36">
          <cell r="A36" t="str">
            <v>FREE RIDERS PERCENTAGE</v>
          </cell>
          <cell r="B36">
            <v>2053</v>
          </cell>
          <cell r="C36">
            <v>0</v>
          </cell>
          <cell r="D36">
            <v>0</v>
          </cell>
          <cell r="E36">
            <v>20</v>
          </cell>
          <cell r="F36">
            <v>20</v>
          </cell>
          <cell r="G36">
            <v>7.5</v>
          </cell>
          <cell r="H36">
            <v>10</v>
          </cell>
          <cell r="I36">
            <v>20</v>
          </cell>
          <cell r="J36">
            <v>20</v>
          </cell>
          <cell r="K36">
            <v>20</v>
          </cell>
          <cell r="L36">
            <v>7.5</v>
          </cell>
          <cell r="M36">
            <v>10</v>
          </cell>
          <cell r="N36">
            <v>10</v>
          </cell>
          <cell r="O36">
            <v>30</v>
          </cell>
          <cell r="P36">
            <v>0</v>
          </cell>
          <cell r="Q36">
            <v>10</v>
          </cell>
          <cell r="R36">
            <v>30</v>
          </cell>
          <cell r="S36">
            <v>30</v>
          </cell>
          <cell r="T36">
            <v>4</v>
          </cell>
          <cell r="U36">
            <v>35</v>
          </cell>
          <cell r="V36">
            <v>6.4000000953674316</v>
          </cell>
          <cell r="W36">
            <v>40</v>
          </cell>
          <cell r="X36">
            <v>20</v>
          </cell>
          <cell r="Y36">
            <v>0</v>
          </cell>
          <cell r="Z36">
            <v>50</v>
          </cell>
          <cell r="AA36">
            <v>55</v>
          </cell>
          <cell r="AB36">
            <v>30</v>
          </cell>
          <cell r="AC36">
            <v>20</v>
          </cell>
          <cell r="AD36">
            <v>20</v>
          </cell>
          <cell r="AE36">
            <v>20</v>
          </cell>
          <cell r="AF36">
            <v>0</v>
          </cell>
          <cell r="AG36">
            <v>40</v>
          </cell>
          <cell r="AH36">
            <v>6.662877082824707</v>
          </cell>
          <cell r="AI36">
            <v>0</v>
          </cell>
          <cell r="AJ36">
            <v>20</v>
          </cell>
          <cell r="AK36">
            <v>20</v>
          </cell>
          <cell r="AL36">
            <v>5</v>
          </cell>
          <cell r="AM36">
            <v>20</v>
          </cell>
          <cell r="AN36">
            <v>5</v>
          </cell>
          <cell r="AO36">
            <v>6.4000000953674316</v>
          </cell>
          <cell r="AP36">
            <v>10</v>
          </cell>
          <cell r="AQ36">
            <v>30</v>
          </cell>
          <cell r="AR36">
            <v>30</v>
          </cell>
          <cell r="AS36">
            <v>10</v>
          </cell>
          <cell r="AT36">
            <v>10</v>
          </cell>
          <cell r="AU36">
            <v>4</v>
          </cell>
          <cell r="AV36">
            <v>0</v>
          </cell>
          <cell r="AW36">
            <v>10</v>
          </cell>
          <cell r="AX36">
            <v>15</v>
          </cell>
          <cell r="AY36">
            <v>17</v>
          </cell>
          <cell r="AZ36">
            <v>15</v>
          </cell>
          <cell r="BA36">
            <v>6.662877082824707</v>
          </cell>
          <cell r="BB36">
            <v>13</v>
          </cell>
          <cell r="BC36">
            <v>20</v>
          </cell>
          <cell r="BD36">
            <v>10</v>
          </cell>
          <cell r="BE36">
            <v>10</v>
          </cell>
          <cell r="BF36">
            <v>10</v>
          </cell>
          <cell r="BG36">
            <v>10</v>
          </cell>
          <cell r="BH36">
            <v>0</v>
          </cell>
          <cell r="BI36">
            <v>20</v>
          </cell>
          <cell r="BJ36">
            <v>7</v>
          </cell>
          <cell r="BK36">
            <v>15</v>
          </cell>
          <cell r="BL36">
            <v>15</v>
          </cell>
          <cell r="BM36">
            <v>0</v>
          </cell>
          <cell r="BN36">
            <v>7</v>
          </cell>
        </row>
        <row r="37">
          <cell r="A37" t="str">
            <v>FREE RIDERS PERCENTAGE</v>
          </cell>
          <cell r="B37">
            <v>2054</v>
          </cell>
          <cell r="C37">
            <v>0</v>
          </cell>
          <cell r="D37">
            <v>0</v>
          </cell>
          <cell r="E37">
            <v>20</v>
          </cell>
          <cell r="F37">
            <v>20</v>
          </cell>
          <cell r="G37">
            <v>7.5</v>
          </cell>
          <cell r="H37">
            <v>10</v>
          </cell>
          <cell r="I37">
            <v>20</v>
          </cell>
          <cell r="J37">
            <v>20</v>
          </cell>
          <cell r="K37">
            <v>20</v>
          </cell>
          <cell r="L37">
            <v>7.5</v>
          </cell>
          <cell r="M37">
            <v>10</v>
          </cell>
          <cell r="N37">
            <v>10</v>
          </cell>
          <cell r="O37">
            <v>30</v>
          </cell>
          <cell r="P37">
            <v>0</v>
          </cell>
          <cell r="Q37">
            <v>10</v>
          </cell>
          <cell r="R37">
            <v>30</v>
          </cell>
          <cell r="S37">
            <v>30</v>
          </cell>
          <cell r="T37">
            <v>4</v>
          </cell>
          <cell r="U37">
            <v>35</v>
          </cell>
          <cell r="V37">
            <v>6.4000000953674316</v>
          </cell>
          <cell r="W37">
            <v>40</v>
          </cell>
          <cell r="X37">
            <v>20</v>
          </cell>
          <cell r="Y37">
            <v>0</v>
          </cell>
          <cell r="Z37">
            <v>50</v>
          </cell>
          <cell r="AA37">
            <v>55</v>
          </cell>
          <cell r="AB37">
            <v>30</v>
          </cell>
          <cell r="AC37">
            <v>20</v>
          </cell>
          <cell r="AD37">
            <v>20</v>
          </cell>
          <cell r="AE37">
            <v>20</v>
          </cell>
          <cell r="AF37">
            <v>0</v>
          </cell>
          <cell r="AG37">
            <v>40</v>
          </cell>
          <cell r="AH37">
            <v>6.662877082824707</v>
          </cell>
          <cell r="AI37">
            <v>0</v>
          </cell>
          <cell r="AJ37">
            <v>20</v>
          </cell>
          <cell r="AK37">
            <v>20</v>
          </cell>
          <cell r="AL37">
            <v>5</v>
          </cell>
          <cell r="AM37">
            <v>20</v>
          </cell>
          <cell r="AN37">
            <v>5</v>
          </cell>
          <cell r="AO37">
            <v>6.4000000953674316</v>
          </cell>
          <cell r="AP37">
            <v>10</v>
          </cell>
          <cell r="AQ37">
            <v>30</v>
          </cell>
          <cell r="AR37">
            <v>30</v>
          </cell>
          <cell r="AS37">
            <v>10</v>
          </cell>
          <cell r="AT37">
            <v>10</v>
          </cell>
          <cell r="AU37">
            <v>4</v>
          </cell>
          <cell r="AV37">
            <v>0</v>
          </cell>
          <cell r="AW37">
            <v>10</v>
          </cell>
          <cell r="AX37">
            <v>15</v>
          </cell>
          <cell r="AY37">
            <v>17</v>
          </cell>
          <cell r="AZ37">
            <v>15</v>
          </cell>
          <cell r="BA37">
            <v>6.662877082824707</v>
          </cell>
          <cell r="BB37">
            <v>13</v>
          </cell>
          <cell r="BC37">
            <v>20</v>
          </cell>
          <cell r="BD37">
            <v>10</v>
          </cell>
          <cell r="BE37">
            <v>10</v>
          </cell>
          <cell r="BF37">
            <v>10</v>
          </cell>
          <cell r="BG37">
            <v>10</v>
          </cell>
          <cell r="BH37">
            <v>0</v>
          </cell>
          <cell r="BI37">
            <v>20</v>
          </cell>
          <cell r="BJ37">
            <v>7</v>
          </cell>
          <cell r="BK37">
            <v>15</v>
          </cell>
          <cell r="BL37">
            <v>15</v>
          </cell>
          <cell r="BM37">
            <v>0</v>
          </cell>
          <cell r="BN37">
            <v>7</v>
          </cell>
        </row>
        <row r="38">
          <cell r="A38" t="str">
            <v>FREE RIDERS PERCENTAGE</v>
          </cell>
          <cell r="B38">
            <v>2055</v>
          </cell>
          <cell r="C38">
            <v>0</v>
          </cell>
          <cell r="D38">
            <v>0</v>
          </cell>
          <cell r="E38">
            <v>20</v>
          </cell>
          <cell r="F38">
            <v>20</v>
          </cell>
          <cell r="G38">
            <v>7.5</v>
          </cell>
          <cell r="H38">
            <v>10</v>
          </cell>
          <cell r="I38">
            <v>20</v>
          </cell>
          <cell r="J38">
            <v>20</v>
          </cell>
          <cell r="K38">
            <v>20</v>
          </cell>
          <cell r="L38">
            <v>7.5</v>
          </cell>
          <cell r="M38">
            <v>10</v>
          </cell>
          <cell r="N38">
            <v>10</v>
          </cell>
          <cell r="O38">
            <v>30</v>
          </cell>
          <cell r="P38">
            <v>0</v>
          </cell>
          <cell r="Q38">
            <v>10</v>
          </cell>
          <cell r="R38">
            <v>30</v>
          </cell>
          <cell r="S38">
            <v>30</v>
          </cell>
          <cell r="T38">
            <v>4</v>
          </cell>
          <cell r="U38">
            <v>35</v>
          </cell>
          <cell r="V38">
            <v>6.4000000953674316</v>
          </cell>
          <cell r="W38">
            <v>40</v>
          </cell>
          <cell r="X38">
            <v>20</v>
          </cell>
          <cell r="Y38">
            <v>0</v>
          </cell>
          <cell r="Z38">
            <v>50</v>
          </cell>
          <cell r="AA38">
            <v>55</v>
          </cell>
          <cell r="AB38">
            <v>30</v>
          </cell>
          <cell r="AC38">
            <v>20</v>
          </cell>
          <cell r="AD38">
            <v>20</v>
          </cell>
          <cell r="AE38">
            <v>20</v>
          </cell>
          <cell r="AF38">
            <v>0</v>
          </cell>
          <cell r="AG38">
            <v>40</v>
          </cell>
          <cell r="AH38">
            <v>6.662877082824707</v>
          </cell>
          <cell r="AI38">
            <v>0</v>
          </cell>
          <cell r="AJ38">
            <v>20</v>
          </cell>
          <cell r="AK38">
            <v>20</v>
          </cell>
          <cell r="AL38">
            <v>5</v>
          </cell>
          <cell r="AM38">
            <v>20</v>
          </cell>
          <cell r="AN38">
            <v>5</v>
          </cell>
          <cell r="AO38">
            <v>6.4000000953674316</v>
          </cell>
          <cell r="AP38">
            <v>10</v>
          </cell>
          <cell r="AQ38">
            <v>30</v>
          </cell>
          <cell r="AR38">
            <v>30</v>
          </cell>
          <cell r="AS38">
            <v>10</v>
          </cell>
          <cell r="AT38">
            <v>10</v>
          </cell>
          <cell r="AU38">
            <v>4</v>
          </cell>
          <cell r="AV38">
            <v>0</v>
          </cell>
          <cell r="AW38">
            <v>10</v>
          </cell>
          <cell r="AX38">
            <v>15</v>
          </cell>
          <cell r="AY38">
            <v>17</v>
          </cell>
          <cell r="AZ38">
            <v>15</v>
          </cell>
          <cell r="BA38">
            <v>6.662877082824707</v>
          </cell>
          <cell r="BB38">
            <v>13</v>
          </cell>
          <cell r="BC38">
            <v>20</v>
          </cell>
          <cell r="BD38">
            <v>10</v>
          </cell>
          <cell r="BE38">
            <v>10</v>
          </cell>
          <cell r="BF38">
            <v>10</v>
          </cell>
          <cell r="BG38">
            <v>10</v>
          </cell>
          <cell r="BH38">
            <v>0</v>
          </cell>
          <cell r="BI38">
            <v>20</v>
          </cell>
          <cell r="BJ38">
            <v>7</v>
          </cell>
          <cell r="BK38">
            <v>15</v>
          </cell>
          <cell r="BL38">
            <v>15</v>
          </cell>
          <cell r="BM38">
            <v>0</v>
          </cell>
          <cell r="BN38">
            <v>7</v>
          </cell>
        </row>
        <row r="39">
          <cell r="A39" t="str">
            <v>FREE RIDERS PERCENTAGE</v>
          </cell>
          <cell r="B39">
            <v>2056</v>
          </cell>
          <cell r="C39">
            <v>0</v>
          </cell>
          <cell r="D39">
            <v>0</v>
          </cell>
          <cell r="E39">
            <v>20</v>
          </cell>
          <cell r="F39">
            <v>20</v>
          </cell>
          <cell r="G39">
            <v>7.5</v>
          </cell>
          <cell r="H39">
            <v>10</v>
          </cell>
          <cell r="I39">
            <v>20</v>
          </cell>
          <cell r="J39">
            <v>20</v>
          </cell>
          <cell r="K39">
            <v>20</v>
          </cell>
          <cell r="L39">
            <v>7.5</v>
          </cell>
          <cell r="M39">
            <v>10</v>
          </cell>
          <cell r="N39">
            <v>10</v>
          </cell>
          <cell r="O39">
            <v>30</v>
          </cell>
          <cell r="P39">
            <v>0</v>
          </cell>
          <cell r="Q39">
            <v>10</v>
          </cell>
          <cell r="R39">
            <v>30</v>
          </cell>
          <cell r="S39">
            <v>30</v>
          </cell>
          <cell r="T39">
            <v>4</v>
          </cell>
          <cell r="U39">
            <v>35</v>
          </cell>
          <cell r="V39">
            <v>6.4000000953674316</v>
          </cell>
          <cell r="W39">
            <v>40</v>
          </cell>
          <cell r="X39">
            <v>20</v>
          </cell>
          <cell r="Y39">
            <v>0</v>
          </cell>
          <cell r="Z39">
            <v>50</v>
          </cell>
          <cell r="AA39">
            <v>55</v>
          </cell>
          <cell r="AB39">
            <v>30</v>
          </cell>
          <cell r="AC39">
            <v>20</v>
          </cell>
          <cell r="AD39">
            <v>20</v>
          </cell>
          <cell r="AE39">
            <v>20</v>
          </cell>
          <cell r="AF39">
            <v>0</v>
          </cell>
          <cell r="AG39">
            <v>40</v>
          </cell>
          <cell r="AH39">
            <v>6.662877082824707</v>
          </cell>
          <cell r="AI39">
            <v>0</v>
          </cell>
          <cell r="AJ39">
            <v>20</v>
          </cell>
          <cell r="AK39">
            <v>20</v>
          </cell>
          <cell r="AL39">
            <v>5</v>
          </cell>
          <cell r="AM39">
            <v>20</v>
          </cell>
          <cell r="AN39">
            <v>5</v>
          </cell>
          <cell r="AO39">
            <v>6.4000000953674316</v>
          </cell>
          <cell r="AP39">
            <v>10</v>
          </cell>
          <cell r="AQ39">
            <v>30</v>
          </cell>
          <cell r="AR39">
            <v>30</v>
          </cell>
          <cell r="AS39">
            <v>10</v>
          </cell>
          <cell r="AT39">
            <v>10</v>
          </cell>
          <cell r="AU39">
            <v>4</v>
          </cell>
          <cell r="AV39">
            <v>0</v>
          </cell>
          <cell r="AW39">
            <v>10</v>
          </cell>
          <cell r="AX39">
            <v>15</v>
          </cell>
          <cell r="AY39">
            <v>17</v>
          </cell>
          <cell r="AZ39">
            <v>15</v>
          </cell>
          <cell r="BA39">
            <v>6.662877082824707</v>
          </cell>
          <cell r="BB39">
            <v>13</v>
          </cell>
          <cell r="BC39">
            <v>20</v>
          </cell>
          <cell r="BD39">
            <v>10</v>
          </cell>
          <cell r="BE39">
            <v>10</v>
          </cell>
          <cell r="BF39">
            <v>10</v>
          </cell>
          <cell r="BG39">
            <v>10</v>
          </cell>
          <cell r="BH39">
            <v>0</v>
          </cell>
          <cell r="BI39">
            <v>20</v>
          </cell>
          <cell r="BJ39">
            <v>7</v>
          </cell>
          <cell r="BK39">
            <v>15</v>
          </cell>
          <cell r="BL39">
            <v>15</v>
          </cell>
          <cell r="BM39">
            <v>0</v>
          </cell>
          <cell r="BN39">
            <v>7</v>
          </cell>
        </row>
        <row r="40">
          <cell r="A40" t="str">
            <v>FREE RIDERS PERCENTAGE</v>
          </cell>
          <cell r="B40">
            <v>2057</v>
          </cell>
          <cell r="C40">
            <v>0</v>
          </cell>
          <cell r="D40">
            <v>0</v>
          </cell>
          <cell r="E40">
            <v>20</v>
          </cell>
          <cell r="F40">
            <v>20</v>
          </cell>
          <cell r="G40">
            <v>7.5</v>
          </cell>
          <cell r="H40">
            <v>10</v>
          </cell>
          <cell r="I40">
            <v>20</v>
          </cell>
          <cell r="J40">
            <v>20</v>
          </cell>
          <cell r="K40">
            <v>20</v>
          </cell>
          <cell r="L40">
            <v>7.5</v>
          </cell>
          <cell r="M40">
            <v>10</v>
          </cell>
          <cell r="N40">
            <v>10</v>
          </cell>
          <cell r="O40">
            <v>30</v>
          </cell>
          <cell r="P40">
            <v>0</v>
          </cell>
          <cell r="Q40">
            <v>10</v>
          </cell>
          <cell r="R40">
            <v>30</v>
          </cell>
          <cell r="S40">
            <v>30</v>
          </cell>
          <cell r="T40">
            <v>4</v>
          </cell>
          <cell r="U40">
            <v>35</v>
          </cell>
          <cell r="V40">
            <v>6.4000000953674316</v>
          </cell>
          <cell r="W40">
            <v>40</v>
          </cell>
          <cell r="X40">
            <v>20</v>
          </cell>
          <cell r="Y40">
            <v>0</v>
          </cell>
          <cell r="Z40">
            <v>50</v>
          </cell>
          <cell r="AA40">
            <v>55</v>
          </cell>
          <cell r="AB40">
            <v>30</v>
          </cell>
          <cell r="AC40">
            <v>20</v>
          </cell>
          <cell r="AD40">
            <v>20</v>
          </cell>
          <cell r="AE40">
            <v>20</v>
          </cell>
          <cell r="AF40">
            <v>0</v>
          </cell>
          <cell r="AG40">
            <v>40</v>
          </cell>
          <cell r="AH40">
            <v>6.662877082824707</v>
          </cell>
          <cell r="AI40">
            <v>0</v>
          </cell>
          <cell r="AJ40">
            <v>20</v>
          </cell>
          <cell r="AK40">
            <v>20</v>
          </cell>
          <cell r="AL40">
            <v>5</v>
          </cell>
          <cell r="AM40">
            <v>20</v>
          </cell>
          <cell r="AN40">
            <v>5</v>
          </cell>
          <cell r="AO40">
            <v>6.4000000953674316</v>
          </cell>
          <cell r="AP40">
            <v>10</v>
          </cell>
          <cell r="AQ40">
            <v>30</v>
          </cell>
          <cell r="AR40">
            <v>30</v>
          </cell>
          <cell r="AS40">
            <v>10</v>
          </cell>
          <cell r="AT40">
            <v>10</v>
          </cell>
          <cell r="AU40">
            <v>4</v>
          </cell>
          <cell r="AV40">
            <v>0</v>
          </cell>
          <cell r="AW40">
            <v>10</v>
          </cell>
          <cell r="AX40">
            <v>15</v>
          </cell>
          <cell r="AY40">
            <v>17</v>
          </cell>
          <cell r="AZ40">
            <v>15</v>
          </cell>
          <cell r="BA40">
            <v>6.662877082824707</v>
          </cell>
          <cell r="BB40">
            <v>13</v>
          </cell>
          <cell r="BC40">
            <v>20</v>
          </cell>
          <cell r="BD40">
            <v>10</v>
          </cell>
          <cell r="BE40">
            <v>10</v>
          </cell>
          <cell r="BF40">
            <v>10</v>
          </cell>
          <cell r="BG40">
            <v>10</v>
          </cell>
          <cell r="BH40">
            <v>0</v>
          </cell>
          <cell r="BI40">
            <v>20</v>
          </cell>
          <cell r="BJ40">
            <v>7</v>
          </cell>
          <cell r="BK40">
            <v>15</v>
          </cell>
          <cell r="BL40">
            <v>15</v>
          </cell>
          <cell r="BM40">
            <v>0</v>
          </cell>
          <cell r="BN40">
            <v>7</v>
          </cell>
        </row>
        <row r="41">
          <cell r="A41" t="str">
            <v>FREE RIDERS PERCENTAGE</v>
          </cell>
          <cell r="B41">
            <v>2058</v>
          </cell>
          <cell r="C41">
            <v>0</v>
          </cell>
          <cell r="D41">
            <v>0</v>
          </cell>
          <cell r="E41">
            <v>20</v>
          </cell>
          <cell r="F41">
            <v>20</v>
          </cell>
          <cell r="G41">
            <v>7.5</v>
          </cell>
          <cell r="H41">
            <v>10</v>
          </cell>
          <cell r="I41">
            <v>20</v>
          </cell>
          <cell r="J41">
            <v>20</v>
          </cell>
          <cell r="K41">
            <v>20</v>
          </cell>
          <cell r="L41">
            <v>7.5</v>
          </cell>
          <cell r="M41">
            <v>10</v>
          </cell>
          <cell r="N41">
            <v>10</v>
          </cell>
          <cell r="O41">
            <v>30</v>
          </cell>
          <cell r="P41">
            <v>0</v>
          </cell>
          <cell r="Q41">
            <v>10</v>
          </cell>
          <cell r="R41">
            <v>30</v>
          </cell>
          <cell r="S41">
            <v>30</v>
          </cell>
          <cell r="T41">
            <v>4</v>
          </cell>
          <cell r="U41">
            <v>35</v>
          </cell>
          <cell r="V41">
            <v>6.4000000953674316</v>
          </cell>
          <cell r="W41">
            <v>40</v>
          </cell>
          <cell r="X41">
            <v>20</v>
          </cell>
          <cell r="Y41">
            <v>0</v>
          </cell>
          <cell r="Z41">
            <v>50</v>
          </cell>
          <cell r="AA41">
            <v>55</v>
          </cell>
          <cell r="AB41">
            <v>30</v>
          </cell>
          <cell r="AC41">
            <v>20</v>
          </cell>
          <cell r="AD41">
            <v>20</v>
          </cell>
          <cell r="AE41">
            <v>20</v>
          </cell>
          <cell r="AF41">
            <v>0</v>
          </cell>
          <cell r="AG41">
            <v>40</v>
          </cell>
          <cell r="AH41">
            <v>6.662877082824707</v>
          </cell>
          <cell r="AI41">
            <v>0</v>
          </cell>
          <cell r="AJ41">
            <v>20</v>
          </cell>
          <cell r="AK41">
            <v>20</v>
          </cell>
          <cell r="AL41">
            <v>5</v>
          </cell>
          <cell r="AM41">
            <v>20</v>
          </cell>
          <cell r="AN41">
            <v>5</v>
          </cell>
          <cell r="AO41">
            <v>6.4000000953674316</v>
          </cell>
          <cell r="AP41">
            <v>10</v>
          </cell>
          <cell r="AQ41">
            <v>30</v>
          </cell>
          <cell r="AR41">
            <v>30</v>
          </cell>
          <cell r="AS41">
            <v>10</v>
          </cell>
          <cell r="AT41">
            <v>10</v>
          </cell>
          <cell r="AU41">
            <v>4</v>
          </cell>
          <cell r="AV41">
            <v>0</v>
          </cell>
          <cell r="AW41">
            <v>10</v>
          </cell>
          <cell r="AX41">
            <v>15</v>
          </cell>
          <cell r="AY41">
            <v>17</v>
          </cell>
          <cell r="AZ41">
            <v>15</v>
          </cell>
          <cell r="BA41">
            <v>6.662877082824707</v>
          </cell>
          <cell r="BB41">
            <v>13</v>
          </cell>
          <cell r="BC41">
            <v>20</v>
          </cell>
          <cell r="BD41">
            <v>10</v>
          </cell>
          <cell r="BE41">
            <v>10</v>
          </cell>
          <cell r="BF41">
            <v>10</v>
          </cell>
          <cell r="BG41">
            <v>10</v>
          </cell>
          <cell r="BH41">
            <v>0</v>
          </cell>
          <cell r="BI41">
            <v>20</v>
          </cell>
          <cell r="BJ41">
            <v>7</v>
          </cell>
          <cell r="BK41">
            <v>15</v>
          </cell>
          <cell r="BL41">
            <v>15</v>
          </cell>
          <cell r="BM41">
            <v>0</v>
          </cell>
          <cell r="BN41">
            <v>7</v>
          </cell>
        </row>
        <row r="42">
          <cell r="A42" t="str">
            <v>FREE RIDERS PERCENTAGE</v>
          </cell>
          <cell r="B42">
            <v>2059</v>
          </cell>
          <cell r="C42">
            <v>0</v>
          </cell>
          <cell r="D42">
            <v>0</v>
          </cell>
          <cell r="E42">
            <v>20</v>
          </cell>
          <cell r="F42">
            <v>20</v>
          </cell>
          <cell r="G42">
            <v>7.5</v>
          </cell>
          <cell r="H42">
            <v>10</v>
          </cell>
          <cell r="I42">
            <v>20</v>
          </cell>
          <cell r="J42">
            <v>20</v>
          </cell>
          <cell r="K42">
            <v>20</v>
          </cell>
          <cell r="L42">
            <v>7.5</v>
          </cell>
          <cell r="M42">
            <v>10</v>
          </cell>
          <cell r="N42">
            <v>10</v>
          </cell>
          <cell r="O42">
            <v>30</v>
          </cell>
          <cell r="P42">
            <v>0</v>
          </cell>
          <cell r="Q42">
            <v>10</v>
          </cell>
          <cell r="R42">
            <v>30</v>
          </cell>
          <cell r="S42">
            <v>30</v>
          </cell>
          <cell r="T42">
            <v>4</v>
          </cell>
          <cell r="U42">
            <v>35</v>
          </cell>
          <cell r="V42">
            <v>6.4000000953674316</v>
          </cell>
          <cell r="W42">
            <v>40</v>
          </cell>
          <cell r="X42">
            <v>20</v>
          </cell>
          <cell r="Y42">
            <v>0</v>
          </cell>
          <cell r="Z42">
            <v>50</v>
          </cell>
          <cell r="AA42">
            <v>55</v>
          </cell>
          <cell r="AB42">
            <v>30</v>
          </cell>
          <cell r="AC42">
            <v>20</v>
          </cell>
          <cell r="AD42">
            <v>20</v>
          </cell>
          <cell r="AE42">
            <v>20</v>
          </cell>
          <cell r="AF42">
            <v>0</v>
          </cell>
          <cell r="AG42">
            <v>40</v>
          </cell>
          <cell r="AH42">
            <v>6.662877082824707</v>
          </cell>
          <cell r="AI42">
            <v>0</v>
          </cell>
          <cell r="AJ42">
            <v>20</v>
          </cell>
          <cell r="AK42">
            <v>20</v>
          </cell>
          <cell r="AL42">
            <v>5</v>
          </cell>
          <cell r="AM42">
            <v>20</v>
          </cell>
          <cell r="AN42">
            <v>5</v>
          </cell>
          <cell r="AO42">
            <v>6.4000000953674316</v>
          </cell>
          <cell r="AP42">
            <v>10</v>
          </cell>
          <cell r="AQ42">
            <v>30</v>
          </cell>
          <cell r="AR42">
            <v>30</v>
          </cell>
          <cell r="AS42">
            <v>10</v>
          </cell>
          <cell r="AT42">
            <v>10</v>
          </cell>
          <cell r="AU42">
            <v>4</v>
          </cell>
          <cell r="AV42">
            <v>0</v>
          </cell>
          <cell r="AW42">
            <v>10</v>
          </cell>
          <cell r="AX42">
            <v>15</v>
          </cell>
          <cell r="AY42">
            <v>17</v>
          </cell>
          <cell r="AZ42">
            <v>15</v>
          </cell>
          <cell r="BA42">
            <v>6.662877082824707</v>
          </cell>
          <cell r="BB42">
            <v>13</v>
          </cell>
          <cell r="BC42">
            <v>20</v>
          </cell>
          <cell r="BD42">
            <v>10</v>
          </cell>
          <cell r="BE42">
            <v>10</v>
          </cell>
          <cell r="BF42">
            <v>10</v>
          </cell>
          <cell r="BG42">
            <v>10</v>
          </cell>
          <cell r="BH42">
            <v>0</v>
          </cell>
          <cell r="BI42">
            <v>20</v>
          </cell>
          <cell r="BJ42">
            <v>7</v>
          </cell>
          <cell r="BK42">
            <v>15</v>
          </cell>
          <cell r="BL42">
            <v>15</v>
          </cell>
          <cell r="BM42">
            <v>0</v>
          </cell>
          <cell r="BN42">
            <v>7</v>
          </cell>
        </row>
        <row r="43">
          <cell r="A43" t="str">
            <v>FREE RIDERS PERCENTAGE</v>
          </cell>
          <cell r="B43">
            <v>2060</v>
          </cell>
          <cell r="C43">
            <v>0</v>
          </cell>
          <cell r="D43">
            <v>0</v>
          </cell>
          <cell r="E43">
            <v>20</v>
          </cell>
          <cell r="F43">
            <v>20</v>
          </cell>
          <cell r="G43">
            <v>7.5</v>
          </cell>
          <cell r="H43">
            <v>10</v>
          </cell>
          <cell r="I43">
            <v>20</v>
          </cell>
          <cell r="J43">
            <v>20</v>
          </cell>
          <cell r="K43">
            <v>20</v>
          </cell>
          <cell r="L43">
            <v>7.5</v>
          </cell>
          <cell r="M43">
            <v>10</v>
          </cell>
          <cell r="N43">
            <v>10</v>
          </cell>
          <cell r="O43">
            <v>30</v>
          </cell>
          <cell r="P43">
            <v>0</v>
          </cell>
          <cell r="Q43">
            <v>10</v>
          </cell>
          <cell r="R43">
            <v>30</v>
          </cell>
          <cell r="S43">
            <v>30</v>
          </cell>
          <cell r="T43">
            <v>4</v>
          </cell>
          <cell r="U43">
            <v>35</v>
          </cell>
          <cell r="V43">
            <v>6.4000000953674316</v>
          </cell>
          <cell r="W43">
            <v>40</v>
          </cell>
          <cell r="X43">
            <v>20</v>
          </cell>
          <cell r="Y43">
            <v>0</v>
          </cell>
          <cell r="Z43">
            <v>50</v>
          </cell>
          <cell r="AA43">
            <v>55</v>
          </cell>
          <cell r="AB43">
            <v>30</v>
          </cell>
          <cell r="AC43">
            <v>20</v>
          </cell>
          <cell r="AD43">
            <v>20</v>
          </cell>
          <cell r="AE43">
            <v>20</v>
          </cell>
          <cell r="AF43">
            <v>0</v>
          </cell>
          <cell r="AG43">
            <v>40</v>
          </cell>
          <cell r="AH43">
            <v>6.662877082824707</v>
          </cell>
          <cell r="AI43">
            <v>0</v>
          </cell>
          <cell r="AJ43">
            <v>20</v>
          </cell>
          <cell r="AK43">
            <v>20</v>
          </cell>
          <cell r="AL43">
            <v>5</v>
          </cell>
          <cell r="AM43">
            <v>20</v>
          </cell>
          <cell r="AN43">
            <v>5</v>
          </cell>
          <cell r="AO43">
            <v>6.4000000953674316</v>
          </cell>
          <cell r="AP43">
            <v>10</v>
          </cell>
          <cell r="AQ43">
            <v>30</v>
          </cell>
          <cell r="AR43">
            <v>30</v>
          </cell>
          <cell r="AS43">
            <v>10</v>
          </cell>
          <cell r="AT43">
            <v>10</v>
          </cell>
          <cell r="AU43">
            <v>4</v>
          </cell>
          <cell r="AV43">
            <v>0</v>
          </cell>
          <cell r="AW43">
            <v>10</v>
          </cell>
          <cell r="AX43">
            <v>15</v>
          </cell>
          <cell r="AY43">
            <v>17</v>
          </cell>
          <cell r="AZ43">
            <v>15</v>
          </cell>
          <cell r="BA43">
            <v>6.662877082824707</v>
          </cell>
          <cell r="BB43">
            <v>13</v>
          </cell>
          <cell r="BC43">
            <v>20</v>
          </cell>
          <cell r="BD43">
            <v>10</v>
          </cell>
          <cell r="BE43">
            <v>10</v>
          </cell>
          <cell r="BF43">
            <v>10</v>
          </cell>
          <cell r="BG43">
            <v>10</v>
          </cell>
          <cell r="BH43">
            <v>0</v>
          </cell>
          <cell r="BI43">
            <v>20</v>
          </cell>
          <cell r="BJ43">
            <v>7</v>
          </cell>
          <cell r="BK43">
            <v>15</v>
          </cell>
          <cell r="BL43">
            <v>15</v>
          </cell>
          <cell r="BM43">
            <v>0</v>
          </cell>
          <cell r="BN43">
            <v>7</v>
          </cell>
        </row>
        <row r="44">
          <cell r="A44" t="str">
            <v>FREE RIDERS PERCENTAGE</v>
          </cell>
          <cell r="B44">
            <v>2061</v>
          </cell>
          <cell r="C44">
            <v>0</v>
          </cell>
          <cell r="D44">
            <v>0</v>
          </cell>
          <cell r="E44">
            <v>20</v>
          </cell>
          <cell r="F44">
            <v>20</v>
          </cell>
          <cell r="G44">
            <v>7.5</v>
          </cell>
          <cell r="H44">
            <v>10</v>
          </cell>
          <cell r="I44">
            <v>20</v>
          </cell>
          <cell r="J44">
            <v>20</v>
          </cell>
          <cell r="K44">
            <v>20</v>
          </cell>
          <cell r="L44">
            <v>7.5</v>
          </cell>
          <cell r="M44">
            <v>10</v>
          </cell>
          <cell r="N44">
            <v>10</v>
          </cell>
          <cell r="O44">
            <v>30</v>
          </cell>
          <cell r="P44">
            <v>0</v>
          </cell>
          <cell r="Q44">
            <v>10</v>
          </cell>
          <cell r="R44">
            <v>30</v>
          </cell>
          <cell r="S44">
            <v>30</v>
          </cell>
          <cell r="T44">
            <v>4</v>
          </cell>
          <cell r="U44">
            <v>35</v>
          </cell>
          <cell r="V44">
            <v>6.4000000953674316</v>
          </cell>
          <cell r="W44">
            <v>40</v>
          </cell>
          <cell r="X44">
            <v>20</v>
          </cell>
          <cell r="Y44">
            <v>0</v>
          </cell>
          <cell r="Z44">
            <v>50</v>
          </cell>
          <cell r="AA44">
            <v>55</v>
          </cell>
          <cell r="AB44">
            <v>30</v>
          </cell>
          <cell r="AC44">
            <v>20</v>
          </cell>
          <cell r="AD44">
            <v>20</v>
          </cell>
          <cell r="AE44">
            <v>20</v>
          </cell>
          <cell r="AF44">
            <v>0</v>
          </cell>
          <cell r="AG44">
            <v>40</v>
          </cell>
          <cell r="AH44">
            <v>6.662877082824707</v>
          </cell>
          <cell r="AI44">
            <v>0</v>
          </cell>
          <cell r="AJ44">
            <v>20</v>
          </cell>
          <cell r="AK44">
            <v>20</v>
          </cell>
          <cell r="AL44">
            <v>5</v>
          </cell>
          <cell r="AM44">
            <v>20</v>
          </cell>
          <cell r="AN44">
            <v>5</v>
          </cell>
          <cell r="AO44">
            <v>6.4000000953674316</v>
          </cell>
          <cell r="AP44">
            <v>10</v>
          </cell>
          <cell r="AQ44">
            <v>30</v>
          </cell>
          <cell r="AR44">
            <v>30</v>
          </cell>
          <cell r="AS44">
            <v>10</v>
          </cell>
          <cell r="AT44">
            <v>10</v>
          </cell>
          <cell r="AU44">
            <v>4</v>
          </cell>
          <cell r="AV44">
            <v>0</v>
          </cell>
          <cell r="AW44">
            <v>10</v>
          </cell>
          <cell r="AX44">
            <v>15</v>
          </cell>
          <cell r="AY44">
            <v>17</v>
          </cell>
          <cell r="AZ44">
            <v>15</v>
          </cell>
          <cell r="BA44">
            <v>6.662877082824707</v>
          </cell>
          <cell r="BB44">
            <v>13</v>
          </cell>
          <cell r="BC44">
            <v>20</v>
          </cell>
          <cell r="BD44">
            <v>10</v>
          </cell>
          <cell r="BE44">
            <v>10</v>
          </cell>
          <cell r="BF44">
            <v>10</v>
          </cell>
          <cell r="BG44">
            <v>10</v>
          </cell>
          <cell r="BH44">
            <v>0</v>
          </cell>
          <cell r="BI44">
            <v>20</v>
          </cell>
          <cell r="BJ44">
            <v>7</v>
          </cell>
          <cell r="BK44">
            <v>15</v>
          </cell>
          <cell r="BL44">
            <v>15</v>
          </cell>
          <cell r="BM44">
            <v>0</v>
          </cell>
          <cell r="BN44">
            <v>7</v>
          </cell>
        </row>
        <row r="45">
          <cell r="A45" t="str">
            <v>FREE RIDERS PERCENTAGE</v>
          </cell>
          <cell r="B45">
            <v>2062</v>
          </cell>
          <cell r="C45">
            <v>0</v>
          </cell>
          <cell r="D45">
            <v>0</v>
          </cell>
          <cell r="E45">
            <v>20</v>
          </cell>
          <cell r="F45">
            <v>20</v>
          </cell>
          <cell r="G45">
            <v>7.5</v>
          </cell>
          <cell r="H45">
            <v>10</v>
          </cell>
          <cell r="I45">
            <v>20</v>
          </cell>
          <cell r="J45">
            <v>20</v>
          </cell>
          <cell r="K45">
            <v>20</v>
          </cell>
          <cell r="L45">
            <v>7.5</v>
          </cell>
          <cell r="M45">
            <v>10</v>
          </cell>
          <cell r="N45">
            <v>10</v>
          </cell>
          <cell r="O45">
            <v>30</v>
          </cell>
          <cell r="P45">
            <v>0</v>
          </cell>
          <cell r="Q45">
            <v>10</v>
          </cell>
          <cell r="R45">
            <v>30</v>
          </cell>
          <cell r="S45">
            <v>30</v>
          </cell>
          <cell r="T45">
            <v>4</v>
          </cell>
          <cell r="U45">
            <v>35</v>
          </cell>
          <cell r="V45">
            <v>6.4000000953674316</v>
          </cell>
          <cell r="W45">
            <v>40</v>
          </cell>
          <cell r="X45">
            <v>20</v>
          </cell>
          <cell r="Y45">
            <v>0</v>
          </cell>
          <cell r="Z45">
            <v>50</v>
          </cell>
          <cell r="AA45">
            <v>55</v>
          </cell>
          <cell r="AB45">
            <v>30</v>
          </cell>
          <cell r="AC45">
            <v>20</v>
          </cell>
          <cell r="AD45">
            <v>20</v>
          </cell>
          <cell r="AE45">
            <v>20</v>
          </cell>
          <cell r="AF45">
            <v>0</v>
          </cell>
          <cell r="AG45">
            <v>40</v>
          </cell>
          <cell r="AH45">
            <v>6.662877082824707</v>
          </cell>
          <cell r="AI45">
            <v>0</v>
          </cell>
          <cell r="AJ45">
            <v>20</v>
          </cell>
          <cell r="AK45">
            <v>20</v>
          </cell>
          <cell r="AL45">
            <v>5</v>
          </cell>
          <cell r="AM45">
            <v>20</v>
          </cell>
          <cell r="AN45">
            <v>5</v>
          </cell>
          <cell r="AO45">
            <v>6.4000000953674316</v>
          </cell>
          <cell r="AP45">
            <v>10</v>
          </cell>
          <cell r="AQ45">
            <v>30</v>
          </cell>
          <cell r="AR45">
            <v>30</v>
          </cell>
          <cell r="AS45">
            <v>10</v>
          </cell>
          <cell r="AT45">
            <v>10</v>
          </cell>
          <cell r="AU45">
            <v>4</v>
          </cell>
          <cell r="AV45">
            <v>0</v>
          </cell>
          <cell r="AW45">
            <v>10</v>
          </cell>
          <cell r="AX45">
            <v>15</v>
          </cell>
          <cell r="AY45">
            <v>17</v>
          </cell>
          <cell r="AZ45">
            <v>15</v>
          </cell>
          <cell r="BA45">
            <v>6.662877082824707</v>
          </cell>
          <cell r="BB45">
            <v>13</v>
          </cell>
          <cell r="BC45">
            <v>20</v>
          </cell>
          <cell r="BD45">
            <v>10</v>
          </cell>
          <cell r="BE45">
            <v>10</v>
          </cell>
          <cell r="BF45">
            <v>10</v>
          </cell>
          <cell r="BG45">
            <v>10</v>
          </cell>
          <cell r="BH45">
            <v>0</v>
          </cell>
          <cell r="BI45">
            <v>20</v>
          </cell>
          <cell r="BJ45">
            <v>7</v>
          </cell>
          <cell r="BK45">
            <v>15</v>
          </cell>
          <cell r="BL45">
            <v>15</v>
          </cell>
          <cell r="BM45">
            <v>0</v>
          </cell>
          <cell r="BN45">
            <v>7</v>
          </cell>
        </row>
        <row r="46">
          <cell r="A46" t="str">
            <v>FREE RIDERS PERCENTAGE</v>
          </cell>
          <cell r="B46">
            <v>2063</v>
          </cell>
          <cell r="C46">
            <v>0</v>
          </cell>
          <cell r="D46">
            <v>0</v>
          </cell>
          <cell r="E46">
            <v>20</v>
          </cell>
          <cell r="F46">
            <v>20</v>
          </cell>
          <cell r="G46">
            <v>7.5</v>
          </cell>
          <cell r="H46">
            <v>10</v>
          </cell>
          <cell r="I46">
            <v>20</v>
          </cell>
          <cell r="J46">
            <v>20</v>
          </cell>
          <cell r="K46">
            <v>20</v>
          </cell>
          <cell r="L46">
            <v>7.5</v>
          </cell>
          <cell r="M46">
            <v>10</v>
          </cell>
          <cell r="N46">
            <v>10</v>
          </cell>
          <cell r="O46">
            <v>0</v>
          </cell>
          <cell r="P46">
            <v>0</v>
          </cell>
          <cell r="Q46">
            <v>10</v>
          </cell>
          <cell r="R46">
            <v>0</v>
          </cell>
          <cell r="S46">
            <v>0</v>
          </cell>
          <cell r="T46">
            <v>4</v>
          </cell>
          <cell r="U46">
            <v>35</v>
          </cell>
          <cell r="V46">
            <v>6.4000000953674316</v>
          </cell>
          <cell r="W46">
            <v>40</v>
          </cell>
          <cell r="X46">
            <v>20</v>
          </cell>
          <cell r="Y46">
            <v>0</v>
          </cell>
          <cell r="Z46">
            <v>0</v>
          </cell>
          <cell r="AA46">
            <v>55</v>
          </cell>
          <cell r="AB46">
            <v>30</v>
          </cell>
          <cell r="AC46">
            <v>20</v>
          </cell>
          <cell r="AD46">
            <v>20</v>
          </cell>
          <cell r="AE46">
            <v>20</v>
          </cell>
          <cell r="AF46">
            <v>0</v>
          </cell>
          <cell r="AG46">
            <v>40</v>
          </cell>
          <cell r="AH46">
            <v>6.662877082824707</v>
          </cell>
          <cell r="AI46">
            <v>0</v>
          </cell>
          <cell r="AJ46">
            <v>20</v>
          </cell>
          <cell r="AK46">
            <v>20</v>
          </cell>
          <cell r="AL46">
            <v>5</v>
          </cell>
          <cell r="AM46">
            <v>20</v>
          </cell>
          <cell r="AN46">
            <v>5</v>
          </cell>
          <cell r="AO46">
            <v>6.4000000953674316</v>
          </cell>
          <cell r="AP46">
            <v>10</v>
          </cell>
          <cell r="AQ46">
            <v>30</v>
          </cell>
          <cell r="AR46">
            <v>30</v>
          </cell>
          <cell r="AS46">
            <v>10</v>
          </cell>
          <cell r="AT46">
            <v>10</v>
          </cell>
          <cell r="AU46">
            <v>0</v>
          </cell>
          <cell r="AV46">
            <v>0</v>
          </cell>
          <cell r="AW46">
            <v>10</v>
          </cell>
          <cell r="AX46">
            <v>15</v>
          </cell>
          <cell r="AY46">
            <v>17</v>
          </cell>
          <cell r="AZ46">
            <v>15</v>
          </cell>
          <cell r="BA46">
            <v>6.662877082824707</v>
          </cell>
          <cell r="BB46">
            <v>13</v>
          </cell>
          <cell r="BC46">
            <v>20</v>
          </cell>
          <cell r="BD46">
            <v>10</v>
          </cell>
          <cell r="BE46">
            <v>10</v>
          </cell>
          <cell r="BF46">
            <v>10</v>
          </cell>
          <cell r="BG46">
            <v>10</v>
          </cell>
          <cell r="BH46">
            <v>0</v>
          </cell>
          <cell r="BI46">
            <v>20</v>
          </cell>
          <cell r="BJ46">
            <v>7</v>
          </cell>
          <cell r="BK46">
            <v>0</v>
          </cell>
          <cell r="BL46">
            <v>15</v>
          </cell>
          <cell r="BM46">
            <v>0</v>
          </cell>
          <cell r="BN46">
            <v>7</v>
          </cell>
        </row>
        <row r="47">
          <cell r="A47" t="str">
            <v>FREE RIDERS PERCENTAGE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FREE RIDERS PERCENTAGE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FREE RIDERS PERCENTAGE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FREE RIDERS PERCENTAGE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FREE RIDERS PERCENTAGE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0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MKT PROGRAM EXPENSE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1775.9329833984375</v>
          </cell>
          <cell r="P2">
            <v>0</v>
          </cell>
          <cell r="Q2">
            <v>0</v>
          </cell>
          <cell r="R2">
            <v>739.197998046875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979.469970703125</v>
          </cell>
          <cell r="X2">
            <v>4336.47705078125</v>
          </cell>
          <cell r="Y2">
            <v>117.99900054931641</v>
          </cell>
          <cell r="Z2">
            <v>0</v>
          </cell>
          <cell r="AA2">
            <v>0</v>
          </cell>
          <cell r="AB2">
            <v>403.05599975585938</v>
          </cell>
          <cell r="AC2">
            <v>255.6510009765625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1236.81396484375</v>
          </cell>
          <cell r="AI2">
            <v>0</v>
          </cell>
          <cell r="AJ2">
            <v>930.614990234375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5797.62158203125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1547.5369873046875</v>
          </cell>
          <cell r="BA2">
            <v>0</v>
          </cell>
          <cell r="BB2">
            <v>0</v>
          </cell>
          <cell r="BC2">
            <v>0</v>
          </cell>
          <cell r="BD2">
            <v>539.53997802734375</v>
          </cell>
          <cell r="BE2">
            <v>0</v>
          </cell>
          <cell r="BF2">
            <v>500.33200073242188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2.6089999675750732</v>
          </cell>
          <cell r="BN2">
            <v>0</v>
          </cell>
        </row>
        <row r="3">
          <cell r="A3" t="str">
            <v>MKT PROGRAM EXPENSE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1505.3280029296875</v>
          </cell>
          <cell r="P3">
            <v>1383.760986328125</v>
          </cell>
          <cell r="Q3">
            <v>0</v>
          </cell>
          <cell r="R3">
            <v>1256.68701171875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1705.8489990234375</v>
          </cell>
          <cell r="X3">
            <v>4584.6591796875</v>
          </cell>
          <cell r="Y3">
            <v>132.70700073242188</v>
          </cell>
          <cell r="Z3">
            <v>0</v>
          </cell>
          <cell r="AA3">
            <v>0</v>
          </cell>
          <cell r="AB3">
            <v>557.59002685546875</v>
          </cell>
          <cell r="AC3">
            <v>345.23590087890625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1280.4520263671875</v>
          </cell>
          <cell r="AI3">
            <v>0</v>
          </cell>
          <cell r="AJ3">
            <v>1969.2490234375</v>
          </cell>
          <cell r="AK3">
            <v>0</v>
          </cell>
          <cell r="AL3">
            <v>696.8590087890625</v>
          </cell>
          <cell r="AM3">
            <v>307.37600708007813</v>
          </cell>
          <cell r="AN3">
            <v>293.92999267578125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5912.3388671875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1548.56298828125</v>
          </cell>
          <cell r="BA3">
            <v>0</v>
          </cell>
          <cell r="BB3">
            <v>0</v>
          </cell>
          <cell r="BC3">
            <v>0</v>
          </cell>
          <cell r="BD3">
            <v>598.0460205078125</v>
          </cell>
          <cell r="BE3">
            <v>0</v>
          </cell>
          <cell r="BF3">
            <v>548.63800048828125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2.8710000514984131</v>
          </cell>
          <cell r="BN3">
            <v>0</v>
          </cell>
        </row>
        <row r="4">
          <cell r="A4" t="str">
            <v>MKT PROGRAM EXPENSE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237.11000061035156</v>
          </cell>
          <cell r="G4">
            <v>70.984001159667969</v>
          </cell>
          <cell r="H4">
            <v>222.16700744628906</v>
          </cell>
          <cell r="I4">
            <v>0</v>
          </cell>
          <cell r="J4">
            <v>10607.169921875</v>
          </cell>
          <cell r="K4">
            <v>297.31298828125</v>
          </cell>
          <cell r="L4">
            <v>195.16000366210938</v>
          </cell>
          <cell r="M4">
            <v>809.8060302734375</v>
          </cell>
          <cell r="N4">
            <v>0</v>
          </cell>
          <cell r="O4">
            <v>1606.39501953125</v>
          </cell>
          <cell r="P4">
            <v>1908.4530029296875</v>
          </cell>
          <cell r="Q4">
            <v>570.614990234375</v>
          </cell>
          <cell r="R4">
            <v>1253.0389404296875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1692.376953125</v>
          </cell>
          <cell r="X4">
            <v>4955.7412109375</v>
          </cell>
          <cell r="Y4">
            <v>134.802001953125</v>
          </cell>
          <cell r="Z4">
            <v>0</v>
          </cell>
          <cell r="AA4">
            <v>0</v>
          </cell>
          <cell r="AB4">
            <v>539.27099609375</v>
          </cell>
          <cell r="AC4">
            <v>343.26800537109375</v>
          </cell>
          <cell r="AD4">
            <v>0</v>
          </cell>
          <cell r="AE4">
            <v>0</v>
          </cell>
          <cell r="AF4">
            <v>0</v>
          </cell>
          <cell r="AG4">
            <v>390.23599243164063</v>
          </cell>
          <cell r="AH4">
            <v>97.097000122070313</v>
          </cell>
          <cell r="AI4">
            <v>0</v>
          </cell>
          <cell r="AJ4">
            <v>2105.80908203125</v>
          </cell>
          <cell r="AK4">
            <v>0</v>
          </cell>
          <cell r="AL4">
            <v>1270.741943359375</v>
          </cell>
          <cell r="AM4">
            <v>428.781005859375</v>
          </cell>
          <cell r="AN4">
            <v>407.53500366210938</v>
          </cell>
          <cell r="AO4">
            <v>0</v>
          </cell>
          <cell r="AP4">
            <v>1020.64697265625</v>
          </cell>
          <cell r="AQ4">
            <v>0</v>
          </cell>
          <cell r="AR4">
            <v>0</v>
          </cell>
          <cell r="AS4">
            <v>814.88299560546875</v>
          </cell>
          <cell r="AT4">
            <v>802.06402587890625</v>
          </cell>
          <cell r="AU4">
            <v>6027.4677734375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1549.637939453125</v>
          </cell>
          <cell r="BA4">
            <v>0</v>
          </cell>
          <cell r="BB4">
            <v>510.89999389648438</v>
          </cell>
          <cell r="BC4">
            <v>0</v>
          </cell>
          <cell r="BD4">
            <v>607.8800048828125</v>
          </cell>
          <cell r="BE4">
            <v>0</v>
          </cell>
          <cell r="BF4">
            <v>567.88397216796875</v>
          </cell>
          <cell r="BG4">
            <v>0</v>
          </cell>
          <cell r="BH4">
            <v>0</v>
          </cell>
          <cell r="BI4">
            <v>0</v>
          </cell>
          <cell r="BJ4">
            <v>1510.822998046875</v>
          </cell>
          <cell r="BK4">
            <v>0</v>
          </cell>
          <cell r="BL4">
            <v>0</v>
          </cell>
          <cell r="BM4">
            <v>2.9560000896453857</v>
          </cell>
          <cell r="BN4">
            <v>0</v>
          </cell>
        </row>
        <row r="5">
          <cell r="A5" t="str">
            <v>MKT PROGRAM EXPENSE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223.53799438476563</v>
          </cell>
          <cell r="G5">
            <v>62.103000640869141</v>
          </cell>
          <cell r="H5">
            <v>221.31599426269531</v>
          </cell>
          <cell r="I5">
            <v>0</v>
          </cell>
          <cell r="J5">
            <v>10593.599609375</v>
          </cell>
          <cell r="K5">
            <v>303.51901245117188</v>
          </cell>
          <cell r="L5">
            <v>182.73199462890625</v>
          </cell>
          <cell r="M5">
            <v>836.68499755859375</v>
          </cell>
          <cell r="N5">
            <v>0</v>
          </cell>
          <cell r="O5">
            <v>1693.9539794921875</v>
          </cell>
          <cell r="P5">
            <v>1791.5579833984375</v>
          </cell>
          <cell r="Q5">
            <v>501.49700927734375</v>
          </cell>
          <cell r="R5">
            <v>1254.4019775390625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1693.5379638671875</v>
          </cell>
          <cell r="X5">
            <v>4505.787109375</v>
          </cell>
          <cell r="Y5">
            <v>150.09800720214844</v>
          </cell>
          <cell r="Z5">
            <v>0</v>
          </cell>
          <cell r="AA5">
            <v>0</v>
          </cell>
          <cell r="AB5">
            <v>551.71099853515625</v>
          </cell>
          <cell r="AC5">
            <v>346.64840698242188</v>
          </cell>
          <cell r="AD5">
            <v>0</v>
          </cell>
          <cell r="AE5">
            <v>0</v>
          </cell>
          <cell r="AF5">
            <v>0</v>
          </cell>
          <cell r="AG5">
            <v>338.44500732421875</v>
          </cell>
          <cell r="AH5">
            <v>99.383003234863281</v>
          </cell>
          <cell r="AI5">
            <v>0</v>
          </cell>
          <cell r="AJ5">
            <v>2123.5400390625</v>
          </cell>
          <cell r="AK5">
            <v>0</v>
          </cell>
          <cell r="AL5">
            <v>1584.9620361328125</v>
          </cell>
          <cell r="AM5">
            <v>493.20700073242188</v>
          </cell>
          <cell r="AN5">
            <v>467.43798828125</v>
          </cell>
          <cell r="AO5">
            <v>0</v>
          </cell>
          <cell r="AP5">
            <v>1142.8380126953125</v>
          </cell>
          <cell r="AQ5">
            <v>0</v>
          </cell>
          <cell r="AR5">
            <v>0</v>
          </cell>
          <cell r="AS5">
            <v>966.1729736328125</v>
          </cell>
          <cell r="AT5">
            <v>850.5999755859375</v>
          </cell>
          <cell r="AU5">
            <v>6144.83935546875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189.15800476074219</v>
          </cell>
          <cell r="BA5">
            <v>0</v>
          </cell>
          <cell r="BB5">
            <v>528.0469970703125</v>
          </cell>
          <cell r="BC5">
            <v>0</v>
          </cell>
          <cell r="BD5">
            <v>606.24200439453125</v>
          </cell>
          <cell r="BE5">
            <v>0</v>
          </cell>
          <cell r="BF5">
            <v>548.64599609375</v>
          </cell>
          <cell r="BG5">
            <v>0</v>
          </cell>
          <cell r="BH5">
            <v>0</v>
          </cell>
          <cell r="BI5">
            <v>0</v>
          </cell>
          <cell r="BJ5">
            <v>1497.251953125</v>
          </cell>
          <cell r="BK5">
            <v>0</v>
          </cell>
          <cell r="BL5">
            <v>0</v>
          </cell>
          <cell r="BM5">
            <v>3.0439999103546143</v>
          </cell>
          <cell r="BN5">
            <v>0</v>
          </cell>
        </row>
        <row r="6">
          <cell r="A6" t="str">
            <v>MKT PROGRAM EXPENSE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209.86300659179688</v>
          </cell>
          <cell r="G6">
            <v>55.007999420166016</v>
          </cell>
          <cell r="H6">
            <v>207.66400146484375</v>
          </cell>
          <cell r="I6">
            <v>0</v>
          </cell>
          <cell r="J6">
            <v>10579.9296875</v>
          </cell>
          <cell r="K6">
            <v>320.09201049804688</v>
          </cell>
          <cell r="L6">
            <v>170.20899963378906</v>
          </cell>
          <cell r="M6">
            <v>964.25701904296875</v>
          </cell>
          <cell r="N6">
            <v>0</v>
          </cell>
          <cell r="O6">
            <v>1788.3380126953125</v>
          </cell>
          <cell r="P6">
            <v>1696.2889404296875</v>
          </cell>
          <cell r="Q6">
            <v>506.81298828125</v>
          </cell>
          <cell r="R6">
            <v>1235.1190185546875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1694.7760009765625</v>
          </cell>
          <cell r="X6">
            <v>4531.85498046875</v>
          </cell>
          <cell r="Y6">
            <v>152.39900207519531</v>
          </cell>
          <cell r="Z6">
            <v>0</v>
          </cell>
          <cell r="AA6">
            <v>0</v>
          </cell>
          <cell r="AB6">
            <v>543.07000732421875</v>
          </cell>
          <cell r="AC6">
            <v>328.8402099609375</v>
          </cell>
          <cell r="AD6">
            <v>0</v>
          </cell>
          <cell r="AE6">
            <v>0</v>
          </cell>
          <cell r="AF6">
            <v>0</v>
          </cell>
          <cell r="AG6">
            <v>324.76901245117188</v>
          </cell>
          <cell r="AH6">
            <v>101.72200012207031</v>
          </cell>
          <cell r="AI6">
            <v>0</v>
          </cell>
          <cell r="AJ6">
            <v>2222.123046875</v>
          </cell>
          <cell r="AK6">
            <v>0</v>
          </cell>
          <cell r="AL6">
            <v>1902.31103515625</v>
          </cell>
          <cell r="AM6">
            <v>579.0460205078125</v>
          </cell>
          <cell r="AN6">
            <v>548.3389892578125</v>
          </cell>
          <cell r="AO6">
            <v>0</v>
          </cell>
          <cell r="AP6">
            <v>1220.7569580078125</v>
          </cell>
          <cell r="AQ6">
            <v>0</v>
          </cell>
          <cell r="AR6">
            <v>0</v>
          </cell>
          <cell r="AS6">
            <v>1003.22998046875</v>
          </cell>
          <cell r="AT6">
            <v>837.03900146484375</v>
          </cell>
          <cell r="AU6">
            <v>6264.5009765625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209.156005859375</v>
          </cell>
          <cell r="BA6">
            <v>0</v>
          </cell>
          <cell r="BB6">
            <v>547.1510009765625</v>
          </cell>
          <cell r="BC6">
            <v>0</v>
          </cell>
          <cell r="BD6">
            <v>631.67999267578125</v>
          </cell>
          <cell r="BE6">
            <v>0</v>
          </cell>
          <cell r="BF6">
            <v>581.43402099609375</v>
          </cell>
          <cell r="BG6">
            <v>0</v>
          </cell>
          <cell r="BH6">
            <v>0</v>
          </cell>
          <cell r="BI6">
            <v>0</v>
          </cell>
          <cell r="BJ6">
            <v>1552.4930419921875</v>
          </cell>
          <cell r="BK6">
            <v>0</v>
          </cell>
          <cell r="BL6">
            <v>0</v>
          </cell>
          <cell r="BM6">
            <v>3.1349999904632568</v>
          </cell>
          <cell r="BN6">
            <v>0</v>
          </cell>
        </row>
        <row r="7">
          <cell r="A7" t="str">
            <v>MKT PROGRAM EXPENSE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63.955001831054688</v>
          </cell>
          <cell r="H7">
            <v>210.29600524902344</v>
          </cell>
          <cell r="I7">
            <v>0</v>
          </cell>
          <cell r="J7">
            <v>0</v>
          </cell>
          <cell r="K7">
            <v>366.20700073242188</v>
          </cell>
          <cell r="L7">
            <v>171.03399658203125</v>
          </cell>
          <cell r="M7">
            <v>1076.239990234375</v>
          </cell>
          <cell r="N7">
            <v>0</v>
          </cell>
          <cell r="O7">
            <v>94.010002136230469</v>
          </cell>
          <cell r="P7">
            <v>1607.634033203125</v>
          </cell>
          <cell r="Q7">
            <v>504.97000122070313</v>
          </cell>
          <cell r="R7">
            <v>67.058998107910156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91.883003234863281</v>
          </cell>
          <cell r="X7">
            <v>4558.44384765625</v>
          </cell>
          <cell r="Y7">
            <v>168.35000610351563</v>
          </cell>
          <cell r="Z7">
            <v>0</v>
          </cell>
          <cell r="AA7">
            <v>0</v>
          </cell>
          <cell r="AB7">
            <v>23.169000625610352</v>
          </cell>
          <cell r="AC7">
            <v>14.062509536743164</v>
          </cell>
          <cell r="AD7">
            <v>0</v>
          </cell>
          <cell r="AE7">
            <v>0</v>
          </cell>
          <cell r="AF7">
            <v>0</v>
          </cell>
          <cell r="AG7">
            <v>325.67098999023438</v>
          </cell>
          <cell r="AH7">
            <v>104.11499786376953</v>
          </cell>
          <cell r="AI7">
            <v>0</v>
          </cell>
          <cell r="AJ7">
            <v>111.47499847412109</v>
          </cell>
          <cell r="AK7">
            <v>0</v>
          </cell>
          <cell r="AL7">
            <v>2084.31005859375</v>
          </cell>
          <cell r="AM7">
            <v>662.7440185546875</v>
          </cell>
          <cell r="AN7">
            <v>627.25201416015625</v>
          </cell>
          <cell r="AO7">
            <v>0</v>
          </cell>
          <cell r="AP7">
            <v>1281.7840576171875</v>
          </cell>
          <cell r="AQ7">
            <v>0</v>
          </cell>
          <cell r="AR7">
            <v>0</v>
          </cell>
          <cell r="AS7">
            <v>1003.4749755859375</v>
          </cell>
          <cell r="AT7">
            <v>846.38702392578125</v>
          </cell>
          <cell r="AU7">
            <v>6356.7119140625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1939.6219482421875</v>
          </cell>
          <cell r="BA7">
            <v>0</v>
          </cell>
          <cell r="BB7">
            <v>583.10101318359375</v>
          </cell>
          <cell r="BC7">
            <v>0</v>
          </cell>
          <cell r="BD7">
            <v>26.948999404907227</v>
          </cell>
          <cell r="BE7">
            <v>0</v>
          </cell>
          <cell r="BF7">
            <v>24.805999755859375</v>
          </cell>
          <cell r="BG7">
            <v>0</v>
          </cell>
          <cell r="BH7">
            <v>0</v>
          </cell>
          <cell r="BI7">
            <v>0</v>
          </cell>
          <cell r="BJ7">
            <v>1507.1280517578125</v>
          </cell>
          <cell r="BK7">
            <v>0</v>
          </cell>
          <cell r="BL7">
            <v>0</v>
          </cell>
          <cell r="BM7">
            <v>3.2279999256134033</v>
          </cell>
          <cell r="BN7">
            <v>0</v>
          </cell>
        </row>
        <row r="8">
          <cell r="A8" t="str">
            <v>MKT PROGRAM EXPENSE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76.722000122070313</v>
          </cell>
          <cell r="H8">
            <v>211.69400024414063</v>
          </cell>
          <cell r="I8">
            <v>0</v>
          </cell>
          <cell r="J8">
            <v>0</v>
          </cell>
          <cell r="K8">
            <v>433.54501342773438</v>
          </cell>
          <cell r="L8">
            <v>171.87699890136719</v>
          </cell>
          <cell r="M8">
            <v>1089.01904296875</v>
          </cell>
          <cell r="N8">
            <v>0</v>
          </cell>
          <cell r="O8">
            <v>94.313003540039063</v>
          </cell>
          <cell r="P8">
            <v>2102.012939453125</v>
          </cell>
          <cell r="Q8">
            <v>489.83401489257813</v>
          </cell>
          <cell r="R8">
            <v>67.462997436523438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92.180000305175781</v>
          </cell>
          <cell r="X8">
            <v>317.36700439453125</v>
          </cell>
          <cell r="Y8">
            <v>171.42599487304688</v>
          </cell>
          <cell r="Z8">
            <v>0</v>
          </cell>
          <cell r="AA8">
            <v>0</v>
          </cell>
          <cell r="AB8">
            <v>23.308000564575195</v>
          </cell>
          <cell r="AC8">
            <v>14.147109985351563</v>
          </cell>
          <cell r="AD8">
            <v>0</v>
          </cell>
          <cell r="AE8">
            <v>0</v>
          </cell>
          <cell r="AF8">
            <v>0</v>
          </cell>
          <cell r="AG8">
            <v>326.59100341796875</v>
          </cell>
          <cell r="AH8">
            <v>26.856000900268555</v>
          </cell>
          <cell r="AI8">
            <v>0</v>
          </cell>
          <cell r="AJ8">
            <v>111.83499908447266</v>
          </cell>
          <cell r="AK8">
            <v>0</v>
          </cell>
          <cell r="AL8">
            <v>159.52999877929688</v>
          </cell>
          <cell r="AM8">
            <v>29.704000473022461</v>
          </cell>
          <cell r="AN8">
            <v>48.008998870849609</v>
          </cell>
          <cell r="AO8">
            <v>0</v>
          </cell>
          <cell r="AP8">
            <v>1246.791015625</v>
          </cell>
          <cell r="AQ8">
            <v>0</v>
          </cell>
          <cell r="AR8">
            <v>0</v>
          </cell>
          <cell r="AS8">
            <v>973.6729736328125</v>
          </cell>
          <cell r="AT8">
            <v>849.6400146484375</v>
          </cell>
          <cell r="AU8">
            <v>6449.2490234375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1014.4849853515625</v>
          </cell>
          <cell r="BA8">
            <v>0</v>
          </cell>
          <cell r="BB8">
            <v>584.02099609375</v>
          </cell>
          <cell r="BC8">
            <v>0</v>
          </cell>
          <cell r="BD8">
            <v>27.11199951171875</v>
          </cell>
          <cell r="BE8">
            <v>0</v>
          </cell>
          <cell r="BF8">
            <v>24.954999923706055</v>
          </cell>
          <cell r="BG8">
            <v>0</v>
          </cell>
          <cell r="BH8">
            <v>0</v>
          </cell>
          <cell r="BI8">
            <v>0</v>
          </cell>
          <cell r="BJ8">
            <v>1449.7020263671875</v>
          </cell>
          <cell r="BK8">
            <v>0</v>
          </cell>
          <cell r="BL8">
            <v>0</v>
          </cell>
          <cell r="BM8">
            <v>3.2950000762939453</v>
          </cell>
          <cell r="BN8">
            <v>0</v>
          </cell>
        </row>
        <row r="9">
          <cell r="A9" t="str">
            <v>MKT PROGRAM EXPENSE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2.4419999122619629</v>
          </cell>
          <cell r="H9">
            <v>8.9809999465942383</v>
          </cell>
          <cell r="I9">
            <v>0</v>
          </cell>
          <cell r="J9">
            <v>0</v>
          </cell>
          <cell r="K9">
            <v>13.095999717712402</v>
          </cell>
          <cell r="L9">
            <v>5.1919999122619629</v>
          </cell>
          <cell r="M9">
            <v>31.215000152587891</v>
          </cell>
          <cell r="N9">
            <v>0</v>
          </cell>
          <cell r="O9">
            <v>95.30999755859375</v>
          </cell>
          <cell r="P9">
            <v>2065.23095703125</v>
          </cell>
          <cell r="Q9">
            <v>22.403999328613281</v>
          </cell>
          <cell r="R9">
            <v>68.333000183105469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93.153999328613281</v>
          </cell>
          <cell r="X9">
            <v>320.72198486328125</v>
          </cell>
          <cell r="Y9">
            <v>174.55900573730469</v>
          </cell>
          <cell r="Z9">
            <v>0</v>
          </cell>
          <cell r="AA9">
            <v>0</v>
          </cell>
          <cell r="AB9">
            <v>23.608999252319336</v>
          </cell>
          <cell r="AC9">
            <v>14.329520225524902</v>
          </cell>
          <cell r="AD9">
            <v>0</v>
          </cell>
          <cell r="AE9">
            <v>0</v>
          </cell>
          <cell r="AF9">
            <v>0</v>
          </cell>
          <cell r="AG9">
            <v>18.593000411987305</v>
          </cell>
          <cell r="AH9">
            <v>27.201999664306641</v>
          </cell>
          <cell r="AI9">
            <v>0</v>
          </cell>
          <cell r="AJ9">
            <v>113.01699829101563</v>
          </cell>
          <cell r="AK9">
            <v>0</v>
          </cell>
          <cell r="AL9">
            <v>161.21600341796875</v>
          </cell>
          <cell r="AM9">
            <v>30.017999649047852</v>
          </cell>
          <cell r="AN9">
            <v>48.515998840332031</v>
          </cell>
          <cell r="AO9">
            <v>0</v>
          </cell>
          <cell r="AP9">
            <v>53.944999694824219</v>
          </cell>
          <cell r="AQ9">
            <v>0</v>
          </cell>
          <cell r="AR9">
            <v>0</v>
          </cell>
          <cell r="AS9">
            <v>48.041000366210938</v>
          </cell>
          <cell r="AT9">
            <v>44.915000915527344</v>
          </cell>
          <cell r="AU9">
            <v>6542.4150390625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1032.7760009765625</v>
          </cell>
          <cell r="BA9">
            <v>0</v>
          </cell>
          <cell r="BB9">
            <v>30.753000259399414</v>
          </cell>
          <cell r="BC9">
            <v>0</v>
          </cell>
          <cell r="BD9">
            <v>360.93399047851563</v>
          </cell>
          <cell r="BE9">
            <v>0</v>
          </cell>
          <cell r="BF9">
            <v>25.277000427246094</v>
          </cell>
          <cell r="BG9">
            <v>0</v>
          </cell>
          <cell r="BH9">
            <v>0</v>
          </cell>
          <cell r="BI9">
            <v>0</v>
          </cell>
          <cell r="BJ9">
            <v>66.307998657226563</v>
          </cell>
          <cell r="BK9">
            <v>0</v>
          </cell>
          <cell r="BL9">
            <v>0</v>
          </cell>
          <cell r="BM9">
            <v>3.3629999160766602</v>
          </cell>
          <cell r="BN9">
            <v>0</v>
          </cell>
        </row>
        <row r="10">
          <cell r="A10" t="str">
            <v>MKT PROGRAM EXPENSE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2.4030001163482666</v>
          </cell>
          <cell r="H10">
            <v>8.9230003356933594</v>
          </cell>
          <cell r="I10">
            <v>0</v>
          </cell>
          <cell r="J10">
            <v>0</v>
          </cell>
          <cell r="K10">
            <v>12.887999534606934</v>
          </cell>
          <cell r="L10">
            <v>5.1090002059936523</v>
          </cell>
          <cell r="M10">
            <v>31.013999938964844</v>
          </cell>
          <cell r="N10">
            <v>0</v>
          </cell>
          <cell r="O10">
            <v>93.795997619628906</v>
          </cell>
          <cell r="P10">
            <v>1958.1729736328125</v>
          </cell>
          <cell r="Q10">
            <v>22.260000228881836</v>
          </cell>
          <cell r="R10">
            <v>67.892997741699219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1425.2540283203125</v>
          </cell>
          <cell r="X10">
            <v>315.62701416015625</v>
          </cell>
          <cell r="Y10">
            <v>177.74899291992188</v>
          </cell>
          <cell r="Z10">
            <v>0</v>
          </cell>
          <cell r="AA10">
            <v>0</v>
          </cell>
          <cell r="AB10">
            <v>23.457000732421875</v>
          </cell>
          <cell r="AC10">
            <v>14.237299919128418</v>
          </cell>
          <cell r="AD10">
            <v>0</v>
          </cell>
          <cell r="AE10">
            <v>0</v>
          </cell>
          <cell r="AF10">
            <v>0</v>
          </cell>
          <cell r="AG10">
            <v>18.298000335693359</v>
          </cell>
          <cell r="AH10">
            <v>27.027000427246094</v>
          </cell>
          <cell r="AI10">
            <v>0</v>
          </cell>
          <cell r="AJ10">
            <v>111.22200012207031</v>
          </cell>
          <cell r="AK10">
            <v>0</v>
          </cell>
          <cell r="AL10">
            <v>158.65499877929688</v>
          </cell>
          <cell r="AM10">
            <v>29.541000366210938</v>
          </cell>
          <cell r="AN10">
            <v>47.745998382568359</v>
          </cell>
          <cell r="AO10">
            <v>0</v>
          </cell>
          <cell r="AP10">
            <v>53.088001251220703</v>
          </cell>
          <cell r="AQ10">
            <v>0</v>
          </cell>
          <cell r="AR10">
            <v>0</v>
          </cell>
          <cell r="AS10">
            <v>47.277999877929688</v>
          </cell>
          <cell r="AT10">
            <v>44.201999664306641</v>
          </cell>
          <cell r="AU10">
            <v>6635.21044921875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1050.4949951171875</v>
          </cell>
          <cell r="BA10">
            <v>0</v>
          </cell>
          <cell r="BB10">
            <v>30.263999938964844</v>
          </cell>
          <cell r="BC10">
            <v>0</v>
          </cell>
          <cell r="BD10">
            <v>706.41802978515625</v>
          </cell>
          <cell r="BE10">
            <v>0</v>
          </cell>
          <cell r="BF10">
            <v>25.11400032043457</v>
          </cell>
          <cell r="BG10">
            <v>0</v>
          </cell>
          <cell r="BH10">
            <v>0</v>
          </cell>
          <cell r="BI10">
            <v>0</v>
          </cell>
          <cell r="BJ10">
            <v>65.880996704101563</v>
          </cell>
          <cell r="BK10">
            <v>0</v>
          </cell>
          <cell r="BL10">
            <v>0</v>
          </cell>
          <cell r="BM10">
            <v>3.4330000877380371</v>
          </cell>
          <cell r="BN10">
            <v>0</v>
          </cell>
        </row>
        <row r="11">
          <cell r="A11" t="str">
            <v>MKT PROGRAM EXPENSE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2.3429999351501465</v>
          </cell>
          <cell r="H11">
            <v>8.7899999618530273</v>
          </cell>
          <cell r="I11">
            <v>0</v>
          </cell>
          <cell r="J11">
            <v>0</v>
          </cell>
          <cell r="K11">
            <v>12.562000274658203</v>
          </cell>
          <cell r="L11">
            <v>4.9800000190734863</v>
          </cell>
          <cell r="M11">
            <v>30.552000045776367</v>
          </cell>
          <cell r="N11">
            <v>0</v>
          </cell>
          <cell r="O11">
            <v>91.428001403808594</v>
          </cell>
          <cell r="P11">
            <v>1856.5489501953125</v>
          </cell>
          <cell r="Q11">
            <v>21.929000854492188</v>
          </cell>
          <cell r="R11">
            <v>66.880996704101563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1944.748046875</v>
          </cell>
          <cell r="X11">
            <v>307.65798950195313</v>
          </cell>
          <cell r="Y11">
            <v>180.99699401855469</v>
          </cell>
          <cell r="Z11">
            <v>0</v>
          </cell>
          <cell r="AA11">
            <v>0</v>
          </cell>
          <cell r="AB11">
            <v>23.107999801635742</v>
          </cell>
          <cell r="AC11">
            <v>14.025199890136719</v>
          </cell>
          <cell r="AD11">
            <v>0</v>
          </cell>
          <cell r="AE11">
            <v>0</v>
          </cell>
          <cell r="AF11">
            <v>0</v>
          </cell>
          <cell r="AG11">
            <v>17.836000442504883</v>
          </cell>
          <cell r="AH11">
            <v>26.624000549316406</v>
          </cell>
          <cell r="AI11">
            <v>0</v>
          </cell>
          <cell r="AJ11">
            <v>108.41400146484375</v>
          </cell>
          <cell r="AK11">
            <v>0</v>
          </cell>
          <cell r="AL11">
            <v>154.64900207519531</v>
          </cell>
          <cell r="AM11">
            <v>28.795000076293945</v>
          </cell>
          <cell r="AN11">
            <v>46.540000915527344</v>
          </cell>
          <cell r="AO11">
            <v>0</v>
          </cell>
          <cell r="AP11">
            <v>51.748001098632813</v>
          </cell>
          <cell r="AQ11">
            <v>0</v>
          </cell>
          <cell r="AR11">
            <v>0</v>
          </cell>
          <cell r="AS11">
            <v>46.083999633789063</v>
          </cell>
          <cell r="AT11">
            <v>43.08599853515625</v>
          </cell>
          <cell r="AU11">
            <v>6727.28955078125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139.843994140625</v>
          </cell>
          <cell r="BA11">
            <v>0</v>
          </cell>
          <cell r="BB11">
            <v>29.5</v>
          </cell>
          <cell r="BC11">
            <v>0</v>
          </cell>
          <cell r="BD11">
            <v>718.4219970703125</v>
          </cell>
          <cell r="BE11">
            <v>0</v>
          </cell>
          <cell r="BF11">
            <v>24.739999771118164</v>
          </cell>
          <cell r="BG11">
            <v>0</v>
          </cell>
          <cell r="BH11">
            <v>0</v>
          </cell>
          <cell r="BI11">
            <v>0</v>
          </cell>
          <cell r="BJ11">
            <v>64.899002075195313</v>
          </cell>
          <cell r="BK11">
            <v>0</v>
          </cell>
          <cell r="BL11">
            <v>0</v>
          </cell>
          <cell r="BM11">
            <v>3.5039999485015869</v>
          </cell>
          <cell r="BN11">
            <v>0</v>
          </cell>
        </row>
        <row r="12">
          <cell r="A12" t="str">
            <v>MKT PROGRAM EXPENSE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2.3229999542236328</v>
          </cell>
          <cell r="H12">
            <v>8.7740001678466797</v>
          </cell>
          <cell r="I12">
            <v>0</v>
          </cell>
          <cell r="J12">
            <v>0</v>
          </cell>
          <cell r="K12">
            <v>12.456999778747559</v>
          </cell>
          <cell r="L12">
            <v>4.9380002021789551</v>
          </cell>
          <cell r="M12">
            <v>30.496000289916992</v>
          </cell>
          <cell r="N12">
            <v>0</v>
          </cell>
          <cell r="O12">
            <v>90.660003662109375</v>
          </cell>
          <cell r="P12">
            <v>1759.989013671875</v>
          </cell>
          <cell r="Q12">
            <v>21.888999938964844</v>
          </cell>
          <cell r="R12">
            <v>66.761001586914063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1977.9019775390625</v>
          </cell>
          <cell r="X12">
            <v>305.072998046875</v>
          </cell>
          <cell r="Y12">
            <v>184.30400085449219</v>
          </cell>
          <cell r="Z12">
            <v>0</v>
          </cell>
          <cell r="AA12">
            <v>0</v>
          </cell>
          <cell r="AB12">
            <v>23.065999984741211</v>
          </cell>
          <cell r="AC12">
            <v>201.19119262695313</v>
          </cell>
          <cell r="AD12">
            <v>0</v>
          </cell>
          <cell r="AE12">
            <v>0</v>
          </cell>
          <cell r="AF12">
            <v>0</v>
          </cell>
          <cell r="AG12">
            <v>17.686000823974609</v>
          </cell>
          <cell r="AH12">
            <v>26.576000213623047</v>
          </cell>
          <cell r="AI12">
            <v>0</v>
          </cell>
          <cell r="AJ12">
            <v>107.50299835205078</v>
          </cell>
          <cell r="AK12">
            <v>0</v>
          </cell>
          <cell r="AL12">
            <v>153.35000610351563</v>
          </cell>
          <cell r="AM12">
            <v>28.552999496459961</v>
          </cell>
          <cell r="AN12">
            <v>46.148998260498047</v>
          </cell>
          <cell r="AO12">
            <v>0</v>
          </cell>
          <cell r="AP12">
            <v>51.312999725341797</v>
          </cell>
          <cell r="AQ12">
            <v>0</v>
          </cell>
          <cell r="AR12">
            <v>0</v>
          </cell>
          <cell r="AS12">
            <v>45.696998596191406</v>
          </cell>
          <cell r="AT12">
            <v>42.7239990234375</v>
          </cell>
          <cell r="AU12">
            <v>6819.3896484375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152.89900207519531</v>
          </cell>
          <cell r="BA12">
            <v>0</v>
          </cell>
          <cell r="BB12">
            <v>29.25200080871582</v>
          </cell>
          <cell r="BC12">
            <v>0</v>
          </cell>
          <cell r="BD12">
            <v>731.010986328125</v>
          </cell>
          <cell r="BE12">
            <v>0</v>
          </cell>
          <cell r="BF12">
            <v>24.694999694824219</v>
          </cell>
          <cell r="BG12">
            <v>0</v>
          </cell>
          <cell r="BH12">
            <v>0</v>
          </cell>
          <cell r="BI12">
            <v>0</v>
          </cell>
          <cell r="BJ12">
            <v>64.781997680664063</v>
          </cell>
          <cell r="BK12">
            <v>0</v>
          </cell>
          <cell r="BL12">
            <v>0</v>
          </cell>
          <cell r="BM12">
            <v>3.5680000782012939</v>
          </cell>
          <cell r="BN12">
            <v>0</v>
          </cell>
        </row>
        <row r="13">
          <cell r="A13" t="str">
            <v>MKT PROGRAM EXPENSE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2.312000036239624</v>
          </cell>
          <cell r="H13">
            <v>156.57400512695313</v>
          </cell>
          <cell r="I13">
            <v>0</v>
          </cell>
          <cell r="J13">
            <v>0</v>
          </cell>
          <cell r="K13">
            <v>12.39799976348877</v>
          </cell>
          <cell r="L13">
            <v>4.9149999618530273</v>
          </cell>
          <cell r="M13">
            <v>30.542999267578125</v>
          </cell>
          <cell r="N13">
            <v>0</v>
          </cell>
          <cell r="O13">
            <v>90.231002807617188</v>
          </cell>
          <cell r="P13">
            <v>2301.219970703125</v>
          </cell>
          <cell r="Q13">
            <v>21.923000335693359</v>
          </cell>
          <cell r="R13">
            <v>1342.490966796875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2012.008056640625</v>
          </cell>
          <cell r="X13">
            <v>2023.4840087890625</v>
          </cell>
          <cell r="Y13">
            <v>187.6719970703125</v>
          </cell>
          <cell r="Z13">
            <v>0</v>
          </cell>
          <cell r="AA13">
            <v>0</v>
          </cell>
          <cell r="AB13">
            <v>23.10099983215332</v>
          </cell>
          <cell r="AC13">
            <v>387.30319213867188</v>
          </cell>
          <cell r="AD13">
            <v>0</v>
          </cell>
          <cell r="AE13">
            <v>0</v>
          </cell>
          <cell r="AF13">
            <v>0</v>
          </cell>
          <cell r="AG13">
            <v>17.601999282836914</v>
          </cell>
          <cell r="AH13">
            <v>113.99099731445313</v>
          </cell>
          <cell r="AI13">
            <v>0</v>
          </cell>
          <cell r="AJ13">
            <v>106.99400329589844</v>
          </cell>
          <cell r="AK13">
            <v>0</v>
          </cell>
          <cell r="AL13">
            <v>2453.51806640625</v>
          </cell>
          <cell r="AM13">
            <v>332.73699951171875</v>
          </cell>
          <cell r="AN13">
            <v>738.36199951171875</v>
          </cell>
          <cell r="AO13">
            <v>0</v>
          </cell>
          <cell r="AP13">
            <v>51.069999694824219</v>
          </cell>
          <cell r="AQ13">
            <v>0</v>
          </cell>
          <cell r="AR13">
            <v>0</v>
          </cell>
          <cell r="AS13">
            <v>45.480998992919922</v>
          </cell>
          <cell r="AT13">
            <v>42.521999359130859</v>
          </cell>
          <cell r="AU13">
            <v>6911.68798828125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2207.89697265625</v>
          </cell>
          <cell r="BA13">
            <v>0</v>
          </cell>
          <cell r="BB13">
            <v>29.11400032043457</v>
          </cell>
          <cell r="BC13">
            <v>0</v>
          </cell>
          <cell r="BD13">
            <v>743.91998291015625</v>
          </cell>
          <cell r="BE13">
            <v>0</v>
          </cell>
          <cell r="BF13">
            <v>24.732999801635742</v>
          </cell>
          <cell r="BG13">
            <v>0</v>
          </cell>
          <cell r="BH13">
            <v>0</v>
          </cell>
          <cell r="BI13">
            <v>0</v>
          </cell>
          <cell r="BJ13">
            <v>64.882003784179688</v>
          </cell>
          <cell r="BK13">
            <v>0</v>
          </cell>
          <cell r="BL13">
            <v>0</v>
          </cell>
          <cell r="BM13">
            <v>3.6340000629425049</v>
          </cell>
          <cell r="BN13">
            <v>0</v>
          </cell>
        </row>
        <row r="14">
          <cell r="A14" t="str">
            <v>MKT PROGRAM EXPENSE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33.258998870849609</v>
          </cell>
          <cell r="H14">
            <v>244.77999877929688</v>
          </cell>
          <cell r="I14">
            <v>0</v>
          </cell>
          <cell r="J14">
            <v>0</v>
          </cell>
          <cell r="K14">
            <v>118.13800048828125</v>
          </cell>
          <cell r="L14">
            <v>46.834999084472656</v>
          </cell>
          <cell r="M14">
            <v>30.548000335693359</v>
          </cell>
          <cell r="N14">
            <v>0</v>
          </cell>
          <cell r="O14">
            <v>89.654998779296875</v>
          </cell>
          <cell r="P14">
            <v>2260.951904296875</v>
          </cell>
          <cell r="Q14">
            <v>21.926000595092773</v>
          </cell>
          <cell r="R14">
            <v>2660.85009765625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2046.5999755859375</v>
          </cell>
          <cell r="X14">
            <v>10144.740234375</v>
          </cell>
          <cell r="Y14">
            <v>191.10200500488281</v>
          </cell>
          <cell r="Z14">
            <v>0</v>
          </cell>
          <cell r="AA14">
            <v>0</v>
          </cell>
          <cell r="AB14">
            <v>23.104999542236328</v>
          </cell>
          <cell r="AC14">
            <v>394.12680053710938</v>
          </cell>
          <cell r="AD14">
            <v>0</v>
          </cell>
          <cell r="AE14">
            <v>0</v>
          </cell>
          <cell r="AF14">
            <v>0</v>
          </cell>
          <cell r="AG14">
            <v>17.489999771118164</v>
          </cell>
          <cell r="AH14">
            <v>1280.18505859375</v>
          </cell>
          <cell r="AI14">
            <v>0</v>
          </cell>
          <cell r="AJ14">
            <v>929.6920166015625</v>
          </cell>
          <cell r="AK14">
            <v>0</v>
          </cell>
          <cell r="AL14">
            <v>4923.22021484375</v>
          </cell>
          <cell r="AM14">
            <v>608.4229736328125</v>
          </cell>
          <cell r="AN14">
            <v>1481.593994140625</v>
          </cell>
          <cell r="AO14">
            <v>0</v>
          </cell>
          <cell r="AP14">
            <v>50.743999481201172</v>
          </cell>
          <cell r="AQ14">
            <v>0</v>
          </cell>
          <cell r="AR14">
            <v>0</v>
          </cell>
          <cell r="AS14">
            <v>45.189998626708984</v>
          </cell>
          <cell r="AT14">
            <v>651.13702392578125</v>
          </cell>
          <cell r="AU14">
            <v>7004.166015625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1176.5849609375</v>
          </cell>
          <cell r="BA14">
            <v>0</v>
          </cell>
          <cell r="BB14">
            <v>28.927999496459961</v>
          </cell>
          <cell r="BC14">
            <v>0</v>
          </cell>
          <cell r="BD14">
            <v>57.466999053955078</v>
          </cell>
          <cell r="BE14">
            <v>0</v>
          </cell>
          <cell r="BF14">
            <v>360.77398681640625</v>
          </cell>
          <cell r="BG14">
            <v>0</v>
          </cell>
          <cell r="BH14">
            <v>0</v>
          </cell>
          <cell r="BI14">
            <v>0</v>
          </cell>
          <cell r="BJ14">
            <v>64.892997741699219</v>
          </cell>
          <cell r="BK14">
            <v>0</v>
          </cell>
          <cell r="BL14">
            <v>0</v>
          </cell>
          <cell r="BM14">
            <v>3.7000000476837158</v>
          </cell>
          <cell r="BN14">
            <v>0</v>
          </cell>
        </row>
        <row r="15">
          <cell r="A15" t="str">
            <v>MKT PROGRAM EXPENSE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28.197000503540039</v>
          </cell>
          <cell r="H15">
            <v>249.11199951171875</v>
          </cell>
          <cell r="I15">
            <v>0</v>
          </cell>
          <cell r="J15">
            <v>0</v>
          </cell>
          <cell r="K15">
            <v>158.81500244140625</v>
          </cell>
          <cell r="L15">
            <v>62.96099853515625</v>
          </cell>
          <cell r="M15">
            <v>30.614999771118164</v>
          </cell>
          <cell r="N15">
            <v>0</v>
          </cell>
          <cell r="O15">
            <v>89.308998107910156</v>
          </cell>
          <cell r="P15">
            <v>2143.7490234375</v>
          </cell>
          <cell r="Q15">
            <v>21.974000930786133</v>
          </cell>
          <cell r="R15">
            <v>1520.77001953125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193.49600219726563</v>
          </cell>
          <cell r="X15">
            <v>7443.03076171875</v>
          </cell>
          <cell r="Y15">
            <v>194.593994140625</v>
          </cell>
          <cell r="Z15">
            <v>0</v>
          </cell>
          <cell r="AA15">
            <v>0</v>
          </cell>
          <cell r="AB15">
            <v>23.155000686645508</v>
          </cell>
          <cell r="AC15">
            <v>401.10308837890625</v>
          </cell>
          <cell r="AD15">
            <v>0</v>
          </cell>
          <cell r="AE15">
            <v>0</v>
          </cell>
          <cell r="AF15">
            <v>0</v>
          </cell>
          <cell r="AG15">
            <v>17.422000885009766</v>
          </cell>
          <cell r="AH15">
            <v>764.97601318359375</v>
          </cell>
          <cell r="AI15">
            <v>0</v>
          </cell>
          <cell r="AJ15">
            <v>2413.43798828125</v>
          </cell>
          <cell r="AK15">
            <v>0</v>
          </cell>
          <cell r="AL15">
            <v>3362.090087890625</v>
          </cell>
          <cell r="AM15">
            <v>654.47198486328125</v>
          </cell>
          <cell r="AN15">
            <v>1011.7880249023438</v>
          </cell>
          <cell r="AO15">
            <v>0</v>
          </cell>
          <cell r="AP15">
            <v>50.548999786376953</v>
          </cell>
          <cell r="AQ15">
            <v>0</v>
          </cell>
          <cell r="AR15">
            <v>0</v>
          </cell>
          <cell r="AS15">
            <v>45.015998840332031</v>
          </cell>
          <cell r="AT15">
            <v>1006.552978515625</v>
          </cell>
          <cell r="AU15">
            <v>7096.94677734375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1197.073974609375</v>
          </cell>
          <cell r="BA15">
            <v>0</v>
          </cell>
          <cell r="BB15">
            <v>28.816999435424805</v>
          </cell>
          <cell r="BC15">
            <v>0</v>
          </cell>
          <cell r="BD15">
            <v>57.708999633789063</v>
          </cell>
          <cell r="BE15">
            <v>0</v>
          </cell>
          <cell r="BF15">
            <v>709.14599609375</v>
          </cell>
          <cell r="BG15">
            <v>0</v>
          </cell>
          <cell r="BH15">
            <v>0</v>
          </cell>
          <cell r="BI15">
            <v>0</v>
          </cell>
          <cell r="BJ15">
            <v>1710.657958984375</v>
          </cell>
          <cell r="BK15">
            <v>0</v>
          </cell>
          <cell r="BL15">
            <v>0</v>
          </cell>
          <cell r="BM15">
            <v>3.7679998874664307</v>
          </cell>
          <cell r="BN15">
            <v>0</v>
          </cell>
        </row>
        <row r="16">
          <cell r="A16" t="str">
            <v>MKT PROGRAM EXPENSE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42.6510009765625</v>
          </cell>
          <cell r="H16">
            <v>253.53300476074219</v>
          </cell>
          <cell r="I16">
            <v>0</v>
          </cell>
          <cell r="J16">
            <v>0</v>
          </cell>
          <cell r="K16">
            <v>240.46600341796875</v>
          </cell>
          <cell r="L16">
            <v>95.331001281738281</v>
          </cell>
          <cell r="M16">
            <v>30.721000671386719</v>
          </cell>
          <cell r="N16">
            <v>0</v>
          </cell>
          <cell r="O16">
            <v>89.110000610351563</v>
          </cell>
          <cell r="P16">
            <v>2032.4930419921875</v>
          </cell>
          <cell r="Q16">
            <v>22.049999237060547</v>
          </cell>
          <cell r="R16">
            <v>1547.5670166015625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193.64399719238281</v>
          </cell>
          <cell r="X16">
            <v>1661.4649658203125</v>
          </cell>
          <cell r="Y16">
            <v>198.14999389648438</v>
          </cell>
          <cell r="Z16">
            <v>0</v>
          </cell>
          <cell r="AA16">
            <v>0</v>
          </cell>
          <cell r="AB16">
            <v>23.236000061035156</v>
          </cell>
          <cell r="AC16">
            <v>408.224609375</v>
          </cell>
          <cell r="AD16">
            <v>0</v>
          </cell>
          <cell r="AE16">
            <v>0</v>
          </cell>
          <cell r="AF16">
            <v>0</v>
          </cell>
          <cell r="AG16">
            <v>17.384000778198242</v>
          </cell>
          <cell r="AH16">
            <v>2010.8890380859375</v>
          </cell>
          <cell r="AI16">
            <v>0</v>
          </cell>
          <cell r="AJ16">
            <v>2816.2958984375</v>
          </cell>
          <cell r="AK16">
            <v>0</v>
          </cell>
          <cell r="AL16">
            <v>3232.735107421875</v>
          </cell>
          <cell r="AM16">
            <v>700.35699462890625</v>
          </cell>
          <cell r="AN16">
            <v>972.8599853515625</v>
          </cell>
          <cell r="AO16">
            <v>0</v>
          </cell>
          <cell r="AP16">
            <v>50.436000823974609</v>
          </cell>
          <cell r="AQ16">
            <v>0</v>
          </cell>
          <cell r="AR16">
            <v>0</v>
          </cell>
          <cell r="AS16">
            <v>44.916000366210938</v>
          </cell>
          <cell r="AT16">
            <v>1024.0830078125</v>
          </cell>
          <cell r="AU16">
            <v>7190.1328125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1216.9849853515625</v>
          </cell>
          <cell r="BA16">
            <v>0</v>
          </cell>
          <cell r="BB16">
            <v>28.75200080871582</v>
          </cell>
          <cell r="BC16">
            <v>0</v>
          </cell>
          <cell r="BD16">
            <v>436.739990234375</v>
          </cell>
          <cell r="BE16">
            <v>0</v>
          </cell>
          <cell r="BF16">
            <v>721.73699951171875</v>
          </cell>
          <cell r="BG16">
            <v>0</v>
          </cell>
          <cell r="BH16">
            <v>0</v>
          </cell>
          <cell r="BI16">
            <v>0</v>
          </cell>
          <cell r="BJ16">
            <v>1740.9549560546875</v>
          </cell>
          <cell r="BK16">
            <v>0</v>
          </cell>
          <cell r="BL16">
            <v>0</v>
          </cell>
          <cell r="BM16">
            <v>3.8359999656677246</v>
          </cell>
          <cell r="BN16">
            <v>0</v>
          </cell>
        </row>
        <row r="17">
          <cell r="A17" t="str">
            <v>MKT PROGRAM EXPENSE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63.782001495361328</v>
          </cell>
          <cell r="H17">
            <v>258.0570068359375</v>
          </cell>
          <cell r="I17">
            <v>0</v>
          </cell>
          <cell r="J17">
            <v>0</v>
          </cell>
          <cell r="K17">
            <v>359.62799072265625</v>
          </cell>
          <cell r="L17">
            <v>142.572998046875</v>
          </cell>
          <cell r="M17">
            <v>30.900999069213867</v>
          </cell>
          <cell r="N17">
            <v>0</v>
          </cell>
          <cell r="O17">
            <v>89.21600341796875</v>
          </cell>
          <cell r="P17">
            <v>1926.781982421875</v>
          </cell>
          <cell r="Q17">
            <v>22.180000305175781</v>
          </cell>
          <cell r="R17">
            <v>1575.012939453125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194.87300109863281</v>
          </cell>
          <cell r="X17">
            <v>10582.3095703125</v>
          </cell>
          <cell r="Y17">
            <v>201.77099609375</v>
          </cell>
          <cell r="Z17">
            <v>0</v>
          </cell>
          <cell r="AA17">
            <v>0</v>
          </cell>
          <cell r="AB17">
            <v>354.75900268554688</v>
          </cell>
          <cell r="AC17">
            <v>31.039880752563477</v>
          </cell>
          <cell r="AD17">
            <v>0</v>
          </cell>
          <cell r="AE17">
            <v>0</v>
          </cell>
          <cell r="AF17">
            <v>0</v>
          </cell>
          <cell r="AG17">
            <v>17.403999328613281</v>
          </cell>
          <cell r="AH17">
            <v>1635.095947265625</v>
          </cell>
          <cell r="AI17">
            <v>0</v>
          </cell>
          <cell r="AJ17">
            <v>2789.344970703125</v>
          </cell>
          <cell r="AK17">
            <v>0</v>
          </cell>
          <cell r="AL17">
            <v>2648.99609375</v>
          </cell>
          <cell r="AM17">
            <v>822.4110107421875</v>
          </cell>
          <cell r="AN17">
            <v>797.18902587890625</v>
          </cell>
          <cell r="AO17">
            <v>0</v>
          </cell>
          <cell r="AP17">
            <v>50.495998382568359</v>
          </cell>
          <cell r="AQ17">
            <v>0</v>
          </cell>
          <cell r="AR17">
            <v>0</v>
          </cell>
          <cell r="AS17">
            <v>44.969001770019531</v>
          </cell>
          <cell r="AT17">
            <v>1042.0799560546875</v>
          </cell>
          <cell r="AU17">
            <v>7283.86669921875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202.08299255371094</v>
          </cell>
          <cell r="BA17">
            <v>0</v>
          </cell>
          <cell r="BB17">
            <v>28.785999298095703</v>
          </cell>
          <cell r="BC17">
            <v>0</v>
          </cell>
          <cell r="BD17">
            <v>829.073974609375</v>
          </cell>
          <cell r="BE17">
            <v>0</v>
          </cell>
          <cell r="BF17">
            <v>734.61798095703125</v>
          </cell>
          <cell r="BG17">
            <v>0</v>
          </cell>
          <cell r="BH17">
            <v>0</v>
          </cell>
          <cell r="BI17">
            <v>0</v>
          </cell>
          <cell r="BJ17">
            <v>1771.958984375</v>
          </cell>
          <cell r="BK17">
            <v>0</v>
          </cell>
          <cell r="BL17">
            <v>0</v>
          </cell>
          <cell r="BM17">
            <v>3.9070000648498535</v>
          </cell>
          <cell r="BN17">
            <v>0</v>
          </cell>
        </row>
        <row r="18">
          <cell r="A18" t="str">
            <v>MKT PROGRAM EXPENSE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94.25</v>
          </cell>
          <cell r="H18">
            <v>19.538999557495117</v>
          </cell>
          <cell r="I18">
            <v>0</v>
          </cell>
          <cell r="J18">
            <v>0</v>
          </cell>
          <cell r="K18">
            <v>531.9320068359375</v>
          </cell>
          <cell r="L18">
            <v>210.88200378417969</v>
          </cell>
          <cell r="M18">
            <v>31.170000076293945</v>
          </cell>
          <cell r="N18">
            <v>0</v>
          </cell>
          <cell r="O18">
            <v>2161.361083984375</v>
          </cell>
          <cell r="P18">
            <v>2519.305908203125</v>
          </cell>
          <cell r="Q18">
            <v>22.37299919128418</v>
          </cell>
          <cell r="R18">
            <v>150.07699584960938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1543.5179443359375</v>
          </cell>
          <cell r="X18">
            <v>5864.9248046875</v>
          </cell>
          <cell r="Y18">
            <v>205.45799255371094</v>
          </cell>
          <cell r="Z18">
            <v>0</v>
          </cell>
          <cell r="AA18">
            <v>0</v>
          </cell>
          <cell r="AB18">
            <v>698.46099853515625</v>
          </cell>
          <cell r="AC18">
            <v>31.264869689941406</v>
          </cell>
          <cell r="AD18">
            <v>0</v>
          </cell>
          <cell r="AE18">
            <v>0</v>
          </cell>
          <cell r="AF18">
            <v>0</v>
          </cell>
          <cell r="AG18">
            <v>17.489999771118164</v>
          </cell>
          <cell r="AH18">
            <v>145.66000366210938</v>
          </cell>
          <cell r="AI18">
            <v>0</v>
          </cell>
          <cell r="AJ18">
            <v>2867.799072265625</v>
          </cell>
          <cell r="AK18">
            <v>0</v>
          </cell>
          <cell r="AL18">
            <v>342.85400390625</v>
          </cell>
          <cell r="AM18">
            <v>63.839000701904297</v>
          </cell>
          <cell r="AN18">
            <v>103.17900085449219</v>
          </cell>
          <cell r="AO18">
            <v>0</v>
          </cell>
          <cell r="AP18">
            <v>50.745998382568359</v>
          </cell>
          <cell r="AQ18">
            <v>0</v>
          </cell>
          <cell r="AR18">
            <v>0</v>
          </cell>
          <cell r="AS18">
            <v>45.191001892089844</v>
          </cell>
          <cell r="AT18">
            <v>1060.56201171875</v>
          </cell>
          <cell r="AU18">
            <v>7378.2900390625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217.03799438476563</v>
          </cell>
          <cell r="BA18">
            <v>0</v>
          </cell>
          <cell r="BB18">
            <v>28.929000854492188</v>
          </cell>
          <cell r="BC18">
            <v>0</v>
          </cell>
          <cell r="BD18">
            <v>842.93701171875</v>
          </cell>
          <cell r="BE18">
            <v>0</v>
          </cell>
          <cell r="BF18">
            <v>747.802978515625</v>
          </cell>
          <cell r="BG18">
            <v>0</v>
          </cell>
          <cell r="BH18">
            <v>0</v>
          </cell>
          <cell r="BI18">
            <v>0</v>
          </cell>
          <cell r="BJ18">
            <v>1803.7120361328125</v>
          </cell>
          <cell r="BK18">
            <v>0</v>
          </cell>
          <cell r="BL18">
            <v>0</v>
          </cell>
          <cell r="BM18">
            <v>3.9779999256134033</v>
          </cell>
          <cell r="BN18">
            <v>0</v>
          </cell>
        </row>
        <row r="19">
          <cell r="A19" t="str">
            <v>MKT PROGRAM EXPENSE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6.0229997634887695</v>
          </cell>
          <cell r="H19">
            <v>21.129999160766602</v>
          </cell>
          <cell r="I19">
            <v>0</v>
          </cell>
          <cell r="J19">
            <v>0</v>
          </cell>
          <cell r="K19">
            <v>32.298000335693359</v>
          </cell>
          <cell r="L19">
            <v>12.803999900817871</v>
          </cell>
          <cell r="M19">
            <v>36.937000274658203</v>
          </cell>
          <cell r="N19">
            <v>0</v>
          </cell>
          <cell r="O19">
            <v>1761.7490234375</v>
          </cell>
          <cell r="P19">
            <v>2475.221923828125</v>
          </cell>
          <cell r="Q19">
            <v>624.31597900390625</v>
          </cell>
          <cell r="R19">
            <v>163.1929931640625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2366.011962890625</v>
          </cell>
          <cell r="X19">
            <v>6071.48876953125</v>
          </cell>
          <cell r="Y19">
            <v>209.21200561523438</v>
          </cell>
          <cell r="Z19">
            <v>0</v>
          </cell>
          <cell r="AA19">
            <v>0</v>
          </cell>
          <cell r="AB19">
            <v>715.156005859375</v>
          </cell>
          <cell r="AC19">
            <v>34.130859375</v>
          </cell>
          <cell r="AD19">
            <v>0</v>
          </cell>
          <cell r="AE19">
            <v>0</v>
          </cell>
          <cell r="AF19">
            <v>0</v>
          </cell>
          <cell r="AG19">
            <v>422.14999389648438</v>
          </cell>
          <cell r="AH19">
            <v>155.75100708007813</v>
          </cell>
          <cell r="AI19">
            <v>0</v>
          </cell>
          <cell r="AJ19">
            <v>281.81298828125</v>
          </cell>
          <cell r="AK19">
            <v>0</v>
          </cell>
          <cell r="AL19">
            <v>397.60598754882813</v>
          </cell>
          <cell r="AM19">
            <v>74.032997131347656</v>
          </cell>
          <cell r="AN19">
            <v>119.65599822998047</v>
          </cell>
          <cell r="AO19">
            <v>0</v>
          </cell>
          <cell r="AP19">
            <v>68.389999389648438</v>
          </cell>
          <cell r="AQ19">
            <v>0</v>
          </cell>
          <cell r="AR19">
            <v>0</v>
          </cell>
          <cell r="AS19">
            <v>556.0260009765625</v>
          </cell>
          <cell r="AT19">
            <v>110.77400207519531</v>
          </cell>
          <cell r="AU19">
            <v>7484.49609375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2516.507080078125</v>
          </cell>
          <cell r="BA19">
            <v>0</v>
          </cell>
          <cell r="BB19">
            <v>38.98699951171875</v>
          </cell>
          <cell r="BC19">
            <v>0</v>
          </cell>
          <cell r="BD19">
            <v>862.29998779296875</v>
          </cell>
          <cell r="BE19">
            <v>0</v>
          </cell>
          <cell r="BF19">
            <v>60.737998962402344</v>
          </cell>
          <cell r="BG19">
            <v>0</v>
          </cell>
          <cell r="BH19">
            <v>0</v>
          </cell>
          <cell r="BI19">
            <v>0</v>
          </cell>
          <cell r="BJ19">
            <v>1847.7130126953125</v>
          </cell>
          <cell r="BK19">
            <v>0</v>
          </cell>
          <cell r="BL19">
            <v>0</v>
          </cell>
          <cell r="BM19">
            <v>4.0510001182556152</v>
          </cell>
          <cell r="BN19">
            <v>0</v>
          </cell>
        </row>
        <row r="20">
          <cell r="A20" t="str">
            <v>MKT PROGRAM EXPENSE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6.0669999122619629</v>
          </cell>
          <cell r="H20">
            <v>21.256999969482422</v>
          </cell>
          <cell r="I20">
            <v>0</v>
          </cell>
          <cell r="J20">
            <v>0</v>
          </cell>
          <cell r="K20">
            <v>32.534000396728516</v>
          </cell>
          <cell r="L20">
            <v>12.89799976348877</v>
          </cell>
          <cell r="M20">
            <v>37.921001434326172</v>
          </cell>
          <cell r="N20">
            <v>0</v>
          </cell>
          <cell r="O20">
            <v>2057.537109375</v>
          </cell>
          <cell r="P20">
            <v>2346.910888671875</v>
          </cell>
          <cell r="Q20">
            <v>635.94598388671875</v>
          </cell>
          <cell r="R20">
            <v>166.40800476074219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2407.7880859375</v>
          </cell>
          <cell r="X20">
            <v>6186.89599609375</v>
          </cell>
          <cell r="Y20">
            <v>213.03500366210938</v>
          </cell>
          <cell r="Z20">
            <v>0</v>
          </cell>
          <cell r="AA20">
            <v>0</v>
          </cell>
          <cell r="AB20">
            <v>728.4580078125</v>
          </cell>
          <cell r="AC20">
            <v>34.471759796142578</v>
          </cell>
          <cell r="AD20">
            <v>0</v>
          </cell>
          <cell r="AE20">
            <v>0</v>
          </cell>
          <cell r="AF20">
            <v>0</v>
          </cell>
          <cell r="AG20">
            <v>430.12298583984375</v>
          </cell>
          <cell r="AH20">
            <v>161.82699584960938</v>
          </cell>
          <cell r="AI20">
            <v>0</v>
          </cell>
          <cell r="AJ20">
            <v>286.44900512695313</v>
          </cell>
          <cell r="AK20">
            <v>0</v>
          </cell>
          <cell r="AL20">
            <v>400.51199340820313</v>
          </cell>
          <cell r="AM20">
            <v>74.574996948242188</v>
          </cell>
          <cell r="AN20">
            <v>120.52999877929688</v>
          </cell>
          <cell r="AO20">
            <v>0</v>
          </cell>
          <cell r="AP20">
            <v>70.389999389648438</v>
          </cell>
          <cell r="AQ20">
            <v>0</v>
          </cell>
          <cell r="AR20">
            <v>0</v>
          </cell>
          <cell r="AS20">
            <v>1171.8580322265625</v>
          </cell>
          <cell r="AT20">
            <v>111.58399963378906</v>
          </cell>
          <cell r="AU20">
            <v>7592.34375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1368.2960205078125</v>
          </cell>
          <cell r="BA20">
            <v>0</v>
          </cell>
          <cell r="BB20">
            <v>40.126998901367188</v>
          </cell>
          <cell r="BC20">
            <v>0</v>
          </cell>
          <cell r="BD20">
            <v>877.8189697265625</v>
          </cell>
          <cell r="BE20">
            <v>0</v>
          </cell>
          <cell r="BF20">
            <v>61.719001770019531</v>
          </cell>
          <cell r="BG20">
            <v>0</v>
          </cell>
          <cell r="BH20">
            <v>0</v>
          </cell>
          <cell r="BI20">
            <v>0</v>
          </cell>
          <cell r="BJ20">
            <v>161.47599792480469</v>
          </cell>
          <cell r="BK20">
            <v>0</v>
          </cell>
          <cell r="BL20">
            <v>0</v>
          </cell>
          <cell r="BM20">
            <v>4.125</v>
          </cell>
          <cell r="BN20">
            <v>0</v>
          </cell>
        </row>
        <row r="21">
          <cell r="A21" t="str">
            <v>MKT PROGRAM EXPENSE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6.0879998207092285</v>
          </cell>
          <cell r="H21">
            <v>21.527999877929688</v>
          </cell>
          <cell r="I21">
            <v>0</v>
          </cell>
          <cell r="J21">
            <v>0</v>
          </cell>
          <cell r="K21">
            <v>32.643001556396484</v>
          </cell>
          <cell r="L21">
            <v>12.940999984741211</v>
          </cell>
          <cell r="M21">
            <v>38.930000305175781</v>
          </cell>
          <cell r="N21">
            <v>0</v>
          </cell>
          <cell r="O21">
            <v>2276.347900390625</v>
          </cell>
          <cell r="P21">
            <v>2225.112060546875</v>
          </cell>
          <cell r="Q21">
            <v>647.79400634765625</v>
          </cell>
          <cell r="R21">
            <v>168.08099365234375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2450.763916015625</v>
          </cell>
          <cell r="X21">
            <v>6304.5419921875</v>
          </cell>
          <cell r="Y21">
            <v>216.92799377441406</v>
          </cell>
          <cell r="Z21">
            <v>0</v>
          </cell>
          <cell r="AA21">
            <v>0</v>
          </cell>
          <cell r="AB21">
            <v>742.00897216796875</v>
          </cell>
          <cell r="AC21">
            <v>34.681018829345703</v>
          </cell>
          <cell r="AD21">
            <v>0</v>
          </cell>
          <cell r="AE21">
            <v>0</v>
          </cell>
          <cell r="AF21">
            <v>0</v>
          </cell>
          <cell r="AG21">
            <v>438.24899291992188</v>
          </cell>
          <cell r="AH21">
            <v>168.07499694824219</v>
          </cell>
          <cell r="AI21">
            <v>0</v>
          </cell>
          <cell r="AJ21">
            <v>292.23001098632813</v>
          </cell>
          <cell r="AK21">
            <v>0</v>
          </cell>
          <cell r="AL21">
            <v>401.86199951171875</v>
          </cell>
          <cell r="AM21">
            <v>74.825996398925781</v>
          </cell>
          <cell r="AN21">
            <v>120.93599700927734</v>
          </cell>
          <cell r="AO21">
            <v>0</v>
          </cell>
          <cell r="AP21">
            <v>72.447998046875</v>
          </cell>
          <cell r="AQ21">
            <v>0</v>
          </cell>
          <cell r="AR21">
            <v>0</v>
          </cell>
          <cell r="AS21">
            <v>1296.635009765625</v>
          </cell>
          <cell r="AT21">
            <v>111.95999908447266</v>
          </cell>
          <cell r="AU21">
            <v>7701.86474609375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1392.64501953125</v>
          </cell>
          <cell r="BA21">
            <v>0</v>
          </cell>
          <cell r="BB21">
            <v>41.300998687744141</v>
          </cell>
          <cell r="BC21">
            <v>0</v>
          </cell>
          <cell r="BD21">
            <v>99.482002258300781</v>
          </cell>
          <cell r="BE21">
            <v>0</v>
          </cell>
          <cell r="BF21">
            <v>62.937000274658203</v>
          </cell>
          <cell r="BG21">
            <v>0</v>
          </cell>
          <cell r="BH21">
            <v>0</v>
          </cell>
          <cell r="BI21">
            <v>0</v>
          </cell>
          <cell r="BJ21">
            <v>163.10000610351563</v>
          </cell>
          <cell r="BK21">
            <v>0</v>
          </cell>
          <cell r="BL21">
            <v>0</v>
          </cell>
          <cell r="BM21">
            <v>4.1999998092651367</v>
          </cell>
          <cell r="BN21">
            <v>0</v>
          </cell>
        </row>
        <row r="22">
          <cell r="A22" t="str">
            <v>MKT PROGRAM EXPENSE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6.1599998474121094</v>
          </cell>
          <cell r="H22">
            <v>195.78900146484375</v>
          </cell>
          <cell r="I22">
            <v>0</v>
          </cell>
          <cell r="J22">
            <v>0</v>
          </cell>
          <cell r="K22">
            <v>33.030998229980469</v>
          </cell>
          <cell r="L22">
            <v>13.095000267028809</v>
          </cell>
          <cell r="M22">
            <v>39.966999053955078</v>
          </cell>
          <cell r="N22">
            <v>0</v>
          </cell>
          <cell r="O22">
            <v>2495.720947265625</v>
          </cell>
          <cell r="P22">
            <v>2109.383056640625</v>
          </cell>
          <cell r="Q22">
            <v>659.864990234375</v>
          </cell>
          <cell r="R22">
            <v>169.11599731445313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2494.406982421875</v>
          </cell>
          <cell r="X22">
            <v>6424.47216796875</v>
          </cell>
          <cell r="Y22">
            <v>220.89199829101563</v>
          </cell>
          <cell r="Z22">
            <v>0</v>
          </cell>
          <cell r="AA22">
            <v>0</v>
          </cell>
          <cell r="AB22">
            <v>60.629001617431641</v>
          </cell>
          <cell r="AC22">
            <v>259.47909545898438</v>
          </cell>
          <cell r="AD22">
            <v>0</v>
          </cell>
          <cell r="AE22">
            <v>0</v>
          </cell>
          <cell r="AF22">
            <v>0</v>
          </cell>
          <cell r="AG22">
            <v>446.531005859375</v>
          </cell>
          <cell r="AH22">
            <v>69.426002502441406</v>
          </cell>
          <cell r="AI22">
            <v>0</v>
          </cell>
          <cell r="AJ22">
            <v>282.52398681640625</v>
          </cell>
          <cell r="AK22">
            <v>0</v>
          </cell>
          <cell r="AL22">
            <v>406.635009765625</v>
          </cell>
          <cell r="AM22">
            <v>75.714996337890625</v>
          </cell>
          <cell r="AN22">
            <v>122.37300109863281</v>
          </cell>
          <cell r="AO22">
            <v>0</v>
          </cell>
          <cell r="AP22">
            <v>74.566001892089844</v>
          </cell>
          <cell r="AQ22">
            <v>0</v>
          </cell>
          <cell r="AR22">
            <v>0</v>
          </cell>
          <cell r="AS22">
            <v>1321.0369873046875</v>
          </cell>
          <cell r="AT22">
            <v>113.29000091552734</v>
          </cell>
          <cell r="AU22">
            <v>7813.083984375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1416.3909912109375</v>
          </cell>
          <cell r="BA22">
            <v>0</v>
          </cell>
          <cell r="BB22">
            <v>42.507999420166016</v>
          </cell>
          <cell r="BC22">
            <v>0</v>
          </cell>
          <cell r="BD22">
            <v>100.66899871826172</v>
          </cell>
          <cell r="BE22">
            <v>0</v>
          </cell>
          <cell r="BF22">
            <v>63.574001312255859</v>
          </cell>
          <cell r="BG22">
            <v>0</v>
          </cell>
          <cell r="BH22">
            <v>0</v>
          </cell>
          <cell r="BI22">
            <v>0</v>
          </cell>
          <cell r="BJ22">
            <v>164.10400390625</v>
          </cell>
          <cell r="BK22">
            <v>0</v>
          </cell>
          <cell r="BL22">
            <v>0</v>
          </cell>
          <cell r="BM22">
            <v>4.2769999504089355</v>
          </cell>
          <cell r="BN22">
            <v>0</v>
          </cell>
        </row>
        <row r="23">
          <cell r="A23" t="str">
            <v>MKT PROGRAM EXPENSE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6.245999813079834</v>
          </cell>
          <cell r="H23">
            <v>299.91400146484375</v>
          </cell>
          <cell r="I23">
            <v>0</v>
          </cell>
          <cell r="J23">
            <v>0</v>
          </cell>
          <cell r="K23">
            <v>33.490001678466797</v>
          </cell>
          <cell r="L23">
            <v>13.277000427246094</v>
          </cell>
          <cell r="M23">
            <v>41.030998229980469</v>
          </cell>
          <cell r="N23">
            <v>0</v>
          </cell>
          <cell r="O23">
            <v>214.90899658203125</v>
          </cell>
          <cell r="P23">
            <v>2758.06005859375</v>
          </cell>
          <cell r="Q23">
            <v>672.16302490234375</v>
          </cell>
          <cell r="R23">
            <v>171.29800415039063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356.18701171875</v>
          </cell>
          <cell r="X23">
            <v>872.70098876953125</v>
          </cell>
          <cell r="Y23">
            <v>224.92900085449219</v>
          </cell>
          <cell r="Z23">
            <v>0</v>
          </cell>
          <cell r="AA23">
            <v>0</v>
          </cell>
          <cell r="AB23">
            <v>61.616001129150391</v>
          </cell>
          <cell r="AC23">
            <v>483.026611328125</v>
          </cell>
          <cell r="AD23">
            <v>0</v>
          </cell>
          <cell r="AE23">
            <v>0</v>
          </cell>
          <cell r="AF23">
            <v>0</v>
          </cell>
          <cell r="AG23">
            <v>454.97198486328125</v>
          </cell>
          <cell r="AH23">
            <v>70.799003601074219</v>
          </cell>
          <cell r="AI23">
            <v>0</v>
          </cell>
          <cell r="AJ23">
            <v>252.95100402832031</v>
          </cell>
          <cell r="AK23">
            <v>0</v>
          </cell>
          <cell r="AL23">
            <v>3169.948974609375</v>
          </cell>
          <cell r="AM23">
            <v>441.49798583984375</v>
          </cell>
          <cell r="AN23">
            <v>953.96502685546875</v>
          </cell>
          <cell r="AO23">
            <v>0</v>
          </cell>
          <cell r="AP23">
            <v>76.746002197265625</v>
          </cell>
          <cell r="AQ23">
            <v>0</v>
          </cell>
          <cell r="AR23">
            <v>0</v>
          </cell>
          <cell r="AS23">
            <v>1345.906005859375</v>
          </cell>
          <cell r="AT23">
            <v>114.86299896240234</v>
          </cell>
          <cell r="AU23">
            <v>7926.03662109375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286.593994140625</v>
          </cell>
          <cell r="BA23">
            <v>0</v>
          </cell>
          <cell r="BB23">
            <v>43.750999450683594</v>
          </cell>
          <cell r="BC23">
            <v>0</v>
          </cell>
          <cell r="BD23">
            <v>531.86102294921875</v>
          </cell>
          <cell r="BE23">
            <v>0</v>
          </cell>
          <cell r="BF23">
            <v>63.971000671386719</v>
          </cell>
          <cell r="BG23">
            <v>0</v>
          </cell>
          <cell r="BH23">
            <v>0</v>
          </cell>
          <cell r="BI23">
            <v>0</v>
          </cell>
          <cell r="BJ23">
            <v>166.22099304199219</v>
          </cell>
          <cell r="BK23">
            <v>0</v>
          </cell>
          <cell r="BL23">
            <v>0</v>
          </cell>
          <cell r="BM23">
            <v>4.3550000190734863</v>
          </cell>
          <cell r="BN23">
            <v>0</v>
          </cell>
        </row>
        <row r="24">
          <cell r="A24" t="str">
            <v>MKT PROGRAM EXPENSE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43.437999725341797</v>
          </cell>
          <cell r="H24">
            <v>305.32699584960938</v>
          </cell>
          <cell r="I24">
            <v>0</v>
          </cell>
          <cell r="J24">
            <v>0</v>
          </cell>
          <cell r="K24">
            <v>160.76600646972656</v>
          </cell>
          <cell r="L24">
            <v>63.735000610351563</v>
          </cell>
          <cell r="M24">
            <v>236.125</v>
          </cell>
          <cell r="N24">
            <v>0</v>
          </cell>
          <cell r="O24">
            <v>194.56700134277344</v>
          </cell>
          <cell r="P24">
            <v>2709.797119140625</v>
          </cell>
          <cell r="Q24">
            <v>59.631000518798828</v>
          </cell>
          <cell r="R24">
            <v>1730.6180419921875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360.23300170898438</v>
          </cell>
          <cell r="X24">
            <v>890.4429931640625</v>
          </cell>
          <cell r="Y24">
            <v>229.03900146484375</v>
          </cell>
          <cell r="Z24">
            <v>0</v>
          </cell>
          <cell r="AA24">
            <v>0</v>
          </cell>
          <cell r="AB24">
            <v>62.837001800537109</v>
          </cell>
          <cell r="AC24">
            <v>491.70620727539063</v>
          </cell>
          <cell r="AD24">
            <v>0</v>
          </cell>
          <cell r="AE24">
            <v>0</v>
          </cell>
          <cell r="AF24">
            <v>0</v>
          </cell>
          <cell r="AG24">
            <v>51.620998382568359</v>
          </cell>
          <cell r="AH24">
            <v>71.525001525878906</v>
          </cell>
          <cell r="AI24">
            <v>0</v>
          </cell>
          <cell r="AJ24">
            <v>220.24200439453125</v>
          </cell>
          <cell r="AK24">
            <v>0</v>
          </cell>
          <cell r="AL24">
            <v>6136.64306640625</v>
          </cell>
          <cell r="AM24">
            <v>773.1619873046875</v>
          </cell>
          <cell r="AN24">
            <v>1846.761962890625</v>
          </cell>
          <cell r="AO24">
            <v>0</v>
          </cell>
          <cell r="AP24">
            <v>78.989997863769531</v>
          </cell>
          <cell r="AQ24">
            <v>0</v>
          </cell>
          <cell r="AR24">
            <v>0</v>
          </cell>
          <cell r="AS24">
            <v>133.37899780273438</v>
          </cell>
          <cell r="AT24">
            <v>846.16900634765625</v>
          </cell>
          <cell r="AU24">
            <v>8040.73828125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304.89898681640625</v>
          </cell>
          <cell r="BA24">
            <v>0</v>
          </cell>
          <cell r="BB24">
            <v>45.029998779296875</v>
          </cell>
          <cell r="BC24">
            <v>0</v>
          </cell>
          <cell r="BD24">
            <v>978.177978515625</v>
          </cell>
          <cell r="BE24">
            <v>0</v>
          </cell>
          <cell r="BF24">
            <v>64.800003051757813</v>
          </cell>
          <cell r="BG24">
            <v>0</v>
          </cell>
          <cell r="BH24">
            <v>0</v>
          </cell>
          <cell r="BI24">
            <v>0</v>
          </cell>
          <cell r="BJ24">
            <v>168.66299438476563</v>
          </cell>
          <cell r="BK24">
            <v>0</v>
          </cell>
          <cell r="BL24">
            <v>0</v>
          </cell>
          <cell r="BM24">
            <v>4.434999942779541</v>
          </cell>
          <cell r="BN24">
            <v>0</v>
          </cell>
        </row>
        <row r="25">
          <cell r="A25" t="str">
            <v>MKT PROGRAM EXPENSE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37.474998474121094</v>
          </cell>
          <cell r="H25">
            <v>310.85400390625</v>
          </cell>
          <cell r="I25">
            <v>0</v>
          </cell>
          <cell r="J25">
            <v>0</v>
          </cell>
          <cell r="K25">
            <v>210.07899475097656</v>
          </cell>
          <cell r="L25">
            <v>83.285003662109375</v>
          </cell>
          <cell r="M25">
            <v>537.11297607421875</v>
          </cell>
          <cell r="N25">
            <v>0</v>
          </cell>
          <cell r="O25">
            <v>172.281005859375</v>
          </cell>
          <cell r="P25">
            <v>2569.326904296875</v>
          </cell>
          <cell r="Q25">
            <v>60.247001647949219</v>
          </cell>
          <cell r="R25">
            <v>3342.027099609375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365.64300537109375</v>
          </cell>
          <cell r="X25">
            <v>897.489013671875</v>
          </cell>
          <cell r="Y25">
            <v>233.22500610351563</v>
          </cell>
          <cell r="Z25">
            <v>0</v>
          </cell>
          <cell r="AA25">
            <v>0</v>
          </cell>
          <cell r="AB25">
            <v>63.486000061035156</v>
          </cell>
          <cell r="AC25">
            <v>500.58230590820313</v>
          </cell>
          <cell r="AD25">
            <v>0</v>
          </cell>
          <cell r="AE25">
            <v>0</v>
          </cell>
          <cell r="AF25">
            <v>0</v>
          </cell>
          <cell r="AG25">
            <v>52.028999328613281</v>
          </cell>
          <cell r="AH25">
            <v>71.983001708984375</v>
          </cell>
          <cell r="AI25">
            <v>0</v>
          </cell>
          <cell r="AJ25">
            <v>187.79400634765625</v>
          </cell>
          <cell r="AK25">
            <v>0</v>
          </cell>
          <cell r="AL25">
            <v>4272.5</v>
          </cell>
          <cell r="AM25">
            <v>829.63800048828125</v>
          </cell>
          <cell r="AN25">
            <v>1285.7669677734375</v>
          </cell>
          <cell r="AO25">
            <v>0</v>
          </cell>
          <cell r="AP25">
            <v>81.300003051757813</v>
          </cell>
          <cell r="AQ25">
            <v>0</v>
          </cell>
          <cell r="AR25">
            <v>0</v>
          </cell>
          <cell r="AS25">
            <v>134.43400573730469</v>
          </cell>
          <cell r="AT25">
            <v>1274.06494140625</v>
          </cell>
          <cell r="AU25">
            <v>8157.2392578125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2869.966064453125</v>
          </cell>
          <cell r="BA25">
            <v>0</v>
          </cell>
          <cell r="BB25">
            <v>46.347000122070313</v>
          </cell>
          <cell r="BC25">
            <v>0</v>
          </cell>
          <cell r="BD25">
            <v>994.9010009765625</v>
          </cell>
          <cell r="BE25">
            <v>0</v>
          </cell>
          <cell r="BF25">
            <v>65.754997253417969</v>
          </cell>
          <cell r="BG25">
            <v>0</v>
          </cell>
          <cell r="BH25">
            <v>0</v>
          </cell>
          <cell r="BI25">
            <v>0</v>
          </cell>
          <cell r="BJ25">
            <v>171.05900573730469</v>
          </cell>
          <cell r="BK25">
            <v>0</v>
          </cell>
          <cell r="BL25">
            <v>0</v>
          </cell>
          <cell r="BM25">
            <v>4.5159997940063477</v>
          </cell>
          <cell r="BN25">
            <v>0</v>
          </cell>
        </row>
        <row r="26">
          <cell r="A26" t="str">
            <v>MKT PROGRAM EXPENSE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54.907001495361328</v>
          </cell>
          <cell r="H26">
            <v>316.50900268554688</v>
          </cell>
          <cell r="I26">
            <v>0</v>
          </cell>
          <cell r="J26">
            <v>0</v>
          </cell>
          <cell r="K26">
            <v>308.5159912109375</v>
          </cell>
          <cell r="L26">
            <v>122.30999755859375</v>
          </cell>
          <cell r="M26">
            <v>1050.1829833984375</v>
          </cell>
          <cell r="N26">
            <v>0</v>
          </cell>
          <cell r="O26">
            <v>143.41799926757813</v>
          </cell>
          <cell r="P26">
            <v>2435.985107421875</v>
          </cell>
          <cell r="Q26">
            <v>60.63800048828125</v>
          </cell>
          <cell r="R26">
            <v>1953.1689453125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1928.6309814453125</v>
          </cell>
          <cell r="X26">
            <v>901.16497802734375</v>
          </cell>
          <cell r="Y26">
            <v>237.48599243164063</v>
          </cell>
          <cell r="Z26">
            <v>0</v>
          </cell>
          <cell r="AA26">
            <v>0</v>
          </cell>
          <cell r="AB26">
            <v>63.897998809814453</v>
          </cell>
          <cell r="AC26">
            <v>509.64608764648438</v>
          </cell>
          <cell r="AD26">
            <v>0</v>
          </cell>
          <cell r="AE26">
            <v>0</v>
          </cell>
          <cell r="AF26">
            <v>0</v>
          </cell>
          <cell r="AG26">
            <v>52.243000030517578</v>
          </cell>
          <cell r="AH26">
            <v>72.925003051757813</v>
          </cell>
          <cell r="AI26">
            <v>0</v>
          </cell>
          <cell r="AJ26">
            <v>1176.81103515625</v>
          </cell>
          <cell r="AK26">
            <v>0</v>
          </cell>
          <cell r="AL26">
            <v>4124.56787109375</v>
          </cell>
          <cell r="AM26">
            <v>885.95501708984375</v>
          </cell>
          <cell r="AN26">
            <v>1241.248046875</v>
          </cell>
          <cell r="AO26">
            <v>0</v>
          </cell>
          <cell r="AP26">
            <v>83.677001953125</v>
          </cell>
          <cell r="AQ26">
            <v>0</v>
          </cell>
          <cell r="AR26">
            <v>0</v>
          </cell>
          <cell r="AS26">
            <v>134.98500061035156</v>
          </cell>
          <cell r="AT26">
            <v>1297.0550537109375</v>
          </cell>
          <cell r="AU26">
            <v>8275.541015625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1591.68994140625</v>
          </cell>
          <cell r="BA26">
            <v>0</v>
          </cell>
          <cell r="BB26">
            <v>47.701999664306641</v>
          </cell>
          <cell r="BC26">
            <v>0</v>
          </cell>
          <cell r="BD26">
            <v>1017.8939819335938</v>
          </cell>
          <cell r="BE26">
            <v>0</v>
          </cell>
          <cell r="BF26">
            <v>484.29299926757813</v>
          </cell>
          <cell r="BG26">
            <v>0</v>
          </cell>
          <cell r="BH26">
            <v>0</v>
          </cell>
          <cell r="BI26">
            <v>0</v>
          </cell>
          <cell r="BJ26">
            <v>2182.031982421875</v>
          </cell>
          <cell r="BK26">
            <v>0</v>
          </cell>
          <cell r="BL26">
            <v>0</v>
          </cell>
          <cell r="BM26">
            <v>4.5980000495910645</v>
          </cell>
          <cell r="BN26">
            <v>0</v>
          </cell>
        </row>
        <row r="27">
          <cell r="A27" t="str">
            <v>MKT PROGRAM EXPENSE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80.344001770019531</v>
          </cell>
          <cell r="H27">
            <v>36.111000061035156</v>
          </cell>
          <cell r="I27">
            <v>0</v>
          </cell>
          <cell r="J27">
            <v>0</v>
          </cell>
          <cell r="K27">
            <v>451.92898559570313</v>
          </cell>
          <cell r="L27">
            <v>179.16499328613281</v>
          </cell>
          <cell r="M27">
            <v>1581.8280029296875</v>
          </cell>
          <cell r="N27">
            <v>0</v>
          </cell>
          <cell r="O27">
            <v>139.13099670410156</v>
          </cell>
          <cell r="P27">
            <v>2309.2880859375</v>
          </cell>
          <cell r="Q27">
            <v>61.433998107910156</v>
          </cell>
          <cell r="R27">
            <v>1988.4610595703125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2883.569091796875</v>
          </cell>
          <cell r="X27">
            <v>912.3189697265625</v>
          </cell>
          <cell r="Y27">
            <v>241.82600402832031</v>
          </cell>
          <cell r="Z27">
            <v>0</v>
          </cell>
          <cell r="AA27">
            <v>0</v>
          </cell>
          <cell r="AB27">
            <v>64.73699951171875</v>
          </cell>
          <cell r="AC27">
            <v>58.125099182128906</v>
          </cell>
          <cell r="AD27">
            <v>0</v>
          </cell>
          <cell r="AE27">
            <v>0</v>
          </cell>
          <cell r="AF27">
            <v>0</v>
          </cell>
          <cell r="AG27">
            <v>52.888999938964844</v>
          </cell>
          <cell r="AH27">
            <v>186.593994140625</v>
          </cell>
          <cell r="AI27">
            <v>0</v>
          </cell>
          <cell r="AJ27">
            <v>3019.364990234375</v>
          </cell>
          <cell r="AK27">
            <v>0</v>
          </cell>
          <cell r="AL27">
            <v>3432.257080078125</v>
          </cell>
          <cell r="AM27">
            <v>1033.5999755859375</v>
          </cell>
          <cell r="AN27">
            <v>1032.904052734375</v>
          </cell>
          <cell r="AO27">
            <v>0</v>
          </cell>
          <cell r="AP27">
            <v>86.123001098632813</v>
          </cell>
          <cell r="AQ27">
            <v>0</v>
          </cell>
          <cell r="AR27">
            <v>0</v>
          </cell>
          <cell r="AS27">
            <v>136.656005859375</v>
          </cell>
          <cell r="AT27">
            <v>1320.6610107421875</v>
          </cell>
          <cell r="AU27">
            <v>8395.703125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1620.6009521484375</v>
          </cell>
          <cell r="BA27">
            <v>0</v>
          </cell>
          <cell r="BB27">
            <v>49.097000122070313</v>
          </cell>
          <cell r="BC27">
            <v>0</v>
          </cell>
          <cell r="BD27">
            <v>1036.550048828125</v>
          </cell>
          <cell r="BE27">
            <v>0</v>
          </cell>
          <cell r="BF27">
            <v>918.17999267578125</v>
          </cell>
          <cell r="BG27">
            <v>0</v>
          </cell>
          <cell r="BH27">
            <v>0</v>
          </cell>
          <cell r="BI27">
            <v>0</v>
          </cell>
          <cell r="BJ27">
            <v>2221.51806640625</v>
          </cell>
          <cell r="BK27">
            <v>0</v>
          </cell>
          <cell r="BL27">
            <v>0</v>
          </cell>
          <cell r="BM27">
            <v>4.6820001602172852</v>
          </cell>
          <cell r="BN27">
            <v>0</v>
          </cell>
        </row>
        <row r="28">
          <cell r="A28" t="str">
            <v>MKT PROGRAM EXPENSE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MKT PROGRAM EXPENSE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MKT PROGRAM EXPENSE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MKT PROGRAM EXPENSE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MKT PROGRAM EXPENSE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MKT PROGRAM EXPENSE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MKT PROGRAM EXPENSE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MKT PROGRAM EXPENSE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MKT PROGRAM EXPENSE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MKT PROGRAM EXPENSE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MKT PROGRAM EXPENSE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MKT PROGRAM EXPENSE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MKT PROGRAM EXPENSE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MKT PROGRAM EXPENSE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MKT PROGRAM EXPENSE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MKT PROGRAM EXPENSE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MKT PROGRAM EXPENSE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MKT PROGRAM EXPENSE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MKT PROGRAM EXPENSE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MKT PROGRAM EXPENSE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MKT PROGRAM EXPENSE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MKT PROGRAM EXPENSE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MKT PROGRAM EXPENSE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MKT PROGRAM EXPENSE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1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 xml:space="preserve">RTHO    </v>
          </cell>
          <cell r="AJ1" t="str">
            <v xml:space="preserve">RTHP    </v>
          </cell>
          <cell r="AK1" t="str">
            <v xml:space="preserve">RTDR    </v>
          </cell>
          <cell r="AL1" t="str">
            <v xml:space="preserve">RTEE    </v>
          </cell>
          <cell r="AM1" t="str">
            <v xml:space="preserve">RTEB    </v>
          </cell>
          <cell r="AN1" t="str">
            <v xml:space="preserve">EAL2    </v>
          </cell>
          <cell r="AO1" t="str">
            <v xml:space="preserve">RHRF    </v>
          </cell>
          <cell r="AP1" t="str">
            <v>CHV2_FIX</v>
          </cell>
          <cell r="AQ1" t="str">
            <v>CLT2_FIX</v>
          </cell>
          <cell r="AR1" t="str">
            <v xml:space="preserve">RMHP    </v>
          </cell>
          <cell r="AS1" t="str">
            <v xml:space="preserve">RMFP    </v>
          </cell>
          <cell r="AT1" t="str">
            <v xml:space="preserve">AC02    </v>
          </cell>
          <cell r="AU1" t="str">
            <v>DG_FIXED</v>
          </cell>
          <cell r="AV1" t="str">
            <v>HPTU_FIX</v>
          </cell>
          <cell r="AW1" t="str">
            <v>RHEH_FIX</v>
          </cell>
          <cell r="AX1" t="str">
            <v>EACI_FIX</v>
          </cell>
          <cell r="AY1" t="str">
            <v xml:space="preserve">CNRP    </v>
          </cell>
          <cell r="AZ1" t="str">
            <v>SBIP_FIX</v>
          </cell>
          <cell r="BA1" t="str">
            <v xml:space="preserve">RNCR    </v>
          </cell>
          <cell r="BB1" t="str">
            <v>CSWF_FIX</v>
          </cell>
          <cell r="BC1" t="str">
            <v xml:space="preserve">CTSO    </v>
          </cell>
          <cell r="BD1" t="str">
            <v xml:space="preserve">CTSP    </v>
          </cell>
          <cell r="BE1" t="str">
            <v xml:space="preserve">CTSM    </v>
          </cell>
          <cell r="BF1" t="str">
            <v>CDUC_FIX</v>
          </cell>
          <cell r="BG1" t="str">
            <v>RDUC_FIX</v>
          </cell>
          <cell r="BH1" t="str">
            <v>EAR1_FIX</v>
          </cell>
          <cell r="BI1" t="str">
            <v xml:space="preserve">SBI2    </v>
          </cell>
          <cell r="BJ1" t="str">
            <v>RLED_FIX</v>
          </cell>
          <cell r="BK1" t="str">
            <v>CNRP_FIX</v>
          </cell>
          <cell r="BL1" t="str">
            <v xml:space="preserve">CC      </v>
          </cell>
          <cell r="BM1" t="str">
            <v xml:space="preserve">SB2P    </v>
          </cell>
        </row>
        <row r="2">
          <cell r="A2" t="str">
            <v>EVALUATION EXPENSE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360.74099731445313</v>
          </cell>
          <cell r="P2">
            <v>0</v>
          </cell>
          <cell r="Q2">
            <v>0</v>
          </cell>
          <cell r="R2">
            <v>85.907997131347656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57.556999206542969</v>
          </cell>
          <cell r="X2">
            <v>228.23599243164063</v>
          </cell>
          <cell r="Y2">
            <v>105.48300170898438</v>
          </cell>
          <cell r="Z2">
            <v>0</v>
          </cell>
          <cell r="AA2">
            <v>0</v>
          </cell>
          <cell r="AB2">
            <v>59.456001281738281</v>
          </cell>
          <cell r="AC2">
            <v>16.69856071472168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423.7860107421875</v>
          </cell>
          <cell r="AI2">
            <v>122.33300018310547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454.01199340820313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345.91400146484375</v>
          </cell>
          <cell r="AZ2">
            <v>0</v>
          </cell>
          <cell r="BA2">
            <v>0</v>
          </cell>
          <cell r="BB2">
            <v>0</v>
          </cell>
          <cell r="BC2">
            <v>43.784000396728516</v>
          </cell>
          <cell r="BD2">
            <v>0</v>
          </cell>
          <cell r="BE2">
            <v>45.373001098632813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</row>
        <row r="3">
          <cell r="A3" t="str">
            <v>EVALUATION EXPENSE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368.69198608398438</v>
          </cell>
          <cell r="P3">
            <v>72.830001831054688</v>
          </cell>
          <cell r="Q3">
            <v>0</v>
          </cell>
          <cell r="R3">
            <v>160.0050048828125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100.70200347900391</v>
          </cell>
          <cell r="X3">
            <v>241.29800415039063</v>
          </cell>
          <cell r="Y3">
            <v>107.68000030517578</v>
          </cell>
          <cell r="Z3">
            <v>0</v>
          </cell>
          <cell r="AA3">
            <v>0</v>
          </cell>
          <cell r="AB3">
            <v>105.83300018310547</v>
          </cell>
          <cell r="AC3">
            <v>24.521659851074219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482.96600341796875</v>
          </cell>
          <cell r="AI3">
            <v>234.45399475097656</v>
          </cell>
          <cell r="AJ3">
            <v>0</v>
          </cell>
          <cell r="AK3">
            <v>49.217998504638672</v>
          </cell>
          <cell r="AL3">
            <v>29.184000015258789</v>
          </cell>
          <cell r="AM3">
            <v>17.099000930786133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463.46798706054688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345.96798706054688</v>
          </cell>
          <cell r="AZ3">
            <v>0</v>
          </cell>
          <cell r="BA3">
            <v>0</v>
          </cell>
          <cell r="BB3">
            <v>0</v>
          </cell>
          <cell r="BC3">
            <v>62.830001831054688</v>
          </cell>
          <cell r="BD3">
            <v>0</v>
          </cell>
          <cell r="BE3">
            <v>67.569999694824219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</row>
        <row r="4">
          <cell r="A4" t="str">
            <v>EVALUATION EXPENSE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12.479000091552734</v>
          </cell>
          <cell r="G4">
            <v>3.9489998817443848</v>
          </cell>
          <cell r="H4">
            <v>22.152999877929688</v>
          </cell>
          <cell r="I4">
            <v>0</v>
          </cell>
          <cell r="J4">
            <v>558.27197265625</v>
          </cell>
          <cell r="K4">
            <v>19.599000930786133</v>
          </cell>
          <cell r="L4">
            <v>11.428999900817871</v>
          </cell>
          <cell r="M4">
            <v>63.820999145507813</v>
          </cell>
          <cell r="N4">
            <v>0</v>
          </cell>
          <cell r="O4">
            <v>396.97698974609375</v>
          </cell>
          <cell r="P4">
            <v>100.44499969482422</v>
          </cell>
          <cell r="Q4">
            <v>107.52700042724609</v>
          </cell>
          <cell r="R4">
            <v>122.8280029296875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99.991996765136719</v>
          </cell>
          <cell r="X4">
            <v>260.8280029296875</v>
          </cell>
          <cell r="Y4">
            <v>109.89299774169922</v>
          </cell>
          <cell r="Z4">
            <v>0</v>
          </cell>
          <cell r="AA4">
            <v>0</v>
          </cell>
          <cell r="AB4">
            <v>104.86900329589844</v>
          </cell>
          <cell r="AC4">
            <v>24.418079376220703</v>
          </cell>
          <cell r="AD4">
            <v>0</v>
          </cell>
          <cell r="AE4">
            <v>0</v>
          </cell>
          <cell r="AF4">
            <v>0</v>
          </cell>
          <cell r="AG4">
            <v>109.25599670410156</v>
          </cell>
          <cell r="AH4">
            <v>35.181999206542969</v>
          </cell>
          <cell r="AI4">
            <v>266.39498901367188</v>
          </cell>
          <cell r="AJ4">
            <v>0</v>
          </cell>
          <cell r="AK4">
            <v>96.004997253417969</v>
          </cell>
          <cell r="AL4">
            <v>39.613998413085938</v>
          </cell>
          <cell r="AM4">
            <v>26.288000106811523</v>
          </cell>
          <cell r="AN4">
            <v>0</v>
          </cell>
          <cell r="AO4">
            <v>73.302001953125</v>
          </cell>
          <cell r="AP4">
            <v>0</v>
          </cell>
          <cell r="AQ4">
            <v>0</v>
          </cell>
          <cell r="AR4">
            <v>63.354000091552734</v>
          </cell>
          <cell r="AS4">
            <v>94.129997253417969</v>
          </cell>
          <cell r="AT4">
            <v>472.99301147460938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346.02499389648438</v>
          </cell>
          <cell r="AZ4">
            <v>0</v>
          </cell>
          <cell r="BA4">
            <v>236.66799926757813</v>
          </cell>
          <cell r="BB4">
            <v>0</v>
          </cell>
          <cell r="BC4">
            <v>63.944000244140625</v>
          </cell>
          <cell r="BD4">
            <v>0</v>
          </cell>
          <cell r="BE4">
            <v>69.217002868652344</v>
          </cell>
          <cell r="BF4">
            <v>0</v>
          </cell>
          <cell r="BG4">
            <v>0</v>
          </cell>
          <cell r="BH4">
            <v>0</v>
          </cell>
          <cell r="BI4">
            <v>199.69200134277344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</row>
        <row r="5">
          <cell r="A5" t="str">
            <v>EVALUATION EXPENSE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11.765000343322754</v>
          </cell>
          <cell r="G5">
            <v>3.6559998989105225</v>
          </cell>
          <cell r="H5">
            <v>27.919000625610352</v>
          </cell>
          <cell r="I5">
            <v>0</v>
          </cell>
          <cell r="J5">
            <v>557.5579833984375</v>
          </cell>
          <cell r="K5">
            <v>21.347999572753906</v>
          </cell>
          <cell r="L5">
            <v>12.350000381469727</v>
          </cell>
          <cell r="M5">
            <v>97.83599853515625</v>
          </cell>
          <cell r="N5">
            <v>0</v>
          </cell>
          <cell r="O5">
            <v>418.90798950195313</v>
          </cell>
          <cell r="P5">
            <v>94.292999267578125</v>
          </cell>
          <cell r="Q5">
            <v>103.88999938964844</v>
          </cell>
          <cell r="R5">
            <v>122.90000152587891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100.05400085449219</v>
          </cell>
          <cell r="X5">
            <v>237.14700317382813</v>
          </cell>
          <cell r="Y5">
            <v>112.09100341796875</v>
          </cell>
          <cell r="Z5">
            <v>0</v>
          </cell>
          <cell r="AA5">
            <v>0</v>
          </cell>
          <cell r="AB5">
            <v>105.52300262451172</v>
          </cell>
          <cell r="AC5">
            <v>24.596000671386719</v>
          </cell>
          <cell r="AD5">
            <v>0</v>
          </cell>
          <cell r="AE5">
            <v>0</v>
          </cell>
          <cell r="AF5">
            <v>0</v>
          </cell>
          <cell r="AG5">
            <v>106.52999877929688</v>
          </cell>
          <cell r="AH5">
            <v>36.027000427246094</v>
          </cell>
          <cell r="AI5">
            <v>272.45098876953125</v>
          </cell>
          <cell r="AJ5">
            <v>0</v>
          </cell>
          <cell r="AK5">
            <v>111.17900085449219</v>
          </cell>
          <cell r="AL5">
            <v>36.284999847412109</v>
          </cell>
          <cell r="AM5">
            <v>32.048000335693359</v>
          </cell>
          <cell r="AN5">
            <v>0</v>
          </cell>
          <cell r="AO5">
            <v>103.66899871826172</v>
          </cell>
          <cell r="AP5">
            <v>0</v>
          </cell>
          <cell r="AQ5">
            <v>0</v>
          </cell>
          <cell r="AR5">
            <v>95.875999450683594</v>
          </cell>
          <cell r="AS5">
            <v>125.52700042724609</v>
          </cell>
          <cell r="AT5">
            <v>482.45199584960938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34.313999176025391</v>
          </cell>
          <cell r="AZ5">
            <v>0</v>
          </cell>
          <cell r="BA5">
            <v>252.27900695800781</v>
          </cell>
          <cell r="BB5">
            <v>0</v>
          </cell>
          <cell r="BC5">
            <v>64.472999572753906</v>
          </cell>
          <cell r="BD5">
            <v>0</v>
          </cell>
          <cell r="BE5">
            <v>68.857002258300781</v>
          </cell>
          <cell r="BF5">
            <v>0</v>
          </cell>
          <cell r="BG5">
            <v>0</v>
          </cell>
          <cell r="BH5">
            <v>0</v>
          </cell>
          <cell r="BI5">
            <v>202.02499389648438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</row>
        <row r="6">
          <cell r="A6" t="str">
            <v>EVALUATION EXPENSE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11.045000076293945</v>
          </cell>
          <cell r="G6">
            <v>3.5499999523162842</v>
          </cell>
          <cell r="H6">
            <v>27.200000762939453</v>
          </cell>
          <cell r="I6">
            <v>0</v>
          </cell>
          <cell r="J6">
            <v>556.8380126953125</v>
          </cell>
          <cell r="K6">
            <v>25.065999984741211</v>
          </cell>
          <cell r="L6">
            <v>14.098999977111816</v>
          </cell>
          <cell r="M6">
            <v>158.75100708007813</v>
          </cell>
          <cell r="N6">
            <v>0</v>
          </cell>
          <cell r="O6">
            <v>442.552001953125</v>
          </cell>
          <cell r="P6">
            <v>89.277999877929688</v>
          </cell>
          <cell r="Q6">
            <v>104.16999816894531</v>
          </cell>
          <cell r="R6">
            <v>121.88500213623047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100.11900329589844</v>
          </cell>
          <cell r="X6">
            <v>238.51899719238281</v>
          </cell>
          <cell r="Y6">
            <v>114.33300018310547</v>
          </cell>
          <cell r="Z6">
            <v>0</v>
          </cell>
          <cell r="AA6">
            <v>0</v>
          </cell>
          <cell r="AB6">
            <v>105.06800079345703</v>
          </cell>
          <cell r="AC6">
            <v>23.658729553222656</v>
          </cell>
          <cell r="AD6">
            <v>0</v>
          </cell>
          <cell r="AE6">
            <v>0</v>
          </cell>
          <cell r="AF6">
            <v>0</v>
          </cell>
          <cell r="AG6">
            <v>105.81099700927734</v>
          </cell>
          <cell r="AH6">
            <v>36.875</v>
          </cell>
          <cell r="AI6">
            <v>277.8800048828125</v>
          </cell>
          <cell r="AJ6">
            <v>0</v>
          </cell>
          <cell r="AK6">
            <v>131.73500061035156</v>
          </cell>
          <cell r="AL6">
            <v>41.36199951171875</v>
          </cell>
          <cell r="AM6">
            <v>38.908000946044922</v>
          </cell>
          <cell r="AN6">
            <v>0</v>
          </cell>
          <cell r="AO6">
            <v>118.65000152587891</v>
          </cell>
          <cell r="AP6">
            <v>0</v>
          </cell>
          <cell r="AQ6">
            <v>0</v>
          </cell>
          <cell r="AR6">
            <v>101.91799926757813</v>
          </cell>
          <cell r="AS6">
            <v>124.81300354003906</v>
          </cell>
          <cell r="AT6">
            <v>492.10198974609375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38.266998291015625</v>
          </cell>
          <cell r="AZ6">
            <v>0</v>
          </cell>
          <cell r="BA6">
            <v>268.98098754882813</v>
          </cell>
          <cell r="BB6">
            <v>0</v>
          </cell>
          <cell r="BC6">
            <v>66.444999694824219</v>
          </cell>
          <cell r="BD6">
            <v>0</v>
          </cell>
          <cell r="BE6">
            <v>71.255996704101563</v>
          </cell>
          <cell r="BF6">
            <v>0</v>
          </cell>
          <cell r="BG6">
            <v>0</v>
          </cell>
          <cell r="BH6">
            <v>0</v>
          </cell>
          <cell r="BI6">
            <v>204.99000549316406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A7" t="str">
            <v>EVALUATION EXPENSE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4.4210000038146973</v>
          </cell>
          <cell r="H7">
            <v>27.339000701904297</v>
          </cell>
          <cell r="I7">
            <v>0</v>
          </cell>
          <cell r="J7">
            <v>0</v>
          </cell>
          <cell r="K7">
            <v>31.559000015258789</v>
          </cell>
          <cell r="L7">
            <v>17.743000030517578</v>
          </cell>
          <cell r="M7">
            <v>218.44500732421875</v>
          </cell>
          <cell r="N7">
            <v>0</v>
          </cell>
          <cell r="O7">
            <v>23.263999938964844</v>
          </cell>
          <cell r="P7">
            <v>84.61199951171875</v>
          </cell>
          <cell r="Q7">
            <v>104.072998046875</v>
          </cell>
          <cell r="R7">
            <v>6.6180000305175781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5.4279999732971191</v>
          </cell>
          <cell r="X7">
            <v>239.91799926757813</v>
          </cell>
          <cell r="Y7">
            <v>116.61900329589844</v>
          </cell>
          <cell r="Z7">
            <v>0</v>
          </cell>
          <cell r="AA7">
            <v>0</v>
          </cell>
          <cell r="AB7">
            <v>4.4829998016357422</v>
          </cell>
          <cell r="AC7">
            <v>1.011741042137146</v>
          </cell>
          <cell r="AD7">
            <v>0</v>
          </cell>
          <cell r="AE7">
            <v>0</v>
          </cell>
          <cell r="AF7">
            <v>0</v>
          </cell>
          <cell r="AG7">
            <v>105.85800170898438</v>
          </cell>
          <cell r="AH7">
            <v>37.726001739501953</v>
          </cell>
          <cell r="AI7">
            <v>13.939999580383301</v>
          </cell>
          <cell r="AJ7">
            <v>0</v>
          </cell>
          <cell r="AK7">
            <v>142.61399841308594</v>
          </cell>
          <cell r="AL7">
            <v>44.354000091552734</v>
          </cell>
          <cell r="AM7">
            <v>45.707000732421875</v>
          </cell>
          <cell r="AN7">
            <v>0</v>
          </cell>
          <cell r="AO7">
            <v>132.74200439453125</v>
          </cell>
          <cell r="AP7">
            <v>0</v>
          </cell>
          <cell r="AQ7">
            <v>0</v>
          </cell>
          <cell r="AR7">
            <v>101.93099975585938</v>
          </cell>
          <cell r="AS7">
            <v>125.30500030517578</v>
          </cell>
          <cell r="AT7">
            <v>501.94400024414063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641.45501708984375</v>
          </cell>
          <cell r="AZ7">
            <v>0</v>
          </cell>
          <cell r="BA7">
            <v>287.65499877929688</v>
          </cell>
          <cell r="BB7">
            <v>0</v>
          </cell>
          <cell r="BC7">
            <v>2.8350000381469727</v>
          </cell>
          <cell r="BD7">
            <v>0</v>
          </cell>
          <cell r="BE7">
            <v>3.0399999618530273</v>
          </cell>
          <cell r="BF7">
            <v>0</v>
          </cell>
          <cell r="BG7">
            <v>0</v>
          </cell>
          <cell r="BH7">
            <v>0</v>
          </cell>
          <cell r="BI7">
            <v>202.60200500488281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A8" t="str">
            <v>EVALUATION EXPENSE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5.679999828338623</v>
          </cell>
          <cell r="H8">
            <v>27.41200065612793</v>
          </cell>
          <cell r="I8">
            <v>0</v>
          </cell>
          <cell r="J8">
            <v>0</v>
          </cell>
          <cell r="K8">
            <v>40.865001678466797</v>
          </cell>
          <cell r="L8">
            <v>23.076000213623047</v>
          </cell>
          <cell r="M8">
            <v>219.11799621582031</v>
          </cell>
          <cell r="N8">
            <v>0</v>
          </cell>
          <cell r="O8">
            <v>23.339000701904297</v>
          </cell>
          <cell r="P8">
            <v>110.63200378417969</v>
          </cell>
          <cell r="Q8">
            <v>103.2760009765625</v>
          </cell>
          <cell r="R8">
            <v>6.6570000648498535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5.4460000991821289</v>
          </cell>
          <cell r="X8">
            <v>16.704000473022461</v>
          </cell>
          <cell r="Y8">
            <v>118.75</v>
          </cell>
          <cell r="Z8">
            <v>0</v>
          </cell>
          <cell r="AA8">
            <v>0</v>
          </cell>
          <cell r="AB8">
            <v>4.5100002288818359</v>
          </cell>
          <cell r="AC8">
            <v>1.017827033996582</v>
          </cell>
          <cell r="AD8">
            <v>0</v>
          </cell>
          <cell r="AE8">
            <v>0</v>
          </cell>
          <cell r="AF8">
            <v>0</v>
          </cell>
          <cell r="AG8">
            <v>105.90699768066406</v>
          </cell>
          <cell r="AH8">
            <v>9.7309999465942383</v>
          </cell>
          <cell r="AI8">
            <v>13.984999656677246</v>
          </cell>
          <cell r="AJ8">
            <v>0</v>
          </cell>
          <cell r="AK8">
            <v>9.0889997482299805</v>
          </cell>
          <cell r="AL8">
            <v>1.9880000352859497</v>
          </cell>
          <cell r="AM8">
            <v>2.5269999504089355</v>
          </cell>
          <cell r="AN8">
            <v>0</v>
          </cell>
          <cell r="AO8">
            <v>130.89999389648438</v>
          </cell>
          <cell r="AP8">
            <v>0</v>
          </cell>
          <cell r="AQ8">
            <v>0</v>
          </cell>
          <cell r="AR8">
            <v>100.36199951171875</v>
          </cell>
          <cell r="AS8">
            <v>125.47699737548828</v>
          </cell>
          <cell r="AT8">
            <v>191.04400634765625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335.50201416015625</v>
          </cell>
          <cell r="AZ8">
            <v>0</v>
          </cell>
          <cell r="BA8">
            <v>287.70401000976563</v>
          </cell>
          <cell r="BB8">
            <v>0</v>
          </cell>
          <cell r="BC8">
            <v>2.8519999980926514</v>
          </cell>
          <cell r="BD8">
            <v>0</v>
          </cell>
          <cell r="BE8">
            <v>3.0580000877380371</v>
          </cell>
          <cell r="BF8">
            <v>0</v>
          </cell>
          <cell r="BG8">
            <v>0</v>
          </cell>
          <cell r="BH8">
            <v>0</v>
          </cell>
          <cell r="BI8">
            <v>199.58000183105469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EVALUATION EXPENSE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5.7870001792907715</v>
          </cell>
          <cell r="H9">
            <v>1.1629999876022339</v>
          </cell>
          <cell r="I9">
            <v>0</v>
          </cell>
          <cell r="J9">
            <v>0</v>
          </cell>
          <cell r="K9">
            <v>1.2339999675750732</v>
          </cell>
          <cell r="L9">
            <v>23.509000778198242</v>
          </cell>
          <cell r="M9">
            <v>6.2810001373291016</v>
          </cell>
          <cell r="N9">
            <v>0</v>
          </cell>
          <cell r="O9">
            <v>23.586000442504883</v>
          </cell>
          <cell r="P9">
            <v>108.69599914550781</v>
          </cell>
          <cell r="Q9">
            <v>4.7239999771118164</v>
          </cell>
          <cell r="R9">
            <v>6.7430000305175781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5.5029997825622559</v>
          </cell>
          <cell r="X9">
            <v>16.879999160766602</v>
          </cell>
          <cell r="Y9">
            <v>120.91999816894531</v>
          </cell>
          <cell r="Z9">
            <v>0</v>
          </cell>
          <cell r="AA9">
            <v>0</v>
          </cell>
          <cell r="AB9">
            <v>4.5679998397827148</v>
          </cell>
          <cell r="AC9">
            <v>1.0309510231018066</v>
          </cell>
          <cell r="AD9">
            <v>0</v>
          </cell>
          <cell r="AE9">
            <v>0</v>
          </cell>
          <cell r="AF9">
            <v>0</v>
          </cell>
          <cell r="AG9">
            <v>6.0289998054504395</v>
          </cell>
          <cell r="AH9">
            <v>9.8570003509521484</v>
          </cell>
          <cell r="AI9">
            <v>14.133000373840332</v>
          </cell>
          <cell r="AJ9">
            <v>0</v>
          </cell>
          <cell r="AK9">
            <v>9.2589998245239258</v>
          </cell>
          <cell r="AL9">
            <v>2.0090000629425049</v>
          </cell>
          <cell r="AM9">
            <v>2.5739998817443848</v>
          </cell>
          <cell r="AN9">
            <v>0</v>
          </cell>
          <cell r="AO9">
            <v>5.6640000343322754</v>
          </cell>
          <cell r="AP9">
            <v>0</v>
          </cell>
          <cell r="AQ9">
            <v>0</v>
          </cell>
          <cell r="AR9">
            <v>4.9520001411437988</v>
          </cell>
          <cell r="AS9">
            <v>6.6329998970031738</v>
          </cell>
          <cell r="AT9">
            <v>193.17999267578125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341.55099487304688</v>
          </cell>
          <cell r="AZ9">
            <v>0</v>
          </cell>
          <cell r="BA9">
            <v>15.149999618530273</v>
          </cell>
          <cell r="BB9">
            <v>0</v>
          </cell>
          <cell r="BC9">
            <v>37.965999603271484</v>
          </cell>
          <cell r="BD9">
            <v>0</v>
          </cell>
          <cell r="BE9">
            <v>3.0980000495910645</v>
          </cell>
          <cell r="BF9">
            <v>0</v>
          </cell>
          <cell r="BG9">
            <v>0</v>
          </cell>
          <cell r="BH9">
            <v>0</v>
          </cell>
          <cell r="BI9">
            <v>9.1289997100830078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A10" t="str">
            <v>EVALUATION EXPENSE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5.8949999809265137</v>
          </cell>
          <cell r="H10">
            <v>1.1549999713897705</v>
          </cell>
          <cell r="I10">
            <v>0</v>
          </cell>
          <cell r="J10">
            <v>0</v>
          </cell>
          <cell r="K10">
            <v>1.2150000333786011</v>
          </cell>
          <cell r="L10">
            <v>23.950000762939453</v>
          </cell>
          <cell r="M10">
            <v>6.2399997711181641</v>
          </cell>
          <cell r="N10">
            <v>0</v>
          </cell>
          <cell r="O10">
            <v>23.211000442504883</v>
          </cell>
          <cell r="P10">
            <v>103.06199645996094</v>
          </cell>
          <cell r="Q10">
            <v>4.6929998397827148</v>
          </cell>
          <cell r="R10">
            <v>6.6999998092651367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64.617996215820313</v>
          </cell>
          <cell r="X10">
            <v>16.61199951171875</v>
          </cell>
          <cell r="Y10">
            <v>123.12999725341797</v>
          </cell>
          <cell r="Z10">
            <v>0</v>
          </cell>
          <cell r="AA10">
            <v>0</v>
          </cell>
          <cell r="AB10">
            <v>4.5380001068115234</v>
          </cell>
          <cell r="AC10">
            <v>1.0243159532546997</v>
          </cell>
          <cell r="AD10">
            <v>0</v>
          </cell>
          <cell r="AE10">
            <v>0</v>
          </cell>
          <cell r="AF10">
            <v>0</v>
          </cell>
          <cell r="AG10">
            <v>5.9340000152587891</v>
          </cell>
          <cell r="AH10">
            <v>9.7930002212524414</v>
          </cell>
          <cell r="AI10">
            <v>13.907999992370605</v>
          </cell>
          <cell r="AJ10">
            <v>0</v>
          </cell>
          <cell r="AK10">
            <v>9.4329996109008789</v>
          </cell>
          <cell r="AL10">
            <v>1.9769999980926514</v>
          </cell>
          <cell r="AM10">
            <v>2.622999906539917</v>
          </cell>
          <cell r="AN10">
            <v>0</v>
          </cell>
          <cell r="AO10">
            <v>5.5739998817443848</v>
          </cell>
          <cell r="AP10">
            <v>0</v>
          </cell>
          <cell r="AQ10">
            <v>0</v>
          </cell>
          <cell r="AR10">
            <v>4.8730001449584961</v>
          </cell>
          <cell r="AS10">
            <v>6.5279998779296875</v>
          </cell>
          <cell r="AT10">
            <v>195.2449951171875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347.4110107421875</v>
          </cell>
          <cell r="AZ10">
            <v>0</v>
          </cell>
          <cell r="BA10">
            <v>14.909000396728516</v>
          </cell>
          <cell r="BB10">
            <v>0</v>
          </cell>
          <cell r="BC10">
            <v>74.305999755859375</v>
          </cell>
          <cell r="BD10">
            <v>0</v>
          </cell>
          <cell r="BE10">
            <v>3.0780000686645508</v>
          </cell>
          <cell r="BF10">
            <v>0</v>
          </cell>
          <cell r="BG10">
            <v>0</v>
          </cell>
          <cell r="BH10">
            <v>0</v>
          </cell>
          <cell r="BI10">
            <v>9.0699996948242188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 t="str">
            <v>EVALUATION EXPENSE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6.0060000419616699</v>
          </cell>
          <cell r="H11">
            <v>1.1380000114440918</v>
          </cell>
          <cell r="I11">
            <v>0</v>
          </cell>
          <cell r="J11">
            <v>0</v>
          </cell>
          <cell r="K11">
            <v>1.1840000152587891</v>
          </cell>
          <cell r="L11">
            <v>24.39900016784668</v>
          </cell>
          <cell r="M11">
            <v>6.1469998359680176</v>
          </cell>
          <cell r="N11">
            <v>0</v>
          </cell>
          <cell r="O11">
            <v>22.625</v>
          </cell>
          <cell r="P11">
            <v>97.712997436523438</v>
          </cell>
          <cell r="Q11">
            <v>4.6230001449584961</v>
          </cell>
          <cell r="R11">
            <v>6.5999999046325684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114.88600158691406</v>
          </cell>
          <cell r="X11">
            <v>16.193000793457031</v>
          </cell>
          <cell r="Y11">
            <v>125.37999725341797</v>
          </cell>
          <cell r="Z11">
            <v>0</v>
          </cell>
          <cell r="AA11">
            <v>0</v>
          </cell>
          <cell r="AB11">
            <v>4.4710001945495605</v>
          </cell>
          <cell r="AC11">
            <v>1.0090570449829102</v>
          </cell>
          <cell r="AD11">
            <v>0</v>
          </cell>
          <cell r="AE11">
            <v>0</v>
          </cell>
          <cell r="AF11">
            <v>0</v>
          </cell>
          <cell r="AG11">
            <v>5.7839999198913574</v>
          </cell>
          <cell r="AH11">
            <v>9.6470003128051758</v>
          </cell>
          <cell r="AI11">
            <v>13.557000160217285</v>
          </cell>
          <cell r="AJ11">
            <v>0</v>
          </cell>
          <cell r="AK11">
            <v>9.6099996566772461</v>
          </cell>
          <cell r="AL11">
            <v>1.9270000457763672</v>
          </cell>
          <cell r="AM11">
            <v>2.6719999313354492</v>
          </cell>
          <cell r="AN11">
            <v>0</v>
          </cell>
          <cell r="AO11">
            <v>5.4330000877380371</v>
          </cell>
          <cell r="AP11">
            <v>0</v>
          </cell>
          <cell r="AQ11">
            <v>0</v>
          </cell>
          <cell r="AR11">
            <v>4.75</v>
          </cell>
          <cell r="AS11">
            <v>6.3629999160766602</v>
          </cell>
          <cell r="AT11">
            <v>197.22099304199219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46.248001098632813</v>
          </cell>
          <cell r="AZ11">
            <v>0</v>
          </cell>
          <cell r="BA11">
            <v>14.532999992370605</v>
          </cell>
          <cell r="BB11">
            <v>0</v>
          </cell>
          <cell r="BC11">
            <v>75.569000244140625</v>
          </cell>
          <cell r="BD11">
            <v>0</v>
          </cell>
          <cell r="BE11">
            <v>3.0320000648498535</v>
          </cell>
          <cell r="BF11">
            <v>0</v>
          </cell>
          <cell r="BG11">
            <v>0</v>
          </cell>
          <cell r="BH11">
            <v>0</v>
          </cell>
          <cell r="BI11">
            <v>8.9350004196166992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 t="str">
            <v>EVALUATION EXPENSE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6.1189999580383301</v>
          </cell>
          <cell r="H12">
            <v>1.1360000371932983</v>
          </cell>
          <cell r="I12">
            <v>0</v>
          </cell>
          <cell r="J12">
            <v>0</v>
          </cell>
          <cell r="K12">
            <v>1.1740000247955322</v>
          </cell>
          <cell r="L12">
            <v>24.857000350952148</v>
          </cell>
          <cell r="M12">
            <v>6.1360001564025879</v>
          </cell>
          <cell r="N12">
            <v>0</v>
          </cell>
          <cell r="O12">
            <v>22.434999465942383</v>
          </cell>
          <cell r="P12">
            <v>92.630996704101563</v>
          </cell>
          <cell r="Q12">
            <v>4.6149997711181641</v>
          </cell>
          <cell r="R12">
            <v>6.5879998207092285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116.84400177001953</v>
          </cell>
          <cell r="X12">
            <v>16.055999755859375</v>
          </cell>
          <cell r="Y12">
            <v>127.67099761962891</v>
          </cell>
          <cell r="Z12">
            <v>0</v>
          </cell>
          <cell r="AA12">
            <v>0</v>
          </cell>
          <cell r="AB12">
            <v>4.4629998207092285</v>
          </cell>
          <cell r="AC12">
            <v>14.474889755249023</v>
          </cell>
          <cell r="AD12">
            <v>0</v>
          </cell>
          <cell r="AE12">
            <v>0</v>
          </cell>
          <cell r="AF12">
            <v>0</v>
          </cell>
          <cell r="AG12">
            <v>5.7350001335144043</v>
          </cell>
          <cell r="AH12">
            <v>9.630000114440918</v>
          </cell>
          <cell r="AI12">
            <v>13.442999839782715</v>
          </cell>
          <cell r="AJ12">
            <v>0</v>
          </cell>
          <cell r="AK12">
            <v>9.7899999618530273</v>
          </cell>
          <cell r="AL12">
            <v>1.9110000133514404</v>
          </cell>
          <cell r="AM12">
            <v>2.7219998836517334</v>
          </cell>
          <cell r="AN12">
            <v>0</v>
          </cell>
          <cell r="AO12">
            <v>5.3870000839233398</v>
          </cell>
          <cell r="AP12">
            <v>0</v>
          </cell>
          <cell r="AQ12">
            <v>0</v>
          </cell>
          <cell r="AR12">
            <v>4.7100000381469727</v>
          </cell>
          <cell r="AS12">
            <v>6.309999942779541</v>
          </cell>
          <cell r="AT12">
            <v>199.14599609375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50.564998626708984</v>
          </cell>
          <cell r="AZ12">
            <v>0</v>
          </cell>
          <cell r="BA12">
            <v>14.409999847412109</v>
          </cell>
          <cell r="BB12">
            <v>0</v>
          </cell>
          <cell r="BC12">
            <v>76.892997741699219</v>
          </cell>
          <cell r="BD12">
            <v>0</v>
          </cell>
          <cell r="BE12">
            <v>3.0260000228881836</v>
          </cell>
          <cell r="BF12">
            <v>0</v>
          </cell>
          <cell r="BG12">
            <v>0</v>
          </cell>
          <cell r="BH12">
            <v>0</v>
          </cell>
          <cell r="BI12">
            <v>8.9189996719360352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 t="str">
            <v>EVALUATION EXPENSE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6.2340002059936523</v>
          </cell>
          <cell r="H13">
            <v>20.274999618530273</v>
          </cell>
          <cell r="I13">
            <v>0</v>
          </cell>
          <cell r="J13">
            <v>0</v>
          </cell>
          <cell r="K13">
            <v>1.1690000295639038</v>
          </cell>
          <cell r="L13">
            <v>25.323999404907227</v>
          </cell>
          <cell r="M13">
            <v>6.1459999084472656</v>
          </cell>
          <cell r="N13">
            <v>0</v>
          </cell>
          <cell r="O13">
            <v>22.329000473022461</v>
          </cell>
          <cell r="P13">
            <v>121.11699676513672</v>
          </cell>
          <cell r="Q13">
            <v>4.6220002174377441</v>
          </cell>
          <cell r="R13">
            <v>132.47999572753906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118.85900115966797</v>
          </cell>
          <cell r="X13">
            <v>106.49900054931641</v>
          </cell>
          <cell r="Y13">
            <v>130.00399780273438</v>
          </cell>
          <cell r="Z13">
            <v>0</v>
          </cell>
          <cell r="AA13">
            <v>0</v>
          </cell>
          <cell r="AB13">
            <v>4.4689998626708984</v>
          </cell>
          <cell r="AC13">
            <v>27.864900588989258</v>
          </cell>
          <cell r="AD13">
            <v>0</v>
          </cell>
          <cell r="AE13">
            <v>0</v>
          </cell>
          <cell r="AF13">
            <v>0</v>
          </cell>
          <cell r="AG13">
            <v>5.7080001831054688</v>
          </cell>
          <cell r="AH13">
            <v>41.304000854492188</v>
          </cell>
          <cell r="AI13">
            <v>13.380000114440918</v>
          </cell>
          <cell r="AJ13">
            <v>0</v>
          </cell>
          <cell r="AK13">
            <v>9.9739999771118164</v>
          </cell>
          <cell r="AL13">
            <v>22.267999649047852</v>
          </cell>
          <cell r="AM13">
            <v>2.7730000019073486</v>
          </cell>
          <cell r="AN13">
            <v>0</v>
          </cell>
          <cell r="AO13">
            <v>5.3619999885559082</v>
          </cell>
          <cell r="AP13">
            <v>0</v>
          </cell>
          <cell r="AQ13">
            <v>0</v>
          </cell>
          <cell r="AR13">
            <v>4.6880002021789551</v>
          </cell>
          <cell r="AS13">
            <v>6.2800002098083496</v>
          </cell>
          <cell r="AT13">
            <v>201.02699279785156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730.176025390625</v>
          </cell>
          <cell r="AZ13">
            <v>0</v>
          </cell>
          <cell r="BA13">
            <v>14.342000007629395</v>
          </cell>
          <cell r="BB13">
            <v>0</v>
          </cell>
          <cell r="BC13">
            <v>78.250999450683594</v>
          </cell>
          <cell r="BD13">
            <v>0</v>
          </cell>
          <cell r="BE13">
            <v>3.0309998989105225</v>
          </cell>
          <cell r="BF13">
            <v>0</v>
          </cell>
          <cell r="BG13">
            <v>0</v>
          </cell>
          <cell r="BH13">
            <v>0</v>
          </cell>
          <cell r="BI13">
            <v>8.9320001602172852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 t="str">
            <v>EVALUATION EXPENSE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6.3499999046325684</v>
          </cell>
          <cell r="H14">
            <v>31.695999145507813</v>
          </cell>
          <cell r="I14">
            <v>0</v>
          </cell>
          <cell r="J14">
            <v>0</v>
          </cell>
          <cell r="K14">
            <v>11.135000228881836</v>
          </cell>
          <cell r="L14">
            <v>25.798999786376953</v>
          </cell>
          <cell r="M14">
            <v>6.1469998359680176</v>
          </cell>
          <cell r="N14">
            <v>0</v>
          </cell>
          <cell r="O14">
            <v>22.186000823974609</v>
          </cell>
          <cell r="P14">
            <v>118.99700164794922</v>
          </cell>
          <cell r="Q14">
            <v>4.6230001449584961</v>
          </cell>
          <cell r="R14">
            <v>262.57998657226563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120.90299987792969</v>
          </cell>
          <cell r="X14">
            <v>533.93402099609375</v>
          </cell>
          <cell r="Y14">
            <v>132.3800048828125</v>
          </cell>
          <cell r="Z14">
            <v>0</v>
          </cell>
          <cell r="AA14">
            <v>0</v>
          </cell>
          <cell r="AB14">
            <v>4.4699997901916504</v>
          </cell>
          <cell r="AC14">
            <v>28.355829238891602</v>
          </cell>
          <cell r="AD14">
            <v>0</v>
          </cell>
          <cell r="AE14">
            <v>0</v>
          </cell>
          <cell r="AF14">
            <v>0</v>
          </cell>
          <cell r="AG14">
            <v>5.6719999313354492</v>
          </cell>
          <cell r="AH14">
            <v>463.87100219726563</v>
          </cell>
          <cell r="AI14">
            <v>116.26000213623047</v>
          </cell>
          <cell r="AJ14">
            <v>0</v>
          </cell>
          <cell r="AK14">
            <v>10.16100025177002</v>
          </cell>
          <cell r="AL14">
            <v>40.719001770019531</v>
          </cell>
          <cell r="AM14">
            <v>2.8250000476837158</v>
          </cell>
          <cell r="AN14">
            <v>0</v>
          </cell>
          <cell r="AO14">
            <v>5.3280000686645508</v>
          </cell>
          <cell r="AP14">
            <v>0</v>
          </cell>
          <cell r="AQ14">
            <v>0</v>
          </cell>
          <cell r="AR14">
            <v>4.6579999923706055</v>
          </cell>
          <cell r="AS14">
            <v>96.161003112792969</v>
          </cell>
          <cell r="AT14">
            <v>202.86199951171875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389.1099853515625</v>
          </cell>
          <cell r="AZ14">
            <v>0</v>
          </cell>
          <cell r="BA14">
            <v>14.25100040435791</v>
          </cell>
          <cell r="BB14">
            <v>0</v>
          </cell>
          <cell r="BC14">
            <v>6.0450000762939453</v>
          </cell>
          <cell r="BD14">
            <v>0</v>
          </cell>
          <cell r="BE14">
            <v>44.213001251220703</v>
          </cell>
          <cell r="BF14">
            <v>0</v>
          </cell>
          <cell r="BG14">
            <v>0</v>
          </cell>
          <cell r="BH14">
            <v>0</v>
          </cell>
          <cell r="BI14">
            <v>8.9340000152587891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 t="str">
            <v>EVALUATION EXPENSE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6.4699997901916504</v>
          </cell>
          <cell r="H15">
            <v>32.256999969482422</v>
          </cell>
          <cell r="I15">
            <v>0</v>
          </cell>
          <cell r="J15">
            <v>0</v>
          </cell>
          <cell r="K15">
            <v>14.970000267028809</v>
          </cell>
          <cell r="L15">
            <v>26.283000946044922</v>
          </cell>
          <cell r="M15">
            <v>6.1599998474121094</v>
          </cell>
          <cell r="N15">
            <v>0</v>
          </cell>
          <cell r="O15">
            <v>22.10099983215332</v>
          </cell>
          <cell r="P15">
            <v>112.82900238037109</v>
          </cell>
          <cell r="Q15">
            <v>4.6329998970031738</v>
          </cell>
          <cell r="R15">
            <v>150.072998046875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11.430999755859375</v>
          </cell>
          <cell r="X15">
            <v>391.73800659179688</v>
          </cell>
          <cell r="Y15">
            <v>134.79899597167969</v>
          </cell>
          <cell r="Z15">
            <v>0</v>
          </cell>
          <cell r="AA15">
            <v>0</v>
          </cell>
          <cell r="AB15">
            <v>4.4800000190734863</v>
          </cell>
          <cell r="AC15">
            <v>28.85774040222168</v>
          </cell>
          <cell r="AD15">
            <v>0</v>
          </cell>
          <cell r="AE15">
            <v>0</v>
          </cell>
          <cell r="AF15">
            <v>0</v>
          </cell>
          <cell r="AG15">
            <v>5.6500000953674316</v>
          </cell>
          <cell r="AH15">
            <v>277.18701171875</v>
          </cell>
          <cell r="AI15">
            <v>301.80499267578125</v>
          </cell>
          <cell r="AJ15">
            <v>0</v>
          </cell>
          <cell r="AK15">
            <v>10.35200023651123</v>
          </cell>
          <cell r="AL15">
            <v>43.799999237060547</v>
          </cell>
          <cell r="AM15">
            <v>2.878000020980835</v>
          </cell>
          <cell r="AN15">
            <v>0</v>
          </cell>
          <cell r="AO15">
            <v>5.3070001602172852</v>
          </cell>
          <cell r="AP15">
            <v>0</v>
          </cell>
          <cell r="AQ15">
            <v>0</v>
          </cell>
          <cell r="AR15">
            <v>4.6399998664855957</v>
          </cell>
          <cell r="AS15">
            <v>148.64999389648438</v>
          </cell>
          <cell r="AT15">
            <v>204.65800476074219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395.885986328125</v>
          </cell>
          <cell r="AZ15">
            <v>0</v>
          </cell>
          <cell r="BA15">
            <v>14.196000099182129</v>
          </cell>
          <cell r="BB15">
            <v>0</v>
          </cell>
          <cell r="BC15">
            <v>6.070000171661377</v>
          </cell>
          <cell r="BD15">
            <v>0</v>
          </cell>
          <cell r="BE15">
            <v>86.906997680664063</v>
          </cell>
          <cell r="BF15">
            <v>0</v>
          </cell>
          <cell r="BG15">
            <v>0</v>
          </cell>
          <cell r="BH15">
            <v>0</v>
          </cell>
          <cell r="BI15">
            <v>235.5050048828125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A16" t="str">
            <v>EVALUATION EXPENSE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6.5910000801086426</v>
          </cell>
          <cell r="H16">
            <v>32.830001831054688</v>
          </cell>
          <cell r="I16">
            <v>0</v>
          </cell>
          <cell r="J16">
            <v>0</v>
          </cell>
          <cell r="K16">
            <v>22.666000366210938</v>
          </cell>
          <cell r="L16">
            <v>26.777000427246094</v>
          </cell>
          <cell r="M16">
            <v>6.1810002326965332</v>
          </cell>
          <cell r="N16">
            <v>0</v>
          </cell>
          <cell r="O16">
            <v>22.052000045776367</v>
          </cell>
          <cell r="P16">
            <v>106.97299957275391</v>
          </cell>
          <cell r="Q16">
            <v>4.6490001678466797</v>
          </cell>
          <cell r="R16">
            <v>152.71800231933594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11.439000129699707</v>
          </cell>
          <cell r="X16">
            <v>87.445999145507813</v>
          </cell>
          <cell r="Y16">
            <v>137.26199340820313</v>
          </cell>
          <cell r="Z16">
            <v>0</v>
          </cell>
          <cell r="AA16">
            <v>0</v>
          </cell>
          <cell r="AB16">
            <v>4.494999885559082</v>
          </cell>
          <cell r="AC16">
            <v>29.370109558105469</v>
          </cell>
          <cell r="AD16">
            <v>0</v>
          </cell>
          <cell r="AE16">
            <v>0</v>
          </cell>
          <cell r="AF16">
            <v>0</v>
          </cell>
          <cell r="AG16">
            <v>5.6370000839233398</v>
          </cell>
          <cell r="AH16">
            <v>503.62799072265625</v>
          </cell>
          <cell r="AI16">
            <v>352.18301391601563</v>
          </cell>
          <cell r="AJ16">
            <v>0</v>
          </cell>
          <cell r="AK16">
            <v>10.545999526977539</v>
          </cell>
          <cell r="AL16">
            <v>46.870998382568359</v>
          </cell>
          <cell r="AM16">
            <v>2.9319999217987061</v>
          </cell>
          <cell r="AN16">
            <v>0</v>
          </cell>
          <cell r="AO16">
            <v>5.2950000762939453</v>
          </cell>
          <cell r="AP16">
            <v>0</v>
          </cell>
          <cell r="AQ16">
            <v>0</v>
          </cell>
          <cell r="AR16">
            <v>4.630000114440918</v>
          </cell>
          <cell r="AS16">
            <v>151.23899841308594</v>
          </cell>
          <cell r="AT16">
            <v>206.41700744628906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402.47100830078125</v>
          </cell>
          <cell r="AZ16">
            <v>0</v>
          </cell>
          <cell r="BA16">
            <v>14.163999557495117</v>
          </cell>
          <cell r="BB16">
            <v>0</v>
          </cell>
          <cell r="BC16">
            <v>45.938999176025391</v>
          </cell>
          <cell r="BD16">
            <v>0</v>
          </cell>
          <cell r="BE16">
            <v>88.449996948242188</v>
          </cell>
          <cell r="BF16">
            <v>0</v>
          </cell>
          <cell r="BG16">
            <v>0</v>
          </cell>
          <cell r="BH16">
            <v>0</v>
          </cell>
          <cell r="BI16">
            <v>239.67599487304688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A17" t="str">
            <v>EVALUATION EXPENSE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6.7150001525878906</v>
          </cell>
          <cell r="H17">
            <v>33.416000366210938</v>
          </cell>
          <cell r="I17">
            <v>0</v>
          </cell>
          <cell r="J17">
            <v>0</v>
          </cell>
          <cell r="K17">
            <v>33.897998809814453</v>
          </cell>
          <cell r="L17">
            <v>27.278999328613281</v>
          </cell>
          <cell r="M17">
            <v>6.2179999351501465</v>
          </cell>
          <cell r="N17">
            <v>0</v>
          </cell>
          <cell r="O17">
            <v>22.077999114990234</v>
          </cell>
          <cell r="P17">
            <v>101.41000366210938</v>
          </cell>
          <cell r="Q17">
            <v>4.6760001182556152</v>
          </cell>
          <cell r="R17">
            <v>155.42599487304688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11.51200008392334</v>
          </cell>
          <cell r="X17">
            <v>303.34799194335938</v>
          </cell>
          <cell r="Y17">
            <v>139.77000427246094</v>
          </cell>
          <cell r="Z17">
            <v>0</v>
          </cell>
          <cell r="AA17">
            <v>0</v>
          </cell>
          <cell r="AB17">
            <v>68.636001586914063</v>
          </cell>
          <cell r="AC17">
            <v>2.23319411277771</v>
          </cell>
          <cell r="AD17">
            <v>0</v>
          </cell>
          <cell r="AE17">
            <v>0</v>
          </cell>
          <cell r="AF17">
            <v>0</v>
          </cell>
          <cell r="AG17">
            <v>5.6440000534057617</v>
          </cell>
          <cell r="AH17">
            <v>592.47198486328125</v>
          </cell>
          <cell r="AI17">
            <v>348.81201171875</v>
          </cell>
          <cell r="AJ17">
            <v>0</v>
          </cell>
          <cell r="AK17">
            <v>10.744000434875488</v>
          </cell>
          <cell r="AL17">
            <v>55.040000915527344</v>
          </cell>
          <cell r="AM17">
            <v>2.9869999885559082</v>
          </cell>
          <cell r="AN17">
            <v>0</v>
          </cell>
          <cell r="AO17">
            <v>5.3020000457763672</v>
          </cell>
          <cell r="AP17">
            <v>0</v>
          </cell>
          <cell r="AQ17">
            <v>0</v>
          </cell>
          <cell r="AR17">
            <v>4.6350002288818359</v>
          </cell>
          <cell r="AS17">
            <v>153.89700317382813</v>
          </cell>
          <cell r="AT17">
            <v>208.14700317382813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66.831001281738281</v>
          </cell>
          <cell r="AZ17">
            <v>0</v>
          </cell>
          <cell r="BA17">
            <v>14.180999755859375</v>
          </cell>
          <cell r="BB17">
            <v>0</v>
          </cell>
          <cell r="BC17">
            <v>87.208000183105469</v>
          </cell>
          <cell r="BD17">
            <v>0</v>
          </cell>
          <cell r="BE17">
            <v>90.028999328613281</v>
          </cell>
          <cell r="BF17">
            <v>0</v>
          </cell>
          <cell r="BG17">
            <v>0</v>
          </cell>
          <cell r="BH17">
            <v>0</v>
          </cell>
          <cell r="BI17">
            <v>243.94400024414063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 t="str">
            <v>EVALUATION EXPENSE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6.8410000801086426</v>
          </cell>
          <cell r="H18">
            <v>2.5299999713897705</v>
          </cell>
          <cell r="I18">
            <v>0</v>
          </cell>
          <cell r="J18">
            <v>0</v>
          </cell>
          <cell r="K18">
            <v>50.138999938964844</v>
          </cell>
          <cell r="L18">
            <v>27.791000366210938</v>
          </cell>
          <cell r="M18">
            <v>6.2719998359680176</v>
          </cell>
          <cell r="N18">
            <v>0</v>
          </cell>
          <cell r="O18">
            <v>534.86199951171875</v>
          </cell>
          <cell r="P18">
            <v>132.59500122070313</v>
          </cell>
          <cell r="Q18">
            <v>4.7170000076293945</v>
          </cell>
          <cell r="R18">
            <v>14.810000419616699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79.866996765136719</v>
          </cell>
          <cell r="X18">
            <v>308.67999267578125</v>
          </cell>
          <cell r="Y18">
            <v>142.32499694824219</v>
          </cell>
          <cell r="Z18">
            <v>0</v>
          </cell>
          <cell r="AA18">
            <v>0</v>
          </cell>
          <cell r="AB18">
            <v>135.13200378417969</v>
          </cell>
          <cell r="AC18">
            <v>2.2493810653686523</v>
          </cell>
          <cell r="AD18">
            <v>0</v>
          </cell>
          <cell r="AE18">
            <v>0</v>
          </cell>
          <cell r="AF18">
            <v>0</v>
          </cell>
          <cell r="AG18">
            <v>5.6719999313354492</v>
          </cell>
          <cell r="AH18">
            <v>52.778999328613281</v>
          </cell>
          <cell r="AI18">
            <v>358.62298583984375</v>
          </cell>
          <cell r="AJ18">
            <v>0</v>
          </cell>
          <cell r="AK18">
            <v>10.946000099182129</v>
          </cell>
          <cell r="AL18">
            <v>4.2719998359680176</v>
          </cell>
          <cell r="AM18">
            <v>3.0429999828338623</v>
          </cell>
          <cell r="AN18">
            <v>0</v>
          </cell>
          <cell r="AO18">
            <v>5.3280000686645508</v>
          </cell>
          <cell r="AP18">
            <v>0</v>
          </cell>
          <cell r="AQ18">
            <v>0</v>
          </cell>
          <cell r="AR18">
            <v>4.6579999923706055</v>
          </cell>
          <cell r="AS18">
            <v>156.62600708007813</v>
          </cell>
          <cell r="AT18">
            <v>209.85499572753906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71.777000427246094</v>
          </cell>
          <cell r="AZ18">
            <v>0</v>
          </cell>
          <cell r="BA18">
            <v>14.25100040435791</v>
          </cell>
          <cell r="BB18">
            <v>0</v>
          </cell>
          <cell r="BC18">
            <v>88.666000366210938</v>
          </cell>
          <cell r="BD18">
            <v>0</v>
          </cell>
          <cell r="BE18">
            <v>91.643997192382813</v>
          </cell>
          <cell r="BF18">
            <v>0</v>
          </cell>
          <cell r="BG18">
            <v>0</v>
          </cell>
          <cell r="BH18">
            <v>0</v>
          </cell>
          <cell r="BI18">
            <v>248.31599426269531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A19" t="str">
            <v>EVALUATION EXPENSE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6.9689998626708984</v>
          </cell>
          <cell r="H19">
            <v>2.7360000610351563</v>
          </cell>
          <cell r="I19">
            <v>0</v>
          </cell>
          <cell r="J19">
            <v>0</v>
          </cell>
          <cell r="K19">
            <v>3.0439999103546143</v>
          </cell>
          <cell r="L19">
            <v>28.312999725341797</v>
          </cell>
          <cell r="M19">
            <v>7.4320001602172852</v>
          </cell>
          <cell r="N19">
            <v>0</v>
          </cell>
          <cell r="O19">
            <v>435.97198486328125</v>
          </cell>
          <cell r="P19">
            <v>130.27499389648438</v>
          </cell>
          <cell r="Q19">
            <v>131.6300048828125</v>
          </cell>
          <cell r="R19">
            <v>16.104000091552734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139.77200317382813</v>
          </cell>
          <cell r="X19">
            <v>319.552001953125</v>
          </cell>
          <cell r="Y19">
            <v>144.92500305175781</v>
          </cell>
          <cell r="Z19">
            <v>0</v>
          </cell>
          <cell r="AA19">
            <v>0</v>
          </cell>
          <cell r="AB19">
            <v>138.36199951171875</v>
          </cell>
          <cell r="AC19">
            <v>2.455578088760376</v>
          </cell>
          <cell r="AD19">
            <v>0</v>
          </cell>
          <cell r="AE19">
            <v>0</v>
          </cell>
          <cell r="AF19">
            <v>0</v>
          </cell>
          <cell r="AG19">
            <v>136.89399719238281</v>
          </cell>
          <cell r="AH19">
            <v>56.436000823974609</v>
          </cell>
          <cell r="AI19">
            <v>35.241001129150391</v>
          </cell>
          <cell r="AJ19">
            <v>0</v>
          </cell>
          <cell r="AK19">
            <v>11.151000022888184</v>
          </cell>
          <cell r="AL19">
            <v>4.9549999237060547</v>
          </cell>
          <cell r="AM19">
            <v>3.0999999046325684</v>
          </cell>
          <cell r="AN19">
            <v>0</v>
          </cell>
          <cell r="AO19">
            <v>7.179999828338623</v>
          </cell>
          <cell r="AP19">
            <v>0</v>
          </cell>
          <cell r="AQ19">
            <v>0</v>
          </cell>
          <cell r="AR19">
            <v>57.312999725341797</v>
          </cell>
          <cell r="AS19">
            <v>16.358999252319336</v>
          </cell>
          <cell r="AT19">
            <v>212.11399841308594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832.23699951171875</v>
          </cell>
          <cell r="AZ19">
            <v>0</v>
          </cell>
          <cell r="BA19">
            <v>19.205999374389648</v>
          </cell>
          <cell r="BB19">
            <v>0</v>
          </cell>
          <cell r="BC19">
            <v>90.7030029296875</v>
          </cell>
          <cell r="BD19">
            <v>0</v>
          </cell>
          <cell r="BE19">
            <v>7.4429998397827148</v>
          </cell>
          <cell r="BF19">
            <v>0</v>
          </cell>
          <cell r="BG19">
            <v>0</v>
          </cell>
          <cell r="BH19">
            <v>0</v>
          </cell>
          <cell r="BI19">
            <v>254.37300109863281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 t="str">
            <v>EVALUATION EXPENSE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7.0999999046325684</v>
          </cell>
          <cell r="H20">
            <v>2.753000020980835</v>
          </cell>
          <cell r="I20">
            <v>0</v>
          </cell>
          <cell r="J20">
            <v>0</v>
          </cell>
          <cell r="K20">
            <v>3.0669999122619629</v>
          </cell>
          <cell r="L20">
            <v>28.843999862670898</v>
          </cell>
          <cell r="M20">
            <v>7.630000114440918</v>
          </cell>
          <cell r="N20">
            <v>0</v>
          </cell>
          <cell r="O20">
            <v>509.16900634765625</v>
          </cell>
          <cell r="P20">
            <v>123.52200317382813</v>
          </cell>
          <cell r="Q20">
            <v>134.08200073242188</v>
          </cell>
          <cell r="R20">
            <v>16.422000885009766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142.24000549316406</v>
          </cell>
          <cell r="X20">
            <v>325.62600708007813</v>
          </cell>
          <cell r="Y20">
            <v>147.57400512695313</v>
          </cell>
          <cell r="Z20">
            <v>0</v>
          </cell>
          <cell r="AA20">
            <v>0</v>
          </cell>
          <cell r="AB20">
            <v>140.93600463867188</v>
          </cell>
          <cell r="AC20">
            <v>2.4801039695739746</v>
          </cell>
          <cell r="AD20">
            <v>0</v>
          </cell>
          <cell r="AE20">
            <v>0</v>
          </cell>
          <cell r="AF20">
            <v>0</v>
          </cell>
          <cell r="AG20">
            <v>139.47999572753906</v>
          </cell>
          <cell r="AH20">
            <v>58.637001037597656</v>
          </cell>
          <cell r="AI20">
            <v>35.820999145507813</v>
          </cell>
          <cell r="AJ20">
            <v>0</v>
          </cell>
          <cell r="AK20">
            <v>11.361000061035156</v>
          </cell>
          <cell r="AL20">
            <v>4.9910001754760742</v>
          </cell>
          <cell r="AM20">
            <v>3.1579999923706055</v>
          </cell>
          <cell r="AN20">
            <v>0</v>
          </cell>
          <cell r="AO20">
            <v>7.3899998664855957</v>
          </cell>
          <cell r="AP20">
            <v>0</v>
          </cell>
          <cell r="AQ20">
            <v>0</v>
          </cell>
          <cell r="AR20">
            <v>120.79000091552734</v>
          </cell>
          <cell r="AS20">
            <v>16.479000091552734</v>
          </cell>
          <cell r="AT20">
            <v>214.39799499511719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452.510986328125</v>
          </cell>
          <cell r="AZ20">
            <v>0</v>
          </cell>
          <cell r="BA20">
            <v>19.767999649047852</v>
          </cell>
          <cell r="BB20">
            <v>0</v>
          </cell>
          <cell r="BC20">
            <v>92.334999084472656</v>
          </cell>
          <cell r="BD20">
            <v>0</v>
          </cell>
          <cell r="BE20">
            <v>7.564000129699707</v>
          </cell>
          <cell r="BF20">
            <v>0</v>
          </cell>
          <cell r="BG20">
            <v>0</v>
          </cell>
          <cell r="BH20">
            <v>0</v>
          </cell>
          <cell r="BI20">
            <v>22.229999542236328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 t="str">
            <v>EVALUATION EXPENSE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7.2329998016357422</v>
          </cell>
          <cell r="H21">
            <v>2.7880001068115234</v>
          </cell>
          <cell r="I21">
            <v>0</v>
          </cell>
          <cell r="J21">
            <v>0</v>
          </cell>
          <cell r="K21">
            <v>3.0769999027252197</v>
          </cell>
          <cell r="L21">
            <v>29.385000228881836</v>
          </cell>
          <cell r="M21">
            <v>7.8330001831054688</v>
          </cell>
          <cell r="N21">
            <v>0</v>
          </cell>
          <cell r="O21">
            <v>563.3170166015625</v>
          </cell>
          <cell r="P21">
            <v>117.11100006103516</v>
          </cell>
          <cell r="Q21">
            <v>136.58000183105469</v>
          </cell>
          <cell r="R21">
            <v>16.586999893188477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144.77900695800781</v>
          </cell>
          <cell r="X21">
            <v>331.8179931640625</v>
          </cell>
          <cell r="Y21">
            <v>150.27000427246094</v>
          </cell>
          <cell r="Z21">
            <v>0</v>
          </cell>
          <cell r="AA21">
            <v>0</v>
          </cell>
          <cell r="AB21">
            <v>143.5570068359375</v>
          </cell>
          <cell r="AC21">
            <v>2.4951589107513428</v>
          </cell>
          <cell r="AD21">
            <v>0</v>
          </cell>
          <cell r="AE21">
            <v>0</v>
          </cell>
          <cell r="AF21">
            <v>0</v>
          </cell>
          <cell r="AG21">
            <v>142.11500549316406</v>
          </cell>
          <cell r="AH21">
            <v>60.9010009765625</v>
          </cell>
          <cell r="AI21">
            <v>36.543998718261719</v>
          </cell>
          <cell r="AJ21">
            <v>0</v>
          </cell>
          <cell r="AK21">
            <v>11.574000358581543</v>
          </cell>
          <cell r="AL21">
            <v>5.0079998970031738</v>
          </cell>
          <cell r="AM21">
            <v>3.2179999351501465</v>
          </cell>
          <cell r="AN21">
            <v>0</v>
          </cell>
          <cell r="AO21">
            <v>7.6059999465942383</v>
          </cell>
          <cell r="AP21">
            <v>0</v>
          </cell>
          <cell r="AQ21">
            <v>0</v>
          </cell>
          <cell r="AR21">
            <v>133.65199279785156</v>
          </cell>
          <cell r="AS21">
            <v>16.534999847412109</v>
          </cell>
          <cell r="AT21">
            <v>216.70700073242188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460.56298828125</v>
          </cell>
          <cell r="AZ21">
            <v>0</v>
          </cell>
          <cell r="BA21">
            <v>20.346000671386719</v>
          </cell>
          <cell r="BB21">
            <v>0</v>
          </cell>
          <cell r="BC21">
            <v>10.46399974822998</v>
          </cell>
          <cell r="BD21">
            <v>0</v>
          </cell>
          <cell r="BE21">
            <v>7.7129998207092285</v>
          </cell>
          <cell r="BF21">
            <v>0</v>
          </cell>
          <cell r="BG21">
            <v>0</v>
          </cell>
          <cell r="BH21">
            <v>0</v>
          </cell>
          <cell r="BI21">
            <v>22.454000473022461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 t="str">
            <v>EVALUATION EXPENSE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7.3689999580383301</v>
          </cell>
          <cell r="H22">
            <v>25.353000640869141</v>
          </cell>
          <cell r="I22">
            <v>0</v>
          </cell>
          <cell r="J22">
            <v>0</v>
          </cell>
          <cell r="K22">
            <v>3.1129999160766602</v>
          </cell>
          <cell r="L22">
            <v>29.937000274658203</v>
          </cell>
          <cell r="M22">
            <v>8.0419998168945313</v>
          </cell>
          <cell r="N22">
            <v>0</v>
          </cell>
          <cell r="O22">
            <v>617.60400390625</v>
          </cell>
          <cell r="P22">
            <v>111.01999664306641</v>
          </cell>
          <cell r="Q22">
            <v>139.125</v>
          </cell>
          <cell r="R22">
            <v>16.688999176025391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147.35699462890625</v>
          </cell>
          <cell r="X22">
            <v>338.1300048828125</v>
          </cell>
          <cell r="Y22">
            <v>153.01600646972656</v>
          </cell>
          <cell r="Z22">
            <v>0</v>
          </cell>
          <cell r="AA22">
            <v>0</v>
          </cell>
          <cell r="AB22">
            <v>11.729999542236328</v>
          </cell>
          <cell r="AC22">
            <v>18.66847038269043</v>
          </cell>
          <cell r="AD22">
            <v>0</v>
          </cell>
          <cell r="AE22">
            <v>0</v>
          </cell>
          <cell r="AF22">
            <v>0</v>
          </cell>
          <cell r="AG22">
            <v>144.80099487304688</v>
          </cell>
          <cell r="AH22">
            <v>25.156000137329102</v>
          </cell>
          <cell r="AI22">
            <v>35.330001831054688</v>
          </cell>
          <cell r="AJ22">
            <v>0</v>
          </cell>
          <cell r="AK22">
            <v>11.791000366210938</v>
          </cell>
          <cell r="AL22">
            <v>5.0669999122619629</v>
          </cell>
          <cell r="AM22">
            <v>3.2780001163482666</v>
          </cell>
          <cell r="AN22">
            <v>0</v>
          </cell>
          <cell r="AO22">
            <v>7.8289999961853027</v>
          </cell>
          <cell r="AP22">
            <v>0</v>
          </cell>
          <cell r="AQ22">
            <v>0</v>
          </cell>
          <cell r="AR22">
            <v>136.16700744628906</v>
          </cell>
          <cell r="AS22">
            <v>16.731000900268555</v>
          </cell>
          <cell r="AT22">
            <v>219.03999328613281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468.41598510742188</v>
          </cell>
          <cell r="AZ22">
            <v>0</v>
          </cell>
          <cell r="BA22">
            <v>20.940999984741211</v>
          </cell>
          <cell r="BB22">
            <v>0</v>
          </cell>
          <cell r="BC22">
            <v>10.58899974822998</v>
          </cell>
          <cell r="BD22">
            <v>0</v>
          </cell>
          <cell r="BE22">
            <v>7.7909998893737793</v>
          </cell>
          <cell r="BF22">
            <v>0</v>
          </cell>
          <cell r="BG22">
            <v>0</v>
          </cell>
          <cell r="BH22">
            <v>0</v>
          </cell>
          <cell r="BI22">
            <v>22.591999053955078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 t="str">
            <v>EVALUATION EXPENSE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7.5069999694824219</v>
          </cell>
          <cell r="H23">
            <v>38.83599853515625</v>
          </cell>
          <cell r="I23">
            <v>0</v>
          </cell>
          <cell r="J23">
            <v>0</v>
          </cell>
          <cell r="K23">
            <v>3.1570000648498535</v>
          </cell>
          <cell r="L23">
            <v>30.499000549316406</v>
          </cell>
          <cell r="M23">
            <v>8.2559995651245117</v>
          </cell>
          <cell r="N23">
            <v>0</v>
          </cell>
          <cell r="O23">
            <v>53.181999206542969</v>
          </cell>
          <cell r="P23">
            <v>145.16099548339844</v>
          </cell>
          <cell r="Q23">
            <v>141.71800231933594</v>
          </cell>
          <cell r="R23">
            <v>16.903999328613281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21.041999816894531</v>
          </cell>
          <cell r="X23">
            <v>45.931999206542969</v>
          </cell>
          <cell r="Y23">
            <v>155.81300354003906</v>
          </cell>
          <cell r="Z23">
            <v>0</v>
          </cell>
          <cell r="AA23">
            <v>0</v>
          </cell>
          <cell r="AB23">
            <v>11.920999526977539</v>
          </cell>
          <cell r="AC23">
            <v>34.751808166503906</v>
          </cell>
          <cell r="AD23">
            <v>0</v>
          </cell>
          <cell r="AE23">
            <v>0</v>
          </cell>
          <cell r="AF23">
            <v>0</v>
          </cell>
          <cell r="AG23">
            <v>147.53799438476563</v>
          </cell>
          <cell r="AH23">
            <v>25.653999328613281</v>
          </cell>
          <cell r="AI23">
            <v>31.631999969482422</v>
          </cell>
          <cell r="AJ23">
            <v>0</v>
          </cell>
          <cell r="AK23">
            <v>12.01200008392334</v>
          </cell>
          <cell r="AL23">
            <v>29.547000885009766</v>
          </cell>
          <cell r="AM23">
            <v>3.3399999141693115</v>
          </cell>
          <cell r="AN23">
            <v>0</v>
          </cell>
          <cell r="AO23">
            <v>8.0579996109008789</v>
          </cell>
          <cell r="AP23">
            <v>0</v>
          </cell>
          <cell r="AQ23">
            <v>0</v>
          </cell>
          <cell r="AR23">
            <v>138.73100280761719</v>
          </cell>
          <cell r="AS23">
            <v>16.96299934387207</v>
          </cell>
          <cell r="AT23">
            <v>221.39900207519531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94.779998779296875</v>
          </cell>
          <cell r="AZ23">
            <v>0</v>
          </cell>
          <cell r="BA23">
            <v>21.552999496459961</v>
          </cell>
          <cell r="BB23">
            <v>0</v>
          </cell>
          <cell r="BC23">
            <v>55.944999694824219</v>
          </cell>
          <cell r="BD23">
            <v>0</v>
          </cell>
          <cell r="BE23">
            <v>7.8400001525878906</v>
          </cell>
          <cell r="BF23">
            <v>0</v>
          </cell>
          <cell r="BG23">
            <v>0</v>
          </cell>
          <cell r="BH23">
            <v>0</v>
          </cell>
          <cell r="BI23">
            <v>22.884000778198242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 t="str">
            <v>EVALUATION EXPENSE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7.6479997634887695</v>
          </cell>
          <cell r="H24">
            <v>39.536998748779297</v>
          </cell>
          <cell r="I24">
            <v>0</v>
          </cell>
          <cell r="J24">
            <v>0</v>
          </cell>
          <cell r="K24">
            <v>15.152999877929688</v>
          </cell>
          <cell r="L24">
            <v>31.070999145507813</v>
          </cell>
          <cell r="M24">
            <v>47.509998321533203</v>
          </cell>
          <cell r="N24">
            <v>0</v>
          </cell>
          <cell r="O24">
            <v>48.147998809814453</v>
          </cell>
          <cell r="P24">
            <v>142.62100219726563</v>
          </cell>
          <cell r="Q24">
            <v>12.572999954223633</v>
          </cell>
          <cell r="R24">
            <v>170.78199768066406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21.281000137329102</v>
          </cell>
          <cell r="X24">
            <v>46.865001678466797</v>
          </cell>
          <cell r="Y24">
            <v>158.66000366210938</v>
          </cell>
          <cell r="Z24">
            <v>0</v>
          </cell>
          <cell r="AA24">
            <v>0</v>
          </cell>
          <cell r="AB24">
            <v>12.156999588012695</v>
          </cell>
          <cell r="AC24">
            <v>35.37628173828125</v>
          </cell>
          <cell r="AD24">
            <v>0</v>
          </cell>
          <cell r="AE24">
            <v>0</v>
          </cell>
          <cell r="AF24">
            <v>0</v>
          </cell>
          <cell r="AG24">
            <v>16.739999771118164</v>
          </cell>
          <cell r="AH24">
            <v>25.916999816894531</v>
          </cell>
          <cell r="AI24">
            <v>27.541999816894531</v>
          </cell>
          <cell r="AJ24">
            <v>0</v>
          </cell>
          <cell r="AK24">
            <v>12.23799991607666</v>
          </cell>
          <cell r="AL24">
            <v>51.743999481201172</v>
          </cell>
          <cell r="AM24">
            <v>3.4019999504089355</v>
          </cell>
          <cell r="AN24">
            <v>0</v>
          </cell>
          <cell r="AO24">
            <v>8.2930002212524414</v>
          </cell>
          <cell r="AP24">
            <v>0</v>
          </cell>
          <cell r="AQ24">
            <v>0</v>
          </cell>
          <cell r="AR24">
            <v>13.748000144958496</v>
          </cell>
          <cell r="AS24">
            <v>124.96399688720703</v>
          </cell>
          <cell r="AT24">
            <v>223.78300476074219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100.83300018310547</v>
          </cell>
          <cell r="AZ24">
            <v>0</v>
          </cell>
          <cell r="BA24">
            <v>22.183000564575195</v>
          </cell>
          <cell r="BB24">
            <v>0</v>
          </cell>
          <cell r="BC24">
            <v>102.89199829101563</v>
          </cell>
          <cell r="BD24">
            <v>0</v>
          </cell>
          <cell r="BE24">
            <v>7.9409999847412109</v>
          </cell>
          <cell r="BF24">
            <v>0</v>
          </cell>
          <cell r="BG24">
            <v>0</v>
          </cell>
          <cell r="BH24">
            <v>0</v>
          </cell>
          <cell r="BI24">
            <v>23.219999313354492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EVALUATION EXPENSE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7.7919998168945313</v>
          </cell>
          <cell r="H25">
            <v>40.251998901367188</v>
          </cell>
          <cell r="I25">
            <v>0</v>
          </cell>
          <cell r="J25">
            <v>0</v>
          </cell>
          <cell r="K25">
            <v>19.802000045776367</v>
          </cell>
          <cell r="L25">
            <v>31.653999328613281</v>
          </cell>
          <cell r="M25">
            <v>108.07099914550781</v>
          </cell>
          <cell r="N25">
            <v>0</v>
          </cell>
          <cell r="O25">
            <v>42.632999420166016</v>
          </cell>
          <cell r="P25">
            <v>135.22799682617188</v>
          </cell>
          <cell r="Q25">
            <v>12.701999664306641</v>
          </cell>
          <cell r="R25">
            <v>329.79998779296875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21.600000381469727</v>
          </cell>
          <cell r="X25">
            <v>47.236000061035156</v>
          </cell>
          <cell r="Y25">
            <v>161.55900573730469</v>
          </cell>
          <cell r="Z25">
            <v>0</v>
          </cell>
          <cell r="AA25">
            <v>0</v>
          </cell>
          <cell r="AB25">
            <v>12.282999992370605</v>
          </cell>
          <cell r="AC25">
            <v>36.014869689941406</v>
          </cell>
          <cell r="AD25">
            <v>0</v>
          </cell>
          <cell r="AE25">
            <v>0</v>
          </cell>
          <cell r="AF25">
            <v>0</v>
          </cell>
          <cell r="AG25">
            <v>16.871999740600586</v>
          </cell>
          <cell r="AH25">
            <v>26.083000183105469</v>
          </cell>
          <cell r="AI25">
            <v>23.483999252319336</v>
          </cell>
          <cell r="AJ25">
            <v>0</v>
          </cell>
          <cell r="AK25">
            <v>12.468000411987305</v>
          </cell>
          <cell r="AL25">
            <v>55.522998809814453</v>
          </cell>
          <cell r="AM25">
            <v>3.4660000801086426</v>
          </cell>
          <cell r="AN25">
            <v>0</v>
          </cell>
          <cell r="AO25">
            <v>8.5360002517700195</v>
          </cell>
          <cell r="AP25">
            <v>0</v>
          </cell>
          <cell r="AQ25">
            <v>0</v>
          </cell>
          <cell r="AR25">
            <v>13.857000350952148</v>
          </cell>
          <cell r="AS25">
            <v>188.15699768066406</v>
          </cell>
          <cell r="AT25">
            <v>226.19200134277344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949.1300048828125</v>
          </cell>
          <cell r="AZ25">
            <v>0</v>
          </cell>
          <cell r="BA25">
            <v>22.832000732421875</v>
          </cell>
          <cell r="BB25">
            <v>0</v>
          </cell>
          <cell r="BC25">
            <v>104.6510009765625</v>
          </cell>
          <cell r="BD25">
            <v>0</v>
          </cell>
          <cell r="BE25">
            <v>8.0579996109008789</v>
          </cell>
          <cell r="BF25">
            <v>0</v>
          </cell>
          <cell r="BG25">
            <v>0</v>
          </cell>
          <cell r="BH25">
            <v>0</v>
          </cell>
          <cell r="BI25">
            <v>23.549999237060547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A26" t="str">
            <v>EVALUATION EXPENSE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7.9380002021789551</v>
          </cell>
          <cell r="H26">
            <v>40.985000610351563</v>
          </cell>
          <cell r="I26">
            <v>0</v>
          </cell>
          <cell r="J26">
            <v>0</v>
          </cell>
          <cell r="K26">
            <v>29.079999923706055</v>
          </cell>
          <cell r="L26">
            <v>32.248001098632813</v>
          </cell>
          <cell r="M26">
            <v>211.30400085449219</v>
          </cell>
          <cell r="N26">
            <v>0</v>
          </cell>
          <cell r="O26">
            <v>35.491001129150391</v>
          </cell>
          <cell r="P26">
            <v>128.21000671386719</v>
          </cell>
          <cell r="Q26">
            <v>12.784999847412109</v>
          </cell>
          <cell r="R26">
            <v>192.74400329589844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100.85399627685547</v>
          </cell>
          <cell r="X26">
            <v>47.430000305175781</v>
          </cell>
          <cell r="Y26">
            <v>164.51199340820313</v>
          </cell>
          <cell r="Z26">
            <v>0</v>
          </cell>
          <cell r="AA26">
            <v>0</v>
          </cell>
          <cell r="AB26">
            <v>12.362000465393066</v>
          </cell>
          <cell r="AC26">
            <v>36.666980743408203</v>
          </cell>
          <cell r="AD26">
            <v>0</v>
          </cell>
          <cell r="AE26">
            <v>0</v>
          </cell>
          <cell r="AF26">
            <v>0</v>
          </cell>
          <cell r="AG26">
            <v>16.940999984741211</v>
          </cell>
          <cell r="AH26">
            <v>26.423999786376953</v>
          </cell>
          <cell r="AI26">
            <v>147.16200256347656</v>
          </cell>
          <cell r="AJ26">
            <v>0</v>
          </cell>
          <cell r="AK26">
            <v>12.701999664306641</v>
          </cell>
          <cell r="AL26">
            <v>59.291999816894531</v>
          </cell>
          <cell r="AM26">
            <v>3.5309998989105225</v>
          </cell>
          <cell r="AN26">
            <v>0</v>
          </cell>
          <cell r="AO26">
            <v>8.7849998474121094</v>
          </cell>
          <cell r="AP26">
            <v>0</v>
          </cell>
          <cell r="AQ26">
            <v>0</v>
          </cell>
          <cell r="AR26">
            <v>13.913999557495117</v>
          </cell>
          <cell r="AS26">
            <v>191.552001953125</v>
          </cell>
          <cell r="AT26">
            <v>228.62800598144531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526.3900146484375</v>
          </cell>
          <cell r="AZ26">
            <v>0</v>
          </cell>
          <cell r="BA26">
            <v>23.499000549316406</v>
          </cell>
          <cell r="BB26">
            <v>0</v>
          </cell>
          <cell r="BC26">
            <v>107.06999969482422</v>
          </cell>
          <cell r="BD26">
            <v>0</v>
          </cell>
          <cell r="BE26">
            <v>59.351001739501953</v>
          </cell>
          <cell r="BF26">
            <v>0</v>
          </cell>
          <cell r="BG26">
            <v>0</v>
          </cell>
          <cell r="BH26">
            <v>0</v>
          </cell>
          <cell r="BI26">
            <v>300.39898681640625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 t="str">
            <v>EVALUATION EXPENSE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8.0869998931884766</v>
          </cell>
          <cell r="H27">
            <v>4.6760001182556152</v>
          </cell>
          <cell r="I27">
            <v>0</v>
          </cell>
          <cell r="J27">
            <v>0</v>
          </cell>
          <cell r="K27">
            <v>42.597999572753906</v>
          </cell>
          <cell r="L27">
            <v>32.854000091552734</v>
          </cell>
          <cell r="M27">
            <v>318.27398681640625</v>
          </cell>
          <cell r="N27">
            <v>0</v>
          </cell>
          <cell r="O27">
            <v>34.430000305175781</v>
          </cell>
          <cell r="P27">
            <v>121.54100036621094</v>
          </cell>
          <cell r="Q27">
            <v>12.953000068664551</v>
          </cell>
          <cell r="R27">
            <v>196.22599792480469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170.34700012207031</v>
          </cell>
          <cell r="X27">
            <v>48.016998291015625</v>
          </cell>
          <cell r="Y27">
            <v>167.51800537109375</v>
          </cell>
          <cell r="Z27">
            <v>0</v>
          </cell>
          <cell r="AA27">
            <v>0</v>
          </cell>
          <cell r="AB27">
            <v>12.524999618530273</v>
          </cell>
          <cell r="AC27">
            <v>4.1818661689758301</v>
          </cell>
          <cell r="AD27">
            <v>0</v>
          </cell>
          <cell r="AE27">
            <v>0</v>
          </cell>
          <cell r="AF27">
            <v>0</v>
          </cell>
          <cell r="AG27">
            <v>17.150999069213867</v>
          </cell>
          <cell r="AH27">
            <v>67.61199951171875</v>
          </cell>
          <cell r="AI27">
            <v>377.57699584960938</v>
          </cell>
          <cell r="AJ27">
            <v>0</v>
          </cell>
          <cell r="AK27">
            <v>12.939999580383301</v>
          </cell>
          <cell r="AL27">
            <v>69.174003601074219</v>
          </cell>
          <cell r="AM27">
            <v>3.5969998836517334</v>
          </cell>
          <cell r="AN27">
            <v>0</v>
          </cell>
          <cell r="AO27">
            <v>9.0419998168945313</v>
          </cell>
          <cell r="AP27">
            <v>0</v>
          </cell>
          <cell r="AQ27">
            <v>0</v>
          </cell>
          <cell r="AR27">
            <v>14.086000442504883</v>
          </cell>
          <cell r="AS27">
            <v>195.03799438476563</v>
          </cell>
          <cell r="AT27">
            <v>231.08999633789063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535.95098876953125</v>
          </cell>
          <cell r="AZ27">
            <v>0</v>
          </cell>
          <cell r="BA27">
            <v>24.186000823974609</v>
          </cell>
          <cell r="BB27">
            <v>0</v>
          </cell>
          <cell r="BC27">
            <v>109.03199768066406</v>
          </cell>
          <cell r="BD27">
            <v>0</v>
          </cell>
          <cell r="BE27">
            <v>112.52400207519531</v>
          </cell>
          <cell r="BF27">
            <v>0</v>
          </cell>
          <cell r="BG27">
            <v>0</v>
          </cell>
          <cell r="BH27">
            <v>0</v>
          </cell>
          <cell r="BI27">
            <v>305.83499145507813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A28" t="str">
            <v>EVALUATION EXPENSE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29" t="str">
            <v>EVALUATION EXPENSE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 t="str">
            <v>EVALUATION EXPENSE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EVALUATION EXPENSE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EVALUATION EXPENSE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EVALUATION EXPENSE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 t="str">
            <v>EVALUATION EXPENSE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EVALUATION EXPENSE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A36" t="str">
            <v>EVALUATION EXPENSE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37" t="str">
            <v>EVALUATION EXPENSE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 t="str">
            <v>EVALUATION EXPENSE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 t="str">
            <v>EVALUATION EXPENSE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 t="str">
            <v>EVALUATION EXPENSE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 t="str">
            <v>EVALUATION EXPENSE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 t="str">
            <v>EVALUATION EXPENSE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A43" t="str">
            <v>EVALUATION EXPENSE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 t="str">
            <v>EVALUATION EXPENSE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 t="str">
            <v>EVALUATION EXPENSE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 t="str">
            <v>EVALUATION EXPENSE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 t="str">
            <v>EVALUATION EXPENSE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 t="str">
            <v>EVALUATION EXPENSE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A49" t="str">
            <v>EVALUATION EXPENSE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 t="str">
            <v>EVALUATION EXPENSE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A51" t="str">
            <v>EVALUATION EXPENSE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</sheetData>
      <sheetData sheetId="12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INCENTIVES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5076.9873046875</v>
          </cell>
          <cell r="P2">
            <v>0</v>
          </cell>
          <cell r="Q2">
            <v>0</v>
          </cell>
          <cell r="R2">
            <v>893.04803466796875</v>
          </cell>
          <cell r="S2">
            <v>0</v>
          </cell>
          <cell r="T2">
            <v>3172.679931640625</v>
          </cell>
          <cell r="U2">
            <v>0</v>
          </cell>
          <cell r="V2">
            <v>0</v>
          </cell>
          <cell r="W2">
            <v>114.11399841308594</v>
          </cell>
          <cell r="X2">
            <v>0</v>
          </cell>
          <cell r="Y2">
            <v>95.336997985839844</v>
          </cell>
          <cell r="Z2">
            <v>0</v>
          </cell>
          <cell r="AA2">
            <v>0</v>
          </cell>
          <cell r="AB2">
            <v>726.61572265625</v>
          </cell>
          <cell r="AC2">
            <v>61.621559143066406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6815.1279296875</v>
          </cell>
          <cell r="AI2">
            <v>0</v>
          </cell>
          <cell r="AJ2">
            <v>1393.7066650390625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227.32000732421875</v>
          </cell>
          <cell r="AV2">
            <v>312.52182006835938</v>
          </cell>
          <cell r="AW2">
            <v>0</v>
          </cell>
          <cell r="AX2">
            <v>0</v>
          </cell>
          <cell r="AY2">
            <v>0</v>
          </cell>
          <cell r="AZ2">
            <v>5024.8330078125</v>
          </cell>
          <cell r="BA2">
            <v>0</v>
          </cell>
          <cell r="BB2">
            <v>0</v>
          </cell>
          <cell r="BC2">
            <v>0</v>
          </cell>
          <cell r="BD2">
            <v>292.35946655273438</v>
          </cell>
          <cell r="BE2">
            <v>0</v>
          </cell>
          <cell r="BF2">
            <v>361.74777221679688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</row>
        <row r="3">
          <cell r="A3" t="str">
            <v>INCENTIVES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5500.56201171875</v>
          </cell>
          <cell r="P3">
            <v>0</v>
          </cell>
          <cell r="Q3">
            <v>0</v>
          </cell>
          <cell r="R3">
            <v>1783.4141845703125</v>
          </cell>
          <cell r="S3">
            <v>0</v>
          </cell>
          <cell r="T3">
            <v>3172.679931640625</v>
          </cell>
          <cell r="U3">
            <v>0</v>
          </cell>
          <cell r="V3">
            <v>0</v>
          </cell>
          <cell r="W3">
            <v>207.47999572753906</v>
          </cell>
          <cell r="X3">
            <v>0</v>
          </cell>
          <cell r="Y3">
            <v>148.45504760742188</v>
          </cell>
          <cell r="Z3">
            <v>0</v>
          </cell>
          <cell r="AA3">
            <v>0</v>
          </cell>
          <cell r="AB3">
            <v>1453.2314453125</v>
          </cell>
          <cell r="AC3">
            <v>120.67555236816406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7895.9111328125</v>
          </cell>
          <cell r="AI3">
            <v>0</v>
          </cell>
          <cell r="AJ3">
            <v>2485.388427734375</v>
          </cell>
          <cell r="AK3">
            <v>0</v>
          </cell>
          <cell r="AL3">
            <v>238.27999877929688</v>
          </cell>
          <cell r="AM3">
            <v>247.11959838867188</v>
          </cell>
          <cell r="AN3">
            <v>30.949167251586914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227.31999206542969</v>
          </cell>
          <cell r="AV3">
            <v>317.08346557617188</v>
          </cell>
          <cell r="AW3">
            <v>0</v>
          </cell>
          <cell r="AX3">
            <v>0</v>
          </cell>
          <cell r="AY3">
            <v>0</v>
          </cell>
          <cell r="AZ3">
            <v>5024.8330078125</v>
          </cell>
          <cell r="BA3">
            <v>0</v>
          </cell>
          <cell r="BB3">
            <v>0</v>
          </cell>
          <cell r="BC3">
            <v>0</v>
          </cell>
          <cell r="BD3">
            <v>595.726318359375</v>
          </cell>
          <cell r="BE3">
            <v>0</v>
          </cell>
          <cell r="BF3">
            <v>735.19036865234375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</row>
        <row r="4">
          <cell r="A4" t="str">
            <v>INCENTIVES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4.0399999618530273</v>
          </cell>
          <cell r="H4">
            <v>198.73040771484375</v>
          </cell>
          <cell r="I4">
            <v>0</v>
          </cell>
          <cell r="J4">
            <v>0</v>
          </cell>
          <cell r="K4">
            <v>75.074996948242188</v>
          </cell>
          <cell r="L4">
            <v>22</v>
          </cell>
          <cell r="M4">
            <v>402.80160522460938</v>
          </cell>
          <cell r="N4">
            <v>0</v>
          </cell>
          <cell r="O4">
            <v>5935.9384765625</v>
          </cell>
          <cell r="P4">
            <v>0</v>
          </cell>
          <cell r="Q4">
            <v>1472.40771484375</v>
          </cell>
          <cell r="R4">
            <v>1080.6915283203125</v>
          </cell>
          <cell r="S4">
            <v>0</v>
          </cell>
          <cell r="T4">
            <v>3172.679931640625</v>
          </cell>
          <cell r="U4">
            <v>0</v>
          </cell>
          <cell r="V4">
            <v>0</v>
          </cell>
          <cell r="W4">
            <v>207.47999572753906</v>
          </cell>
          <cell r="X4">
            <v>0</v>
          </cell>
          <cell r="Y4">
            <v>150.62211608886719</v>
          </cell>
          <cell r="Z4">
            <v>0</v>
          </cell>
          <cell r="AA4">
            <v>0</v>
          </cell>
          <cell r="AB4">
            <v>1453.2314453125</v>
          </cell>
          <cell r="AC4">
            <v>120.67555236816406</v>
          </cell>
          <cell r="AD4">
            <v>0</v>
          </cell>
          <cell r="AE4">
            <v>0</v>
          </cell>
          <cell r="AF4">
            <v>0</v>
          </cell>
          <cell r="AG4">
            <v>1685.63330078125</v>
          </cell>
          <cell r="AH4">
            <v>571.36932373046875</v>
          </cell>
          <cell r="AI4">
            <v>0</v>
          </cell>
          <cell r="AJ4">
            <v>2955.68798828125</v>
          </cell>
          <cell r="AK4">
            <v>0</v>
          </cell>
          <cell r="AL4">
            <v>553.35498046875</v>
          </cell>
          <cell r="AM4">
            <v>323.87628173828125</v>
          </cell>
          <cell r="AN4">
            <v>91.932830810546875</v>
          </cell>
          <cell r="AO4">
            <v>0</v>
          </cell>
          <cell r="AP4">
            <v>372.0947265625</v>
          </cell>
          <cell r="AQ4">
            <v>0</v>
          </cell>
          <cell r="AR4">
            <v>0</v>
          </cell>
          <cell r="AS4">
            <v>388.8472900390625</v>
          </cell>
          <cell r="AT4">
            <v>986.4107666015625</v>
          </cell>
          <cell r="AU4">
            <v>227.31999206542969</v>
          </cell>
          <cell r="AV4">
            <v>321.71206665039063</v>
          </cell>
          <cell r="AW4">
            <v>0</v>
          </cell>
          <cell r="AX4">
            <v>0</v>
          </cell>
          <cell r="AY4">
            <v>0</v>
          </cell>
          <cell r="AZ4">
            <v>5024.8330078125</v>
          </cell>
          <cell r="BA4">
            <v>0</v>
          </cell>
          <cell r="BB4">
            <v>3985.783447265625</v>
          </cell>
          <cell r="BC4">
            <v>0</v>
          </cell>
          <cell r="BD4">
            <v>607.06390380859375</v>
          </cell>
          <cell r="BE4">
            <v>0</v>
          </cell>
          <cell r="BF4">
            <v>747.2366943359375</v>
          </cell>
          <cell r="BG4">
            <v>0</v>
          </cell>
          <cell r="BH4">
            <v>0</v>
          </cell>
          <cell r="BI4">
            <v>0</v>
          </cell>
          <cell r="BJ4">
            <v>2283.31494140625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A5" t="str">
            <v>INCENTIVES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7.3600001335144043</v>
          </cell>
          <cell r="H5">
            <v>309.13726806640625</v>
          </cell>
          <cell r="I5">
            <v>0</v>
          </cell>
          <cell r="J5">
            <v>0</v>
          </cell>
          <cell r="K5">
            <v>102.10199737548828</v>
          </cell>
          <cell r="L5">
            <v>51.919998168945313</v>
          </cell>
          <cell r="M5">
            <v>1022.2059326171875</v>
          </cell>
          <cell r="N5">
            <v>0</v>
          </cell>
          <cell r="O5">
            <v>6265.1435546875</v>
          </cell>
          <cell r="P5">
            <v>0</v>
          </cell>
          <cell r="Q5">
            <v>1472.40771484375</v>
          </cell>
          <cell r="R5">
            <v>1080.6915283203125</v>
          </cell>
          <cell r="S5">
            <v>0</v>
          </cell>
          <cell r="T5">
            <v>3172.679931640625</v>
          </cell>
          <cell r="U5">
            <v>0</v>
          </cell>
          <cell r="V5">
            <v>0</v>
          </cell>
          <cell r="W5">
            <v>207.47999572753906</v>
          </cell>
          <cell r="X5">
            <v>0</v>
          </cell>
          <cell r="Y5">
            <v>206.06886291503906</v>
          </cell>
          <cell r="Z5">
            <v>0</v>
          </cell>
          <cell r="AA5">
            <v>0</v>
          </cell>
          <cell r="AB5">
            <v>1453.2314453125</v>
          </cell>
          <cell r="AC5">
            <v>120.67555236816406</v>
          </cell>
          <cell r="AD5">
            <v>0</v>
          </cell>
          <cell r="AE5">
            <v>0</v>
          </cell>
          <cell r="AF5">
            <v>0</v>
          </cell>
          <cell r="AG5">
            <v>1685.63330078125</v>
          </cell>
          <cell r="AH5">
            <v>585.13726806640625</v>
          </cell>
          <cell r="AI5">
            <v>0</v>
          </cell>
          <cell r="AJ5">
            <v>3053.01611328125</v>
          </cell>
          <cell r="AK5">
            <v>0</v>
          </cell>
          <cell r="AL5">
            <v>527.43499755859375</v>
          </cell>
          <cell r="AM5">
            <v>196.21055603027344</v>
          </cell>
          <cell r="AN5">
            <v>141.48231506347656</v>
          </cell>
          <cell r="AO5">
            <v>0</v>
          </cell>
          <cell r="AP5">
            <v>826.877197265625</v>
          </cell>
          <cell r="AQ5">
            <v>0</v>
          </cell>
          <cell r="AR5">
            <v>0</v>
          </cell>
          <cell r="AS5">
            <v>855.46405029296875</v>
          </cell>
          <cell r="AT5">
            <v>1534.416748046875</v>
          </cell>
          <cell r="AU5">
            <v>227.32000732421875</v>
          </cell>
          <cell r="AV5">
            <v>326.40884399414063</v>
          </cell>
          <cell r="AW5">
            <v>0</v>
          </cell>
          <cell r="AX5">
            <v>0</v>
          </cell>
          <cell r="AY5">
            <v>0</v>
          </cell>
          <cell r="AZ5">
            <v>462.81353759765625</v>
          </cell>
          <cell r="BA5">
            <v>0</v>
          </cell>
          <cell r="BB5">
            <v>4265.25732421875</v>
          </cell>
          <cell r="BC5">
            <v>0</v>
          </cell>
          <cell r="BD5">
            <v>618.7415771484375</v>
          </cell>
          <cell r="BE5">
            <v>0</v>
          </cell>
          <cell r="BF5">
            <v>759.6441650390625</v>
          </cell>
          <cell r="BG5">
            <v>0</v>
          </cell>
          <cell r="BH5">
            <v>0</v>
          </cell>
          <cell r="BI5">
            <v>0</v>
          </cell>
          <cell r="BJ5">
            <v>2341.216552734375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A6" t="str">
            <v>INCENTIVES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12.439999580383301</v>
          </cell>
          <cell r="H6">
            <v>309.13726806640625</v>
          </cell>
          <cell r="I6">
            <v>0</v>
          </cell>
          <cell r="J6">
            <v>0</v>
          </cell>
          <cell r="K6">
            <v>156.156005859375</v>
          </cell>
          <cell r="L6">
            <v>97.680000305175781</v>
          </cell>
          <cell r="M6">
            <v>2052.01416015625</v>
          </cell>
          <cell r="N6">
            <v>0</v>
          </cell>
          <cell r="O6">
            <v>6619.7578125</v>
          </cell>
          <cell r="P6">
            <v>0</v>
          </cell>
          <cell r="Q6">
            <v>1472.40771484375</v>
          </cell>
          <cell r="R6">
            <v>1080.6915283203125</v>
          </cell>
          <cell r="S6">
            <v>0</v>
          </cell>
          <cell r="T6">
            <v>3172.679931640625</v>
          </cell>
          <cell r="U6">
            <v>0</v>
          </cell>
          <cell r="V6">
            <v>0</v>
          </cell>
          <cell r="W6">
            <v>207.47999572753906</v>
          </cell>
          <cell r="X6">
            <v>0</v>
          </cell>
          <cell r="Y6">
            <v>209.07759094238281</v>
          </cell>
          <cell r="Z6">
            <v>0</v>
          </cell>
          <cell r="AA6">
            <v>0</v>
          </cell>
          <cell r="AB6">
            <v>1453.2314453125</v>
          </cell>
          <cell r="AC6">
            <v>120.67555236816406</v>
          </cell>
          <cell r="AD6">
            <v>0</v>
          </cell>
          <cell r="AE6">
            <v>0</v>
          </cell>
          <cell r="AF6">
            <v>0</v>
          </cell>
          <cell r="AG6">
            <v>1685.63330078125</v>
          </cell>
          <cell r="AH6">
            <v>598.90521240234375</v>
          </cell>
          <cell r="AI6">
            <v>0</v>
          </cell>
          <cell r="AJ6">
            <v>3057.59814453125</v>
          </cell>
          <cell r="AK6">
            <v>0</v>
          </cell>
          <cell r="AL6">
            <v>600.655029296875</v>
          </cell>
          <cell r="AM6">
            <v>206.82479858398438</v>
          </cell>
          <cell r="AN6">
            <v>190.90301513671875</v>
          </cell>
          <cell r="AO6">
            <v>0</v>
          </cell>
          <cell r="AP6">
            <v>1033.596435546875</v>
          </cell>
          <cell r="AQ6">
            <v>0</v>
          </cell>
          <cell r="AR6">
            <v>0</v>
          </cell>
          <cell r="AS6">
            <v>933.21124267578125</v>
          </cell>
          <cell r="AT6">
            <v>1534.416748046875</v>
          </cell>
          <cell r="AU6">
            <v>227.32000732421875</v>
          </cell>
          <cell r="AV6">
            <v>331.17459106445313</v>
          </cell>
          <cell r="AW6">
            <v>0</v>
          </cell>
          <cell r="AX6">
            <v>0</v>
          </cell>
          <cell r="AY6">
            <v>0</v>
          </cell>
          <cell r="AZ6">
            <v>517.910400390625</v>
          </cell>
          <cell r="BA6">
            <v>0</v>
          </cell>
          <cell r="BB6">
            <v>4563.48779296875</v>
          </cell>
          <cell r="BC6">
            <v>0</v>
          </cell>
          <cell r="BD6">
            <v>630.76959228515625</v>
          </cell>
          <cell r="BE6">
            <v>0</v>
          </cell>
          <cell r="BF6">
            <v>772.424072265625</v>
          </cell>
          <cell r="BG6">
            <v>0</v>
          </cell>
          <cell r="BH6">
            <v>0</v>
          </cell>
          <cell r="BI6">
            <v>0</v>
          </cell>
          <cell r="BJ6">
            <v>2342.30810546875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A7" t="str">
            <v>INCENTIVES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20.040000915527344</v>
          </cell>
          <cell r="H7">
            <v>309.13726806640625</v>
          </cell>
          <cell r="I7">
            <v>0</v>
          </cell>
          <cell r="J7">
            <v>0</v>
          </cell>
          <cell r="K7">
            <v>233.41499328613281</v>
          </cell>
          <cell r="L7">
            <v>166.08000183105469</v>
          </cell>
          <cell r="M7">
            <v>3074.22021484375</v>
          </cell>
          <cell r="N7">
            <v>0</v>
          </cell>
          <cell r="O7">
            <v>348.0003662109375</v>
          </cell>
          <cell r="P7">
            <v>0</v>
          </cell>
          <cell r="Q7">
            <v>1472.40771484375</v>
          </cell>
          <cell r="R7">
            <v>58.660083770751953</v>
          </cell>
          <cell r="S7">
            <v>0</v>
          </cell>
          <cell r="T7">
            <v>3172.679931640625</v>
          </cell>
          <cell r="U7">
            <v>0</v>
          </cell>
          <cell r="V7">
            <v>0</v>
          </cell>
          <cell r="W7">
            <v>11.248503684997559</v>
          </cell>
          <cell r="X7">
            <v>0</v>
          </cell>
          <cell r="Y7">
            <v>266.94467163085938</v>
          </cell>
          <cell r="Z7">
            <v>0</v>
          </cell>
          <cell r="AA7">
            <v>0</v>
          </cell>
          <cell r="AB7">
            <v>62.003253936767578</v>
          </cell>
          <cell r="AC7">
            <v>5.1605672836303711</v>
          </cell>
          <cell r="AD7">
            <v>0</v>
          </cell>
          <cell r="AE7">
            <v>0</v>
          </cell>
          <cell r="AF7">
            <v>0</v>
          </cell>
          <cell r="AG7">
            <v>1685.63330078125</v>
          </cell>
          <cell r="AH7">
            <v>612.67315673828125</v>
          </cell>
          <cell r="AI7">
            <v>0</v>
          </cell>
          <cell r="AJ7">
            <v>153.38818359375</v>
          </cell>
          <cell r="AK7">
            <v>0</v>
          </cell>
          <cell r="AL7">
            <v>636.79443359375</v>
          </cell>
          <cell r="AM7">
            <v>179.98342895507813</v>
          </cell>
          <cell r="AN7">
            <v>241.16065979003906</v>
          </cell>
          <cell r="AO7">
            <v>0</v>
          </cell>
          <cell r="AP7">
            <v>1240.3157958984375</v>
          </cell>
          <cell r="AQ7">
            <v>0</v>
          </cell>
          <cell r="AR7">
            <v>0</v>
          </cell>
          <cell r="AS7">
            <v>933.21124267578125</v>
          </cell>
          <cell r="AT7">
            <v>1534.416748046875</v>
          </cell>
          <cell r="AU7">
            <v>227.32000732421875</v>
          </cell>
          <cell r="AV7">
            <v>336.01043701171875</v>
          </cell>
          <cell r="AW7">
            <v>0</v>
          </cell>
          <cell r="AX7">
            <v>0</v>
          </cell>
          <cell r="AY7">
            <v>0</v>
          </cell>
          <cell r="AZ7">
            <v>10248.0146484375</v>
          </cell>
          <cell r="BA7">
            <v>0</v>
          </cell>
          <cell r="BB7">
            <v>4882.3505859375</v>
          </cell>
          <cell r="BC7">
            <v>0</v>
          </cell>
          <cell r="BD7">
            <v>26.915184020996094</v>
          </cell>
          <cell r="BE7">
            <v>0</v>
          </cell>
          <cell r="BF7">
            <v>32.922218322753906</v>
          </cell>
          <cell r="BG7">
            <v>0</v>
          </cell>
          <cell r="BH7">
            <v>0</v>
          </cell>
          <cell r="BI7">
            <v>0</v>
          </cell>
          <cell r="BJ7">
            <v>2342.30810546875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8" t="str">
            <v>INCENTIVES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31.200000762939453</v>
          </cell>
          <cell r="H8">
            <v>309.13726806640625</v>
          </cell>
          <cell r="I8">
            <v>0</v>
          </cell>
          <cell r="J8">
            <v>0</v>
          </cell>
          <cell r="K8">
            <v>342.88800048828125</v>
          </cell>
          <cell r="L8">
            <v>266.55999755859375</v>
          </cell>
          <cell r="M8">
            <v>3074.22021484375</v>
          </cell>
          <cell r="N8">
            <v>0</v>
          </cell>
          <cell r="O8">
            <v>349.18215942382813</v>
          </cell>
          <cell r="P8">
            <v>0</v>
          </cell>
          <cell r="Q8">
            <v>1472.40771484375</v>
          </cell>
          <cell r="R8">
            <v>59.027908325195313</v>
          </cell>
          <cell r="S8">
            <v>0</v>
          </cell>
          <cell r="T8">
            <v>2744.21484375</v>
          </cell>
          <cell r="U8">
            <v>0</v>
          </cell>
          <cell r="V8">
            <v>0</v>
          </cell>
          <cell r="W8">
            <v>11.284640312194824</v>
          </cell>
          <cell r="X8">
            <v>0</v>
          </cell>
          <cell r="Y8">
            <v>274.05538940429688</v>
          </cell>
          <cell r="Z8">
            <v>0</v>
          </cell>
          <cell r="AA8">
            <v>0</v>
          </cell>
          <cell r="AB8">
            <v>62.382656097412109</v>
          </cell>
          <cell r="AC8">
            <v>5.1915831565856934</v>
          </cell>
          <cell r="AD8">
            <v>0</v>
          </cell>
          <cell r="AE8">
            <v>0</v>
          </cell>
          <cell r="AF8">
            <v>0</v>
          </cell>
          <cell r="AG8">
            <v>1685.63330078125</v>
          </cell>
          <cell r="AH8">
            <v>158.07052612304688</v>
          </cell>
          <cell r="AI8">
            <v>0</v>
          </cell>
          <cell r="AJ8">
            <v>153.88410949707031</v>
          </cell>
          <cell r="AK8">
            <v>0</v>
          </cell>
          <cell r="AL8">
            <v>488.72686767578125</v>
          </cell>
          <cell r="AM8">
            <v>8.0667991638183594</v>
          </cell>
          <cell r="AN8">
            <v>248.35768127441406</v>
          </cell>
          <cell r="AO8">
            <v>0</v>
          </cell>
          <cell r="AP8">
            <v>1240.3157958984375</v>
          </cell>
          <cell r="AQ8">
            <v>0</v>
          </cell>
          <cell r="AR8">
            <v>0</v>
          </cell>
          <cell r="AS8">
            <v>933.21124267578125</v>
          </cell>
          <cell r="AT8">
            <v>1534.416748046875</v>
          </cell>
          <cell r="AU8">
            <v>655.78515625</v>
          </cell>
          <cell r="AV8">
            <v>342.150634765625</v>
          </cell>
          <cell r="AW8">
            <v>0</v>
          </cell>
          <cell r="AX8">
            <v>0</v>
          </cell>
          <cell r="AY8">
            <v>0</v>
          </cell>
          <cell r="AZ8">
            <v>5360.03466796875</v>
          </cell>
          <cell r="BA8">
            <v>0</v>
          </cell>
          <cell r="BB8">
            <v>4882.3505859375</v>
          </cell>
          <cell r="BC8">
            <v>0</v>
          </cell>
          <cell r="BD8">
            <v>27.09575080871582</v>
          </cell>
          <cell r="BE8">
            <v>0</v>
          </cell>
          <cell r="BF8">
            <v>33.180599212646484</v>
          </cell>
          <cell r="BG8">
            <v>0</v>
          </cell>
          <cell r="BH8">
            <v>0</v>
          </cell>
          <cell r="BI8">
            <v>0</v>
          </cell>
          <cell r="BJ8">
            <v>2342.30810546875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9" t="str">
            <v>INCENTIVES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32.125350952148438</v>
          </cell>
          <cell r="H9">
            <v>13.115218162536621</v>
          </cell>
          <cell r="I9">
            <v>0</v>
          </cell>
          <cell r="J9">
            <v>0</v>
          </cell>
          <cell r="K9">
            <v>10.357865333557129</v>
          </cell>
          <cell r="L9">
            <v>274.46664428710938</v>
          </cell>
          <cell r="M9">
            <v>88.068557739257813</v>
          </cell>
          <cell r="N9">
            <v>0</v>
          </cell>
          <cell r="O9">
            <v>352.81771850585938</v>
          </cell>
          <cell r="P9">
            <v>0</v>
          </cell>
          <cell r="Q9">
            <v>67.369087219238281</v>
          </cell>
          <cell r="R9">
            <v>59.794509887695313</v>
          </cell>
          <cell r="S9">
            <v>0</v>
          </cell>
          <cell r="T9">
            <v>1787.7584228515625</v>
          </cell>
          <cell r="U9">
            <v>0</v>
          </cell>
          <cell r="V9">
            <v>0</v>
          </cell>
          <cell r="W9">
            <v>11.404026985168457</v>
          </cell>
          <cell r="X9">
            <v>0</v>
          </cell>
          <cell r="Y9">
            <v>281.3367919921875</v>
          </cell>
          <cell r="Z9">
            <v>0</v>
          </cell>
          <cell r="AA9">
            <v>0</v>
          </cell>
          <cell r="AB9">
            <v>63.172119140625</v>
          </cell>
          <cell r="AC9">
            <v>5.2585701942443848</v>
          </cell>
          <cell r="AD9">
            <v>0</v>
          </cell>
          <cell r="AE9">
            <v>0</v>
          </cell>
          <cell r="AF9">
            <v>0</v>
          </cell>
          <cell r="AG9">
            <v>95.963981628417969</v>
          </cell>
          <cell r="AH9">
            <v>160.10166931152344</v>
          </cell>
          <cell r="AI9">
            <v>0</v>
          </cell>
          <cell r="AJ9">
            <v>155.50888061523438</v>
          </cell>
          <cell r="AK9">
            <v>0</v>
          </cell>
          <cell r="AL9">
            <v>502.948974609375</v>
          </cell>
          <cell r="AM9">
            <v>8.1520452499389648</v>
          </cell>
          <cell r="AN9">
            <v>255.72615051269531</v>
          </cell>
          <cell r="AO9">
            <v>0</v>
          </cell>
          <cell r="AP9">
            <v>53.663951873779297</v>
          </cell>
          <cell r="AQ9">
            <v>0</v>
          </cell>
          <cell r="AR9">
            <v>0</v>
          </cell>
          <cell r="AS9">
            <v>46.044284820556641</v>
          </cell>
          <cell r="AT9">
            <v>81.115180969238281</v>
          </cell>
          <cell r="AU9">
            <v>1612.2415771484375</v>
          </cell>
          <cell r="AV9">
            <v>348.4029541015625</v>
          </cell>
          <cell r="AW9">
            <v>0</v>
          </cell>
          <cell r="AX9">
            <v>0</v>
          </cell>
          <cell r="AY9">
            <v>0</v>
          </cell>
          <cell r="AZ9">
            <v>5456.72509765625</v>
          </cell>
          <cell r="BA9">
            <v>0</v>
          </cell>
          <cell r="BB9">
            <v>257.088134765625</v>
          </cell>
          <cell r="BC9">
            <v>0</v>
          </cell>
          <cell r="BD9">
            <v>360.42462158203125</v>
          </cell>
          <cell r="BE9">
            <v>0</v>
          </cell>
          <cell r="BF9">
            <v>33.554046630859375</v>
          </cell>
          <cell r="BG9">
            <v>0</v>
          </cell>
          <cell r="BH9">
            <v>0</v>
          </cell>
          <cell r="BI9">
            <v>0</v>
          </cell>
          <cell r="BJ9">
            <v>107.13590240478516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10" t="str">
            <v>INCENTIVES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33.061794281005859</v>
          </cell>
          <cell r="H10">
            <v>13.02964973449707</v>
          </cell>
          <cell r="I10">
            <v>0</v>
          </cell>
          <cell r="J10">
            <v>0</v>
          </cell>
          <cell r="K10">
            <v>10.193303108215332</v>
          </cell>
          <cell r="L10">
            <v>282.46713256835938</v>
          </cell>
          <cell r="M10">
            <v>87.552696228027344</v>
          </cell>
          <cell r="N10">
            <v>0</v>
          </cell>
          <cell r="O10">
            <v>347.20547485351563</v>
          </cell>
          <cell r="P10">
            <v>0</v>
          </cell>
          <cell r="Q10">
            <v>66.921012878417969</v>
          </cell>
          <cell r="R10">
            <v>59.395236968994141</v>
          </cell>
          <cell r="S10">
            <v>0</v>
          </cell>
          <cell r="T10">
            <v>614.7677001953125</v>
          </cell>
          <cell r="U10">
            <v>0</v>
          </cell>
          <cell r="V10">
            <v>0</v>
          </cell>
          <cell r="W10">
            <v>174.48658752441406</v>
          </cell>
          <cell r="X10">
            <v>0</v>
          </cell>
          <cell r="Y10">
            <v>288.214111328125</v>
          </cell>
          <cell r="Z10">
            <v>0</v>
          </cell>
          <cell r="AA10">
            <v>0</v>
          </cell>
          <cell r="AB10">
            <v>62.764209747314453</v>
          </cell>
          <cell r="AC10">
            <v>5.2246932983398438</v>
          </cell>
          <cell r="AD10">
            <v>0</v>
          </cell>
          <cell r="AE10">
            <v>0</v>
          </cell>
          <cell r="AF10">
            <v>0</v>
          </cell>
          <cell r="AG10">
            <v>94.4395751953125</v>
          </cell>
          <cell r="AH10">
            <v>159.0294189453125</v>
          </cell>
          <cell r="AI10">
            <v>0</v>
          </cell>
          <cell r="AJ10">
            <v>153.03855895996094</v>
          </cell>
          <cell r="AK10">
            <v>0</v>
          </cell>
          <cell r="AL10">
            <v>517.01715087890625</v>
          </cell>
          <cell r="AM10">
            <v>8.0225439071655273</v>
          </cell>
          <cell r="AN10">
            <v>263.19329833984375</v>
          </cell>
          <cell r="AO10">
            <v>0</v>
          </cell>
          <cell r="AP10">
            <v>52.814296722412109</v>
          </cell>
          <cell r="AQ10">
            <v>0</v>
          </cell>
          <cell r="AR10">
            <v>0</v>
          </cell>
          <cell r="AS10">
            <v>45.313125610351563</v>
          </cell>
          <cell r="AT10">
            <v>79.826568603515625</v>
          </cell>
          <cell r="AU10">
            <v>2785.232666015625</v>
          </cell>
          <cell r="AV10">
            <v>354.76959228515625</v>
          </cell>
          <cell r="AW10">
            <v>0</v>
          </cell>
          <cell r="AX10">
            <v>0</v>
          </cell>
          <cell r="AY10">
            <v>0</v>
          </cell>
          <cell r="AZ10">
            <v>5550.2724609375</v>
          </cell>
          <cell r="BA10">
            <v>0</v>
          </cell>
          <cell r="BB10">
            <v>253.00392150878906</v>
          </cell>
          <cell r="BC10">
            <v>0</v>
          </cell>
          <cell r="BD10">
            <v>705.36212158203125</v>
          </cell>
          <cell r="BE10">
            <v>0</v>
          </cell>
          <cell r="BF10">
            <v>33.336658477783203</v>
          </cell>
          <cell r="BG10">
            <v>0</v>
          </cell>
          <cell r="BH10">
            <v>0</v>
          </cell>
          <cell r="BI10">
            <v>0</v>
          </cell>
          <cell r="BJ10">
            <v>106.43113708496094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11" t="str">
            <v>INCENTIVES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34.006855010986328</v>
          </cell>
          <cell r="H11">
            <v>12.836316108703613</v>
          </cell>
          <cell r="I11">
            <v>0</v>
          </cell>
          <cell r="J11">
            <v>0</v>
          </cell>
          <cell r="K11">
            <v>9.9356727600097656</v>
          </cell>
          <cell r="L11">
            <v>290.54107666015625</v>
          </cell>
          <cell r="M11">
            <v>86.339439392089844</v>
          </cell>
          <cell r="N11">
            <v>0</v>
          </cell>
          <cell r="O11">
            <v>338.47015380859375</v>
          </cell>
          <cell r="P11">
            <v>0</v>
          </cell>
          <cell r="Q11">
            <v>65.915359497070313</v>
          </cell>
          <cell r="R11">
            <v>58.50921630859375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238.08476257324219</v>
          </cell>
          <cell r="X11">
            <v>0</v>
          </cell>
          <cell r="Y11">
            <v>295.24880981445313</v>
          </cell>
          <cell r="Z11">
            <v>0</v>
          </cell>
          <cell r="AA11">
            <v>0</v>
          </cell>
          <cell r="AB11">
            <v>61.842555999755859</v>
          </cell>
          <cell r="AC11">
            <v>5.1468911170959473</v>
          </cell>
          <cell r="AD11">
            <v>0</v>
          </cell>
          <cell r="AE11">
            <v>0</v>
          </cell>
          <cell r="AF11">
            <v>0</v>
          </cell>
          <cell r="AG11">
            <v>92.055252075195313</v>
          </cell>
          <cell r="AH11">
            <v>156.68098449707031</v>
          </cell>
          <cell r="AI11">
            <v>0</v>
          </cell>
          <cell r="AJ11">
            <v>149.17591857910156</v>
          </cell>
          <cell r="AK11">
            <v>0</v>
          </cell>
          <cell r="AL11">
            <v>531.1153564453125</v>
          </cell>
          <cell r="AM11">
            <v>7.8201007843017578</v>
          </cell>
          <cell r="AN11">
            <v>270.73422241210938</v>
          </cell>
          <cell r="AO11">
            <v>0</v>
          </cell>
          <cell r="AP11">
            <v>51.478725433349609</v>
          </cell>
          <cell r="AQ11">
            <v>0</v>
          </cell>
          <cell r="AR11">
            <v>0</v>
          </cell>
          <cell r="AS11">
            <v>44.170619964599609</v>
          </cell>
          <cell r="AT11">
            <v>77.810981750488281</v>
          </cell>
          <cell r="AU11">
            <v>3400</v>
          </cell>
          <cell r="AV11">
            <v>361.25253295898438</v>
          </cell>
          <cell r="AW11">
            <v>0</v>
          </cell>
          <cell r="AX11">
            <v>0</v>
          </cell>
          <cell r="AY11">
            <v>0</v>
          </cell>
          <cell r="AZ11">
            <v>738.90997314453125</v>
          </cell>
          <cell r="BA11">
            <v>0</v>
          </cell>
          <cell r="BB11">
            <v>246.61721801757813</v>
          </cell>
          <cell r="BC11">
            <v>0</v>
          </cell>
          <cell r="BD11">
            <v>717.34735107421875</v>
          </cell>
          <cell r="BE11">
            <v>0</v>
          </cell>
          <cell r="BF11">
            <v>32.858646392822266</v>
          </cell>
          <cell r="BG11">
            <v>0</v>
          </cell>
          <cell r="BH11">
            <v>0</v>
          </cell>
          <cell r="BI11">
            <v>0</v>
          </cell>
          <cell r="BJ11">
            <v>104.85890197753906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12" t="str">
            <v>INCENTIVES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34.966503143310547</v>
          </cell>
          <cell r="H12">
            <v>12.812687873840332</v>
          </cell>
          <cell r="I12">
            <v>0</v>
          </cell>
          <cell r="J12">
            <v>0</v>
          </cell>
          <cell r="K12">
            <v>9.8515987396240234</v>
          </cell>
          <cell r="L12">
            <v>298.73895263671875</v>
          </cell>
          <cell r="M12">
            <v>86.154701232910156</v>
          </cell>
          <cell r="N12">
            <v>0</v>
          </cell>
          <cell r="O12">
            <v>335.54849243164063</v>
          </cell>
          <cell r="P12">
            <v>0</v>
          </cell>
          <cell r="Q12">
            <v>65.800689697265625</v>
          </cell>
          <cell r="R12">
            <v>58.426006317138672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242.14422607421875</v>
          </cell>
          <cell r="X12">
            <v>0</v>
          </cell>
          <cell r="Y12">
            <v>302.44442749023438</v>
          </cell>
          <cell r="Z12">
            <v>0</v>
          </cell>
          <cell r="AA12">
            <v>0</v>
          </cell>
          <cell r="AB12">
            <v>61.722812652587891</v>
          </cell>
          <cell r="AC12">
            <v>73.831748962402344</v>
          </cell>
          <cell r="AD12">
            <v>0</v>
          </cell>
          <cell r="AE12">
            <v>0</v>
          </cell>
          <cell r="AF12">
            <v>0</v>
          </cell>
          <cell r="AG12">
            <v>91.281440734863281</v>
          </cell>
          <cell r="AH12">
            <v>156.37944030761719</v>
          </cell>
          <cell r="AI12">
            <v>0</v>
          </cell>
          <cell r="AJ12">
            <v>147.9227294921875</v>
          </cell>
          <cell r="AK12">
            <v>0</v>
          </cell>
          <cell r="AL12">
            <v>545.62847900390625</v>
          </cell>
          <cell r="AM12">
            <v>7.7543296813964844</v>
          </cell>
          <cell r="AN12">
            <v>278.34835815429688</v>
          </cell>
          <cell r="AO12">
            <v>0</v>
          </cell>
          <cell r="AP12">
            <v>51.046012878417969</v>
          </cell>
          <cell r="AQ12">
            <v>0</v>
          </cell>
          <cell r="AR12">
            <v>0</v>
          </cell>
          <cell r="AS12">
            <v>43.798755645751953</v>
          </cell>
          <cell r="AT12">
            <v>77.156936645507813</v>
          </cell>
          <cell r="AU12">
            <v>3400</v>
          </cell>
          <cell r="AV12">
            <v>367.85400390625</v>
          </cell>
          <cell r="AW12">
            <v>0</v>
          </cell>
          <cell r="AX12">
            <v>0</v>
          </cell>
          <cell r="AY12">
            <v>0</v>
          </cell>
          <cell r="AZ12">
            <v>807.7828369140625</v>
          </cell>
          <cell r="BA12">
            <v>0</v>
          </cell>
          <cell r="BB12">
            <v>244.54824829101563</v>
          </cell>
          <cell r="BC12">
            <v>0</v>
          </cell>
          <cell r="BD12">
            <v>729.95367431640625</v>
          </cell>
          <cell r="BE12">
            <v>0</v>
          </cell>
          <cell r="BF12">
            <v>32.844181060791016</v>
          </cell>
          <cell r="BG12">
            <v>0</v>
          </cell>
          <cell r="BH12">
            <v>0</v>
          </cell>
          <cell r="BI12">
            <v>0</v>
          </cell>
          <cell r="BJ12">
            <v>104.68562316894531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13" t="str">
            <v>INCENTIVES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35.941898345947266</v>
          </cell>
          <cell r="H13">
            <v>228.64530944824219</v>
          </cell>
          <cell r="I13">
            <v>0</v>
          </cell>
          <cell r="J13">
            <v>0</v>
          </cell>
          <cell r="K13">
            <v>9.8060140609741211</v>
          </cell>
          <cell r="L13">
            <v>307.07257080078125</v>
          </cell>
          <cell r="M13">
            <v>86.158340454101563</v>
          </cell>
          <cell r="N13">
            <v>0</v>
          </cell>
          <cell r="O13">
            <v>334.064697265625</v>
          </cell>
          <cell r="P13">
            <v>0</v>
          </cell>
          <cell r="Q13">
            <v>65.874961853027344</v>
          </cell>
          <cell r="R13">
            <v>1174.622802734375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246.32072448730469</v>
          </cell>
          <cell r="X13">
            <v>0</v>
          </cell>
          <cell r="Y13">
            <v>309.80438232421875</v>
          </cell>
          <cell r="Z13">
            <v>0</v>
          </cell>
          <cell r="AA13">
            <v>0</v>
          </cell>
          <cell r="AB13">
            <v>61.81396484375</v>
          </cell>
          <cell r="AC13">
            <v>142.12985229492188</v>
          </cell>
          <cell r="AD13">
            <v>0</v>
          </cell>
          <cell r="AE13">
            <v>0</v>
          </cell>
          <cell r="AF13">
            <v>0</v>
          </cell>
          <cell r="AG13">
            <v>90.850364685058594</v>
          </cell>
          <cell r="AH13">
            <v>670.79034423828125</v>
          </cell>
          <cell r="AI13">
            <v>0</v>
          </cell>
          <cell r="AJ13">
            <v>147.22256469726563</v>
          </cell>
          <cell r="AK13">
            <v>0</v>
          </cell>
          <cell r="AL13">
            <v>750.13470458984375</v>
          </cell>
          <cell r="AM13">
            <v>90.36260986328125</v>
          </cell>
          <cell r="AN13">
            <v>286.14144897460938</v>
          </cell>
          <cell r="AO13">
            <v>0</v>
          </cell>
          <cell r="AP13">
            <v>50.806594848632813</v>
          </cell>
          <cell r="AQ13">
            <v>0</v>
          </cell>
          <cell r="AR13">
            <v>0</v>
          </cell>
          <cell r="AS13">
            <v>43.590618133544922</v>
          </cell>
          <cell r="AT13">
            <v>76.792381286621094</v>
          </cell>
          <cell r="AU13">
            <v>3400</v>
          </cell>
          <cell r="AV13">
            <v>374.5760498046875</v>
          </cell>
          <cell r="AW13">
            <v>0</v>
          </cell>
          <cell r="AX13">
            <v>0</v>
          </cell>
          <cell r="AY13">
            <v>0</v>
          </cell>
          <cell r="AZ13">
            <v>11665.490234375</v>
          </cell>
          <cell r="BA13">
            <v>0</v>
          </cell>
          <cell r="BB13">
            <v>243.39219665527344</v>
          </cell>
          <cell r="BC13">
            <v>0</v>
          </cell>
          <cell r="BD13">
            <v>742.8665771484375</v>
          </cell>
          <cell r="BE13">
            <v>0</v>
          </cell>
          <cell r="BF13">
            <v>32.817848205566406</v>
          </cell>
          <cell r="BG13">
            <v>0</v>
          </cell>
          <cell r="BH13">
            <v>0</v>
          </cell>
          <cell r="BI13">
            <v>0</v>
          </cell>
          <cell r="BJ13">
            <v>104.81322479248047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14" t="str">
            <v>INCENTIVES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36.9324951171875</v>
          </cell>
          <cell r="H14">
            <v>357.45458984375</v>
          </cell>
          <cell r="I14">
            <v>0</v>
          </cell>
          <cell r="J14">
            <v>0</v>
          </cell>
          <cell r="K14">
            <v>93.434944152832031</v>
          </cell>
          <cell r="L14">
            <v>315.53750610351563</v>
          </cell>
          <cell r="M14">
            <v>86.133316040039063</v>
          </cell>
          <cell r="N14">
            <v>0</v>
          </cell>
          <cell r="O14">
            <v>331.92001342773438</v>
          </cell>
          <cell r="P14">
            <v>0</v>
          </cell>
          <cell r="Q14">
            <v>65.929977416992188</v>
          </cell>
          <cell r="R14">
            <v>2328.147705078125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250.5550537109375</v>
          </cell>
          <cell r="X14">
            <v>0</v>
          </cell>
          <cell r="Y14">
            <v>317.33236694335938</v>
          </cell>
          <cell r="Z14">
            <v>0</v>
          </cell>
          <cell r="AA14">
            <v>0</v>
          </cell>
          <cell r="AB14">
            <v>61.839775085449219</v>
          </cell>
          <cell r="AC14">
            <v>144.63392639160156</v>
          </cell>
          <cell r="AD14">
            <v>0</v>
          </cell>
          <cell r="AE14">
            <v>0</v>
          </cell>
          <cell r="AF14">
            <v>0</v>
          </cell>
          <cell r="AG14">
            <v>90.270309448242188</v>
          </cell>
          <cell r="AH14">
            <v>7533.38623046875</v>
          </cell>
          <cell r="AI14">
            <v>0</v>
          </cell>
          <cell r="AJ14">
            <v>1279.239501953125</v>
          </cell>
          <cell r="AK14">
            <v>0</v>
          </cell>
          <cell r="AL14">
            <v>968.9219970703125</v>
          </cell>
          <cell r="AM14">
            <v>165.23141479492188</v>
          </cell>
          <cell r="AN14">
            <v>294.01397705078125</v>
          </cell>
          <cell r="AO14">
            <v>0</v>
          </cell>
          <cell r="AP14">
            <v>50.481529235839844</v>
          </cell>
          <cell r="AQ14">
            <v>0</v>
          </cell>
          <cell r="AR14">
            <v>0</v>
          </cell>
          <cell r="AS14">
            <v>43.311977386474609</v>
          </cell>
          <cell r="AT14">
            <v>1175.92822265625</v>
          </cell>
          <cell r="AU14">
            <v>3400</v>
          </cell>
          <cell r="AV14">
            <v>381.42098999023438</v>
          </cell>
          <cell r="AW14">
            <v>0</v>
          </cell>
          <cell r="AX14">
            <v>0</v>
          </cell>
          <cell r="AY14">
            <v>0</v>
          </cell>
          <cell r="AZ14">
            <v>6216.5234375</v>
          </cell>
          <cell r="BA14">
            <v>0</v>
          </cell>
          <cell r="BB14">
            <v>241.83866882324219</v>
          </cell>
          <cell r="BC14">
            <v>0</v>
          </cell>
          <cell r="BD14">
            <v>57.373104095458984</v>
          </cell>
          <cell r="BE14">
            <v>0</v>
          </cell>
          <cell r="BF14">
            <v>479.32598876953125</v>
          </cell>
          <cell r="BG14">
            <v>0</v>
          </cell>
          <cell r="BH14">
            <v>0</v>
          </cell>
          <cell r="BI14">
            <v>0</v>
          </cell>
          <cell r="BJ14">
            <v>104.83309173583984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15" t="str">
            <v>INCENTIVES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37.940341949462891</v>
          </cell>
          <cell r="H15">
            <v>363.77792358398438</v>
          </cell>
          <cell r="I15">
            <v>0</v>
          </cell>
          <cell r="J15">
            <v>0</v>
          </cell>
          <cell r="K15">
            <v>125.60507202148438</v>
          </cell>
          <cell r="L15">
            <v>324.14840698242188</v>
          </cell>
          <cell r="M15">
            <v>86.31146240234375</v>
          </cell>
          <cell r="N15">
            <v>0</v>
          </cell>
          <cell r="O15">
            <v>330.66098022460938</v>
          </cell>
          <cell r="P15">
            <v>0</v>
          </cell>
          <cell r="Q15">
            <v>66.075859069824219</v>
          </cell>
          <cell r="R15">
            <v>1330.6168212890625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23.68828010559082</v>
          </cell>
          <cell r="X15">
            <v>0</v>
          </cell>
          <cell r="Y15">
            <v>325.03201293945313</v>
          </cell>
          <cell r="Z15">
            <v>0</v>
          </cell>
          <cell r="AA15">
            <v>0</v>
          </cell>
          <cell r="AB15">
            <v>61.968185424804688</v>
          </cell>
          <cell r="AC15">
            <v>147.19406127929688</v>
          </cell>
          <cell r="AD15">
            <v>0</v>
          </cell>
          <cell r="AE15">
            <v>0</v>
          </cell>
          <cell r="AF15">
            <v>0</v>
          </cell>
          <cell r="AG15">
            <v>89.921737670898438</v>
          </cell>
          <cell r="AH15">
            <v>4501.57373046875</v>
          </cell>
          <cell r="AI15">
            <v>0</v>
          </cell>
          <cell r="AJ15">
            <v>3320.84912109375</v>
          </cell>
          <cell r="AK15">
            <v>0</v>
          </cell>
          <cell r="AL15">
            <v>855.53875732421875</v>
          </cell>
          <cell r="AM15">
            <v>177.73721313476563</v>
          </cell>
          <cell r="AN15">
            <v>302.02102661132813</v>
          </cell>
          <cell r="AO15">
            <v>0</v>
          </cell>
          <cell r="AP15">
            <v>50.287101745605469</v>
          </cell>
          <cell r="AQ15">
            <v>0</v>
          </cell>
          <cell r="AR15">
            <v>0</v>
          </cell>
          <cell r="AS15">
            <v>43.145668029785156</v>
          </cell>
          <cell r="AT15">
            <v>1817.79541015625</v>
          </cell>
          <cell r="AU15">
            <v>3400</v>
          </cell>
          <cell r="AV15">
            <v>388.3909912109375</v>
          </cell>
          <cell r="AW15">
            <v>0</v>
          </cell>
          <cell r="AX15">
            <v>0</v>
          </cell>
          <cell r="AY15">
            <v>0</v>
          </cell>
          <cell r="AZ15">
            <v>6324.77490234375</v>
          </cell>
          <cell r="BA15">
            <v>0</v>
          </cell>
          <cell r="BB15">
            <v>240.90191650390625</v>
          </cell>
          <cell r="BC15">
            <v>0</v>
          </cell>
          <cell r="BD15">
            <v>57.626377105712891</v>
          </cell>
          <cell r="BE15">
            <v>0</v>
          </cell>
          <cell r="BF15">
            <v>942.14239501953125</v>
          </cell>
          <cell r="BG15">
            <v>0</v>
          </cell>
          <cell r="BH15">
            <v>0</v>
          </cell>
          <cell r="BI15">
            <v>0</v>
          </cell>
          <cell r="BJ15">
            <v>2763.956787109375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16" t="str">
            <v>INCENTIVES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38.965850830078125</v>
          </cell>
          <cell r="H16">
            <v>370.23602294921875</v>
          </cell>
          <cell r="I16">
            <v>0</v>
          </cell>
          <cell r="J16">
            <v>0</v>
          </cell>
          <cell r="K16">
            <v>190.18197631835938</v>
          </cell>
          <cell r="L16">
            <v>332.91122436523438</v>
          </cell>
          <cell r="M16">
            <v>86.704498291015625</v>
          </cell>
          <cell r="N16">
            <v>0</v>
          </cell>
          <cell r="O16">
            <v>329.83663940429688</v>
          </cell>
          <cell r="P16">
            <v>0</v>
          </cell>
          <cell r="Q16">
            <v>66.262535095214844</v>
          </cell>
          <cell r="R16">
            <v>1354.08203125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23.706867218017578</v>
          </cell>
          <cell r="X16">
            <v>0</v>
          </cell>
          <cell r="Y16">
            <v>332.90707397460938</v>
          </cell>
          <cell r="Z16">
            <v>0</v>
          </cell>
          <cell r="AA16">
            <v>0</v>
          </cell>
          <cell r="AB16">
            <v>62.179641723632813</v>
          </cell>
          <cell r="AC16">
            <v>149.80746459960938</v>
          </cell>
          <cell r="AD16">
            <v>0</v>
          </cell>
          <cell r="AE16">
            <v>0</v>
          </cell>
          <cell r="AF16">
            <v>0</v>
          </cell>
          <cell r="AG16">
            <v>89.721054077148438</v>
          </cell>
          <cell r="AH16">
            <v>11833.2333984375</v>
          </cell>
          <cell r="AI16">
            <v>0</v>
          </cell>
          <cell r="AJ16">
            <v>3875.16455078125</v>
          </cell>
          <cell r="AK16">
            <v>0</v>
          </cell>
          <cell r="AL16">
            <v>860.49786376953125</v>
          </cell>
          <cell r="AM16">
            <v>190.19830322265625</v>
          </cell>
          <cell r="AN16">
            <v>310.21728515625</v>
          </cell>
          <cell r="AO16">
            <v>0</v>
          </cell>
          <cell r="AP16">
            <v>50.173721313476563</v>
          </cell>
          <cell r="AQ16">
            <v>0</v>
          </cell>
          <cell r="AR16">
            <v>0</v>
          </cell>
          <cell r="AS16">
            <v>43.048797607421875</v>
          </cell>
          <cell r="AT16">
            <v>1849.4554443359375</v>
          </cell>
          <cell r="AU16">
            <v>3400</v>
          </cell>
          <cell r="AV16">
            <v>395.48834228515625</v>
          </cell>
          <cell r="AW16">
            <v>0</v>
          </cell>
          <cell r="AX16">
            <v>0</v>
          </cell>
          <cell r="AY16">
            <v>0</v>
          </cell>
          <cell r="AZ16">
            <v>6429.96923828125</v>
          </cell>
          <cell r="BA16">
            <v>0</v>
          </cell>
          <cell r="BB16">
            <v>240.36248779296875</v>
          </cell>
          <cell r="BC16">
            <v>0</v>
          </cell>
          <cell r="BD16">
            <v>436.13461303710938</v>
          </cell>
          <cell r="BE16">
            <v>0</v>
          </cell>
          <cell r="BF16">
            <v>958.82958984375</v>
          </cell>
          <cell r="BG16">
            <v>0</v>
          </cell>
          <cell r="BH16">
            <v>0</v>
          </cell>
          <cell r="BI16">
            <v>0</v>
          </cell>
          <cell r="BJ16">
            <v>2812.900390625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17" t="str">
            <v>INCENTIVES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40.009532928466797</v>
          </cell>
          <cell r="H17">
            <v>376.84072875976563</v>
          </cell>
          <cell r="I17">
            <v>0</v>
          </cell>
          <cell r="J17">
            <v>0</v>
          </cell>
          <cell r="K17">
            <v>284.426513671875</v>
          </cell>
          <cell r="L17">
            <v>341.82904052734375</v>
          </cell>
          <cell r="M17">
            <v>87.323806762695313</v>
          </cell>
          <cell r="N17">
            <v>0</v>
          </cell>
          <cell r="O17">
            <v>330.2967529296875</v>
          </cell>
          <cell r="P17">
            <v>0</v>
          </cell>
          <cell r="Q17">
            <v>66.664566040039063</v>
          </cell>
          <cell r="R17">
            <v>1378.1063232421875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23.85699462890625</v>
          </cell>
          <cell r="X17">
            <v>0</v>
          </cell>
          <cell r="Y17">
            <v>340.96139526367188</v>
          </cell>
          <cell r="Z17">
            <v>0</v>
          </cell>
          <cell r="AA17">
            <v>0</v>
          </cell>
          <cell r="AB17">
            <v>949.30816650390625</v>
          </cell>
          <cell r="AC17">
            <v>11.390867233276367</v>
          </cell>
          <cell r="AD17">
            <v>0</v>
          </cell>
          <cell r="AE17">
            <v>0</v>
          </cell>
          <cell r="AF17">
            <v>0</v>
          </cell>
          <cell r="AG17">
            <v>89.828163146972656</v>
          </cell>
          <cell r="AH17">
            <v>9621.9052734375</v>
          </cell>
          <cell r="AI17">
            <v>0</v>
          </cell>
          <cell r="AJ17">
            <v>3838.10791015625</v>
          </cell>
          <cell r="AK17">
            <v>0</v>
          </cell>
          <cell r="AL17">
            <v>828.283203125</v>
          </cell>
          <cell r="AM17">
            <v>223.34477233886719</v>
          </cell>
          <cell r="AN17">
            <v>318.5137939453125</v>
          </cell>
          <cell r="AO17">
            <v>0</v>
          </cell>
          <cell r="AP17">
            <v>50.234237670898438</v>
          </cell>
          <cell r="AQ17">
            <v>0</v>
          </cell>
          <cell r="AR17">
            <v>0</v>
          </cell>
          <cell r="AS17">
            <v>43.098464965820313</v>
          </cell>
          <cell r="AT17">
            <v>1881.957763671875</v>
          </cell>
          <cell r="AU17">
            <v>3400</v>
          </cell>
          <cell r="AV17">
            <v>402.71539306640625</v>
          </cell>
          <cell r="AW17">
            <v>0</v>
          </cell>
          <cell r="AX17">
            <v>0</v>
          </cell>
          <cell r="AY17">
            <v>0</v>
          </cell>
          <cell r="AZ17">
            <v>1067.64697265625</v>
          </cell>
          <cell r="BA17">
            <v>0</v>
          </cell>
          <cell r="BB17">
            <v>240.64767456054688</v>
          </cell>
          <cell r="BC17">
            <v>0</v>
          </cell>
          <cell r="BD17">
            <v>827.9072265625</v>
          </cell>
          <cell r="BE17">
            <v>0</v>
          </cell>
          <cell r="BF17">
            <v>975.94659423828125</v>
          </cell>
          <cell r="BG17">
            <v>0</v>
          </cell>
          <cell r="BH17">
            <v>0</v>
          </cell>
          <cell r="BI17">
            <v>0</v>
          </cell>
          <cell r="BJ17">
            <v>2862.995849609375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18" t="str">
            <v>INCENTIVES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41.075374603271484</v>
          </cell>
          <cell r="H18">
            <v>28.532138824462891</v>
          </cell>
          <cell r="I18">
            <v>0</v>
          </cell>
          <cell r="J18">
            <v>0</v>
          </cell>
          <cell r="K18">
            <v>420.70040893554688</v>
          </cell>
          <cell r="L18">
            <v>350.93527221679688</v>
          </cell>
          <cell r="M18">
            <v>87.936782836914063</v>
          </cell>
          <cell r="N18">
            <v>0</v>
          </cell>
          <cell r="O18">
            <v>8000.87890625</v>
          </cell>
          <cell r="P18">
            <v>0</v>
          </cell>
          <cell r="Q18">
            <v>67.235794067382813</v>
          </cell>
          <cell r="R18">
            <v>131.3280029296875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188.9617919921875</v>
          </cell>
          <cell r="X18">
            <v>0</v>
          </cell>
          <cell r="Y18">
            <v>349.19894409179688</v>
          </cell>
          <cell r="Z18">
            <v>0</v>
          </cell>
          <cell r="AA18">
            <v>0</v>
          </cell>
          <cell r="AB18">
            <v>1869.0452880859375</v>
          </cell>
          <cell r="AC18">
            <v>11.473353385925293</v>
          </cell>
          <cell r="AD18">
            <v>0</v>
          </cell>
          <cell r="AE18">
            <v>0</v>
          </cell>
          <cell r="AF18">
            <v>0</v>
          </cell>
          <cell r="AG18">
            <v>90.272224426269531</v>
          </cell>
          <cell r="AH18">
            <v>857.1873779296875</v>
          </cell>
          <cell r="AI18">
            <v>0</v>
          </cell>
          <cell r="AJ18">
            <v>3946.0322265625</v>
          </cell>
          <cell r="AK18">
            <v>0</v>
          </cell>
          <cell r="AL18">
            <v>654.3529052734375</v>
          </cell>
          <cell r="AM18">
            <v>17.33692741394043</v>
          </cell>
          <cell r="AN18">
            <v>327.02093505859375</v>
          </cell>
          <cell r="AO18">
            <v>0</v>
          </cell>
          <cell r="AP18">
            <v>50.482967376708984</v>
          </cell>
          <cell r="AQ18">
            <v>0</v>
          </cell>
          <cell r="AR18">
            <v>0</v>
          </cell>
          <cell r="AS18">
            <v>43.31304931640625</v>
          </cell>
          <cell r="AT18">
            <v>1915.33349609375</v>
          </cell>
          <cell r="AU18">
            <v>3400</v>
          </cell>
          <cell r="AV18">
            <v>410.07449340820313</v>
          </cell>
          <cell r="AW18">
            <v>0</v>
          </cell>
          <cell r="AX18">
            <v>0</v>
          </cell>
          <cell r="AY18">
            <v>0</v>
          </cell>
          <cell r="AZ18">
            <v>1146.735107421875</v>
          </cell>
          <cell r="BA18">
            <v>0</v>
          </cell>
          <cell r="BB18">
            <v>241.8421630859375</v>
          </cell>
          <cell r="BC18">
            <v>0</v>
          </cell>
          <cell r="BD18">
            <v>841.72967529296875</v>
          </cell>
          <cell r="BE18">
            <v>0</v>
          </cell>
          <cell r="BF18">
            <v>993.50701904296875</v>
          </cell>
          <cell r="BG18">
            <v>0</v>
          </cell>
          <cell r="BH18">
            <v>0</v>
          </cell>
          <cell r="BI18">
            <v>0</v>
          </cell>
          <cell r="BJ18">
            <v>2914.271728515625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19" t="str">
            <v>INCENTIVES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42.276500701904297</v>
          </cell>
          <cell r="H19">
            <v>30.855764389038086</v>
          </cell>
          <cell r="I19">
            <v>0</v>
          </cell>
          <cell r="J19">
            <v>0</v>
          </cell>
          <cell r="K19">
            <v>25.544517517089844</v>
          </cell>
          <cell r="L19">
            <v>361.19549560546875</v>
          </cell>
          <cell r="M19">
            <v>104.30162811279297</v>
          </cell>
          <cell r="N19">
            <v>0</v>
          </cell>
          <cell r="O19">
            <v>6521.23876953125</v>
          </cell>
          <cell r="P19">
            <v>0</v>
          </cell>
          <cell r="Q19">
            <v>1876.6240234375</v>
          </cell>
          <cell r="R19">
            <v>142.80807495117188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289.654541015625</v>
          </cell>
          <cell r="X19">
            <v>0</v>
          </cell>
          <cell r="Y19">
            <v>357.62368774414063</v>
          </cell>
          <cell r="Z19">
            <v>0</v>
          </cell>
          <cell r="AA19">
            <v>0</v>
          </cell>
          <cell r="AB19">
            <v>1913.7335205078125</v>
          </cell>
          <cell r="AC19">
            <v>12.525059700012207</v>
          </cell>
          <cell r="AD19">
            <v>0</v>
          </cell>
          <cell r="AE19">
            <v>0</v>
          </cell>
          <cell r="AF19">
            <v>0</v>
          </cell>
          <cell r="AG19">
            <v>2178.843994140625</v>
          </cell>
          <cell r="AH19">
            <v>916.56982421875</v>
          </cell>
          <cell r="AI19">
            <v>0</v>
          </cell>
          <cell r="AJ19">
            <v>387.76974487304688</v>
          </cell>
          <cell r="AK19">
            <v>0</v>
          </cell>
          <cell r="AL19">
            <v>677.16851806640625</v>
          </cell>
          <cell r="AM19">
            <v>20.105497360229492</v>
          </cell>
          <cell r="AN19">
            <v>336.55108642578125</v>
          </cell>
          <cell r="AO19">
            <v>0</v>
          </cell>
          <cell r="AP19">
            <v>68.03607177734375</v>
          </cell>
          <cell r="AQ19">
            <v>0</v>
          </cell>
          <cell r="AR19">
            <v>0</v>
          </cell>
          <cell r="AS19">
            <v>532.92022705078125</v>
          </cell>
          <cell r="AT19">
            <v>200.05435180664063</v>
          </cell>
          <cell r="AU19">
            <v>3400</v>
          </cell>
          <cell r="AV19">
            <v>417.56808471679688</v>
          </cell>
          <cell r="AW19">
            <v>0</v>
          </cell>
          <cell r="AX19">
            <v>0</v>
          </cell>
          <cell r="AY19">
            <v>0</v>
          </cell>
          <cell r="AZ19">
            <v>13295.947265625</v>
          </cell>
          <cell r="BA19">
            <v>0</v>
          </cell>
          <cell r="BB19">
            <v>325.9329833984375</v>
          </cell>
          <cell r="BC19">
            <v>0</v>
          </cell>
          <cell r="BD19">
            <v>861.10260009765625</v>
          </cell>
          <cell r="BE19">
            <v>0</v>
          </cell>
          <cell r="BF19">
            <v>80.7099609375</v>
          </cell>
          <cell r="BG19">
            <v>0</v>
          </cell>
          <cell r="BH19">
            <v>0</v>
          </cell>
          <cell r="BI19">
            <v>0</v>
          </cell>
          <cell r="BJ19">
            <v>2985.39892578125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20" t="str">
            <v>INCENTIVES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43.512275695800781</v>
          </cell>
          <cell r="H20">
            <v>31.041231155395508</v>
          </cell>
          <cell r="I20">
            <v>0</v>
          </cell>
          <cell r="J20">
            <v>0</v>
          </cell>
          <cell r="K20">
            <v>25.731521606445313</v>
          </cell>
          <cell r="L20">
            <v>371.75570678710938</v>
          </cell>
          <cell r="M20">
            <v>106.97166442871094</v>
          </cell>
          <cell r="N20">
            <v>0</v>
          </cell>
          <cell r="O20">
            <v>7616.1044921875</v>
          </cell>
          <cell r="P20">
            <v>0</v>
          </cell>
          <cell r="Q20">
            <v>1911.5872802734375</v>
          </cell>
          <cell r="R20">
            <v>145.60720825195313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294.768310546875</v>
          </cell>
          <cell r="X20">
            <v>0</v>
          </cell>
          <cell r="Y20">
            <v>366.23968505859375</v>
          </cell>
          <cell r="Z20">
            <v>0</v>
          </cell>
          <cell r="AA20">
            <v>0</v>
          </cell>
          <cell r="AB20">
            <v>1949.3199462890625</v>
          </cell>
          <cell r="AC20">
            <v>12.650192260742188</v>
          </cell>
          <cell r="AD20">
            <v>0</v>
          </cell>
          <cell r="AE20">
            <v>0</v>
          </cell>
          <cell r="AF20">
            <v>0</v>
          </cell>
          <cell r="AG20">
            <v>2219.993896484375</v>
          </cell>
          <cell r="AH20">
            <v>952.3067626953125</v>
          </cell>
          <cell r="AI20">
            <v>0</v>
          </cell>
          <cell r="AJ20">
            <v>394.14767456054688</v>
          </cell>
          <cell r="AK20">
            <v>0</v>
          </cell>
          <cell r="AL20">
            <v>696.2882080078125</v>
          </cell>
          <cell r="AM20">
            <v>20.252347946166992</v>
          </cell>
          <cell r="AN20">
            <v>346.40301513671875</v>
          </cell>
          <cell r="AO20">
            <v>0</v>
          </cell>
          <cell r="AP20">
            <v>70.024444580078125</v>
          </cell>
          <cell r="AQ20">
            <v>0</v>
          </cell>
          <cell r="AR20">
            <v>0</v>
          </cell>
          <cell r="AS20">
            <v>1123.1583251953125</v>
          </cell>
          <cell r="AT20">
            <v>201.51594543457031</v>
          </cell>
          <cell r="AU20">
            <v>3400</v>
          </cell>
          <cell r="AV20">
            <v>425.19854736328125</v>
          </cell>
          <cell r="AW20">
            <v>0</v>
          </cell>
          <cell r="AX20">
            <v>0</v>
          </cell>
          <cell r="AY20">
            <v>0</v>
          </cell>
          <cell r="AZ20">
            <v>7229.4150390625</v>
          </cell>
          <cell r="BA20">
            <v>0</v>
          </cell>
          <cell r="BB20">
            <v>335.45587158203125</v>
          </cell>
          <cell r="BC20">
            <v>0</v>
          </cell>
          <cell r="BD20">
            <v>876.547119140625</v>
          </cell>
          <cell r="BE20">
            <v>0</v>
          </cell>
          <cell r="BF20">
            <v>82.042465209960938</v>
          </cell>
          <cell r="BG20">
            <v>0</v>
          </cell>
          <cell r="BH20">
            <v>0</v>
          </cell>
          <cell r="BI20">
            <v>0</v>
          </cell>
          <cell r="BJ20">
            <v>260.89764404296875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21" t="str">
            <v>INCENTIVES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44.783897399902344</v>
          </cell>
          <cell r="H21">
            <v>31.43842887878418</v>
          </cell>
          <cell r="I21">
            <v>0</v>
          </cell>
          <cell r="J21">
            <v>0</v>
          </cell>
          <cell r="K21">
            <v>25.818143844604492</v>
          </cell>
          <cell r="L21">
            <v>382.62249755859375</v>
          </cell>
          <cell r="M21">
            <v>109.96324920654297</v>
          </cell>
          <cell r="N21">
            <v>0</v>
          </cell>
          <cell r="O21">
            <v>8426.41015625</v>
          </cell>
          <cell r="P21">
            <v>0</v>
          </cell>
          <cell r="Q21">
            <v>1947.202880859375</v>
          </cell>
          <cell r="R21">
            <v>147.06675720214844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300.0269775390625</v>
          </cell>
          <cell r="X21">
            <v>0</v>
          </cell>
          <cell r="Y21">
            <v>375.05126953125</v>
          </cell>
          <cell r="Z21">
            <v>0</v>
          </cell>
          <cell r="AA21">
            <v>0</v>
          </cell>
          <cell r="AB21">
            <v>1985.595703125</v>
          </cell>
          <cell r="AC21">
            <v>12.726946830749512</v>
          </cell>
          <cell r="AD21">
            <v>0</v>
          </cell>
          <cell r="AE21">
            <v>0</v>
          </cell>
          <cell r="AF21">
            <v>0</v>
          </cell>
          <cell r="AG21">
            <v>2261.9345703125</v>
          </cell>
          <cell r="AH21">
            <v>989.04791259765625</v>
          </cell>
          <cell r="AI21">
            <v>0</v>
          </cell>
          <cell r="AJ21">
            <v>402.102783203125</v>
          </cell>
          <cell r="AK21">
            <v>0</v>
          </cell>
          <cell r="AL21">
            <v>715.76727294921875</v>
          </cell>
          <cell r="AM21">
            <v>20.320510864257813</v>
          </cell>
          <cell r="AN21">
            <v>356.53213500976563</v>
          </cell>
          <cell r="AO21">
            <v>0</v>
          </cell>
          <cell r="AP21">
            <v>72.072982788085938</v>
          </cell>
          <cell r="AQ21">
            <v>0</v>
          </cell>
          <cell r="AR21">
            <v>0</v>
          </cell>
          <cell r="AS21">
            <v>1242.7515869140625</v>
          </cell>
          <cell r="AT21">
            <v>202.19705200195313</v>
          </cell>
          <cell r="AU21">
            <v>3400</v>
          </cell>
          <cell r="AV21">
            <v>432.9686279296875</v>
          </cell>
          <cell r="AW21">
            <v>0</v>
          </cell>
          <cell r="AX21">
            <v>0</v>
          </cell>
          <cell r="AY21">
            <v>0</v>
          </cell>
          <cell r="AZ21">
            <v>7358.10986328125</v>
          </cell>
          <cell r="BA21">
            <v>0</v>
          </cell>
          <cell r="BB21">
            <v>345.26455688476563</v>
          </cell>
          <cell r="BC21">
            <v>0</v>
          </cell>
          <cell r="BD21">
            <v>99.315788269042969</v>
          </cell>
          <cell r="BE21">
            <v>0</v>
          </cell>
          <cell r="BF21">
            <v>83.54168701171875</v>
          </cell>
          <cell r="BG21">
            <v>0</v>
          </cell>
          <cell r="BH21">
            <v>0</v>
          </cell>
          <cell r="BI21">
            <v>0</v>
          </cell>
          <cell r="BJ21">
            <v>263.51254272460938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22" t="str">
            <v>INCENTIVES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46.092983245849609</v>
          </cell>
          <cell r="H22">
            <v>285.91165161132813</v>
          </cell>
          <cell r="I22">
            <v>0</v>
          </cell>
          <cell r="J22">
            <v>0</v>
          </cell>
          <cell r="K22">
            <v>26.124692916870117</v>
          </cell>
          <cell r="L22">
            <v>393.81027221679688</v>
          </cell>
          <cell r="M22">
            <v>112.76575469970703</v>
          </cell>
          <cell r="N22">
            <v>0</v>
          </cell>
          <cell r="O22">
            <v>9239.2060546875</v>
          </cell>
          <cell r="P22">
            <v>0</v>
          </cell>
          <cell r="Q22">
            <v>1983.4803466796875</v>
          </cell>
          <cell r="R22">
            <v>147.97816467285156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305.37326049804688</v>
          </cell>
          <cell r="X22">
            <v>0</v>
          </cell>
          <cell r="Y22">
            <v>384.0625</v>
          </cell>
          <cell r="Z22">
            <v>0</v>
          </cell>
          <cell r="AA22">
            <v>0</v>
          </cell>
          <cell r="AB22">
            <v>162.23809814453125</v>
          </cell>
          <cell r="AC22">
            <v>95.221832275390625</v>
          </cell>
          <cell r="AD22">
            <v>0</v>
          </cell>
          <cell r="AE22">
            <v>0</v>
          </cell>
          <cell r="AF22">
            <v>0</v>
          </cell>
          <cell r="AG22">
            <v>2304.6806640625</v>
          </cell>
          <cell r="AH22">
            <v>408.53890991210938</v>
          </cell>
          <cell r="AI22">
            <v>0</v>
          </cell>
          <cell r="AJ22">
            <v>388.74884033203125</v>
          </cell>
          <cell r="AK22">
            <v>0</v>
          </cell>
          <cell r="AL22">
            <v>736.13177490234375</v>
          </cell>
          <cell r="AM22">
            <v>20.562047958374023</v>
          </cell>
          <cell r="AN22">
            <v>366.94436645507813</v>
          </cell>
          <cell r="AO22">
            <v>0</v>
          </cell>
          <cell r="AP22">
            <v>74.178733825683594</v>
          </cell>
          <cell r="AQ22">
            <v>0</v>
          </cell>
          <cell r="AR22">
            <v>0</v>
          </cell>
          <cell r="AS22">
            <v>1266.1424560546875</v>
          </cell>
          <cell r="AT22">
            <v>204.59657287597656</v>
          </cell>
          <cell r="AU22">
            <v>3400</v>
          </cell>
          <cell r="AV22">
            <v>440.88052368164063</v>
          </cell>
          <cell r="AW22">
            <v>0</v>
          </cell>
          <cell r="AX22">
            <v>0</v>
          </cell>
          <cell r="AY22">
            <v>0</v>
          </cell>
          <cell r="AZ22">
            <v>7483.46240234375</v>
          </cell>
          <cell r="BA22">
            <v>0</v>
          </cell>
          <cell r="BB22">
            <v>355.36895751953125</v>
          </cell>
          <cell r="BC22">
            <v>0</v>
          </cell>
          <cell r="BD22">
            <v>100.52935028076172</v>
          </cell>
          <cell r="BE22">
            <v>0</v>
          </cell>
          <cell r="BF22">
            <v>84.478019714355469</v>
          </cell>
          <cell r="BG22">
            <v>0</v>
          </cell>
          <cell r="BH22">
            <v>0</v>
          </cell>
          <cell r="BI22">
            <v>0</v>
          </cell>
          <cell r="BJ22">
            <v>265.15338134765625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23" t="str">
            <v>INCENTIVES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47.440818786621094</v>
          </cell>
          <cell r="H23">
            <v>437.96621704101563</v>
          </cell>
          <cell r="I23">
            <v>0</v>
          </cell>
          <cell r="J23">
            <v>0</v>
          </cell>
          <cell r="K23">
            <v>26.487361907958984</v>
          </cell>
          <cell r="L23">
            <v>405.32553100585938</v>
          </cell>
          <cell r="M23">
            <v>115.90148162841797</v>
          </cell>
          <cell r="N23">
            <v>0</v>
          </cell>
          <cell r="O23">
            <v>795.683837890625</v>
          </cell>
          <cell r="P23">
            <v>0</v>
          </cell>
          <cell r="Q23">
            <v>2020.4993896484375</v>
          </cell>
          <cell r="R23">
            <v>149.88002014160156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43.605220794677734</v>
          </cell>
          <cell r="X23">
            <v>0</v>
          </cell>
          <cell r="Y23">
            <v>394.01019287109375</v>
          </cell>
          <cell r="Z23">
            <v>0</v>
          </cell>
          <cell r="AA23">
            <v>0</v>
          </cell>
          <cell r="AB23">
            <v>164.89111328125</v>
          </cell>
          <cell r="AC23">
            <v>177.25776672363281</v>
          </cell>
          <cell r="AD23">
            <v>0</v>
          </cell>
          <cell r="AE23">
            <v>0</v>
          </cell>
          <cell r="AF23">
            <v>0</v>
          </cell>
          <cell r="AG23">
            <v>2348.251708984375</v>
          </cell>
          <cell r="AH23">
            <v>416.64666748046875</v>
          </cell>
          <cell r="AI23">
            <v>0</v>
          </cell>
          <cell r="AJ23">
            <v>348.05780029296875</v>
          </cell>
          <cell r="AK23">
            <v>0</v>
          </cell>
          <cell r="AL23">
            <v>984.5328369140625</v>
          </cell>
          <cell r="AM23">
            <v>119.89923095703125</v>
          </cell>
          <cell r="AN23">
            <v>377.69900512695313</v>
          </cell>
          <cell r="AO23">
            <v>0</v>
          </cell>
          <cell r="AP23">
            <v>76.347976684570313</v>
          </cell>
          <cell r="AQ23">
            <v>0</v>
          </cell>
          <cell r="AR23">
            <v>0</v>
          </cell>
          <cell r="AS23">
            <v>1289.9739990234375</v>
          </cell>
          <cell r="AT23">
            <v>207.43882751464844</v>
          </cell>
          <cell r="AU23">
            <v>3399.999755859375</v>
          </cell>
          <cell r="AV23">
            <v>448.93707275390625</v>
          </cell>
          <cell r="AW23">
            <v>0</v>
          </cell>
          <cell r="AX23">
            <v>0</v>
          </cell>
          <cell r="AY23">
            <v>0</v>
          </cell>
          <cell r="AZ23">
            <v>1514.2310791015625</v>
          </cell>
          <cell r="BA23">
            <v>0</v>
          </cell>
          <cell r="BB23">
            <v>365.7515869140625</v>
          </cell>
          <cell r="BC23">
            <v>0</v>
          </cell>
          <cell r="BD23">
            <v>531.13909912109375</v>
          </cell>
          <cell r="BE23">
            <v>0</v>
          </cell>
          <cell r="BF23">
            <v>84.970741271972656</v>
          </cell>
          <cell r="BG23">
            <v>0</v>
          </cell>
          <cell r="BH23">
            <v>0</v>
          </cell>
          <cell r="BI23">
            <v>0</v>
          </cell>
          <cell r="BJ23">
            <v>268.58920288085938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A24" t="str">
            <v>INCENTIVES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48.828205108642578</v>
          </cell>
          <cell r="H24">
            <v>445.87142944335938</v>
          </cell>
          <cell r="I24">
            <v>0</v>
          </cell>
          <cell r="J24">
            <v>0</v>
          </cell>
          <cell r="K24">
            <v>127.14814758300781</v>
          </cell>
          <cell r="L24">
            <v>417.17550659179688</v>
          </cell>
          <cell r="M24">
            <v>666.49591064453125</v>
          </cell>
          <cell r="N24">
            <v>0</v>
          </cell>
          <cell r="O24">
            <v>720.21368408203125</v>
          </cell>
          <cell r="P24">
            <v>0</v>
          </cell>
          <cell r="Q24">
            <v>179.21751403808594</v>
          </cell>
          <cell r="R24">
            <v>1514.2430419921875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44.100482940673828</v>
          </cell>
          <cell r="X24">
            <v>0</v>
          </cell>
          <cell r="Y24">
            <v>404.19320678710938</v>
          </cell>
          <cell r="Z24">
            <v>0</v>
          </cell>
          <cell r="AA24">
            <v>0</v>
          </cell>
          <cell r="AB24">
            <v>168.13458251953125</v>
          </cell>
          <cell r="AC24">
            <v>180.44285583496094</v>
          </cell>
          <cell r="AD24">
            <v>0</v>
          </cell>
          <cell r="AE24">
            <v>0</v>
          </cell>
          <cell r="AF24">
            <v>0</v>
          </cell>
          <cell r="AG24">
            <v>266.43081665039063</v>
          </cell>
          <cell r="AH24">
            <v>420.8900146484375</v>
          </cell>
          <cell r="AI24">
            <v>0</v>
          </cell>
          <cell r="AJ24">
            <v>303.047119140625</v>
          </cell>
          <cell r="AK24">
            <v>0</v>
          </cell>
          <cell r="AL24">
            <v>1250.3341064453125</v>
          </cell>
          <cell r="AM24">
            <v>209.96995544433594</v>
          </cell>
          <cell r="AN24">
            <v>388.69631958007813</v>
          </cell>
          <cell r="AO24">
            <v>0</v>
          </cell>
          <cell r="AP24">
            <v>78.582504272460938</v>
          </cell>
          <cell r="AQ24">
            <v>0</v>
          </cell>
          <cell r="AR24">
            <v>0</v>
          </cell>
          <cell r="AS24">
            <v>127.83818054199219</v>
          </cell>
          <cell r="AT24">
            <v>1528.14990234375</v>
          </cell>
          <cell r="AU24">
            <v>3399.999267578125</v>
          </cell>
          <cell r="AV24">
            <v>457.14083862304688</v>
          </cell>
          <cell r="AW24">
            <v>0</v>
          </cell>
          <cell r="AX24">
            <v>0</v>
          </cell>
          <cell r="AY24">
            <v>0</v>
          </cell>
          <cell r="AZ24">
            <v>1610.8729248046875</v>
          </cell>
          <cell r="BA24">
            <v>0</v>
          </cell>
          <cell r="BB24">
            <v>376.44412231445313</v>
          </cell>
          <cell r="BC24">
            <v>0</v>
          </cell>
          <cell r="BD24">
            <v>976.72564697265625</v>
          </cell>
          <cell r="BE24">
            <v>0</v>
          </cell>
          <cell r="BF24">
            <v>86.065376281738281</v>
          </cell>
          <cell r="BG24">
            <v>0</v>
          </cell>
          <cell r="BH24">
            <v>0</v>
          </cell>
          <cell r="BI24">
            <v>0</v>
          </cell>
          <cell r="BJ24">
            <v>272.52166748046875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25" t="str">
            <v>INCENTIVES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50.256328582763672</v>
          </cell>
          <cell r="H25">
            <v>453.94021606445313</v>
          </cell>
          <cell r="I25">
            <v>0</v>
          </cell>
          <cell r="J25">
            <v>0</v>
          </cell>
          <cell r="K25">
            <v>166.15090942382813</v>
          </cell>
          <cell r="L25">
            <v>429.37649536132813</v>
          </cell>
          <cell r="M25">
            <v>1516.2830810546875</v>
          </cell>
          <cell r="N25">
            <v>0</v>
          </cell>
          <cell r="O25">
            <v>637.81317138671875</v>
          </cell>
          <cell r="P25">
            <v>0</v>
          </cell>
          <cell r="Q25">
            <v>181.09051513671875</v>
          </cell>
          <cell r="R25">
            <v>2924.1689453125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44.763069152832031</v>
          </cell>
          <cell r="X25">
            <v>0</v>
          </cell>
          <cell r="Y25">
            <v>414.61685180664063</v>
          </cell>
          <cell r="Z25">
            <v>0</v>
          </cell>
          <cell r="AA25">
            <v>0</v>
          </cell>
          <cell r="AB25">
            <v>169.88862609863281</v>
          </cell>
          <cell r="AC25">
            <v>183.70021057128906</v>
          </cell>
          <cell r="AD25">
            <v>0</v>
          </cell>
          <cell r="AE25">
            <v>0</v>
          </cell>
          <cell r="AF25">
            <v>0</v>
          </cell>
          <cell r="AG25">
            <v>268.54037475585938</v>
          </cell>
          <cell r="AH25">
            <v>423.6219482421875</v>
          </cell>
          <cell r="AI25">
            <v>0</v>
          </cell>
          <cell r="AJ25">
            <v>258.40386962890625</v>
          </cell>
          <cell r="AK25">
            <v>0</v>
          </cell>
          <cell r="AL25">
            <v>1118.3671875</v>
          </cell>
          <cell r="AM25">
            <v>225.30775451660156</v>
          </cell>
          <cell r="AN25">
            <v>400.10394287109375</v>
          </cell>
          <cell r="AO25">
            <v>0</v>
          </cell>
          <cell r="AP25">
            <v>80.879257202148438</v>
          </cell>
          <cell r="AQ25">
            <v>0</v>
          </cell>
          <cell r="AR25">
            <v>0</v>
          </cell>
          <cell r="AS25">
            <v>128.84657287597656</v>
          </cell>
          <cell r="AT25">
            <v>2300.912353515625</v>
          </cell>
          <cell r="AU25">
            <v>3400</v>
          </cell>
          <cell r="AV25">
            <v>465.49453735351563</v>
          </cell>
          <cell r="AW25">
            <v>0</v>
          </cell>
          <cell r="AX25">
            <v>0</v>
          </cell>
          <cell r="AY25">
            <v>0</v>
          </cell>
          <cell r="AZ25">
            <v>15163.486328125</v>
          </cell>
          <cell r="BA25">
            <v>0</v>
          </cell>
          <cell r="BB25">
            <v>387.45730590820313</v>
          </cell>
          <cell r="BC25">
            <v>0</v>
          </cell>
          <cell r="BD25">
            <v>993.5150146484375</v>
          </cell>
          <cell r="BE25">
            <v>0</v>
          </cell>
          <cell r="BF25">
            <v>87.326492309570313</v>
          </cell>
          <cell r="BG25">
            <v>0</v>
          </cell>
          <cell r="BH25">
            <v>0</v>
          </cell>
          <cell r="BI25">
            <v>0</v>
          </cell>
          <cell r="BJ25">
            <v>276.36981201171875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26" t="str">
            <v>INCENTIVES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51.725654602050781</v>
          </cell>
          <cell r="H26">
            <v>462.19735717773438</v>
          </cell>
          <cell r="I26">
            <v>0</v>
          </cell>
          <cell r="J26">
            <v>0</v>
          </cell>
          <cell r="K26">
            <v>244.00309753417969</v>
          </cell>
          <cell r="L26">
            <v>441.92718505859375</v>
          </cell>
          <cell r="M26">
            <v>2964.473876953125</v>
          </cell>
          <cell r="N26">
            <v>0</v>
          </cell>
          <cell r="O26">
            <v>530.86761474609375</v>
          </cell>
          <cell r="P26">
            <v>0</v>
          </cell>
          <cell r="Q26">
            <v>182.29150390625</v>
          </cell>
          <cell r="R26">
            <v>1708.953369140625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236.10861206054688</v>
          </cell>
          <cell r="X26">
            <v>0</v>
          </cell>
          <cell r="Y26">
            <v>425.28643798828125</v>
          </cell>
          <cell r="Z26">
            <v>0</v>
          </cell>
          <cell r="AA26">
            <v>0</v>
          </cell>
          <cell r="AB26">
            <v>170.99526977539063</v>
          </cell>
          <cell r="AC26">
            <v>187.02641296386719</v>
          </cell>
          <cell r="AD26">
            <v>0</v>
          </cell>
          <cell r="AE26">
            <v>0</v>
          </cell>
          <cell r="AF26">
            <v>0</v>
          </cell>
          <cell r="AG26">
            <v>269.6407470703125</v>
          </cell>
          <cell r="AH26">
            <v>429.1297607421875</v>
          </cell>
          <cell r="AI26">
            <v>0</v>
          </cell>
          <cell r="AJ26">
            <v>1619.2786865234375</v>
          </cell>
          <cell r="AK26">
            <v>0</v>
          </cell>
          <cell r="AL26">
            <v>1128.5787353515625</v>
          </cell>
          <cell r="AM26">
            <v>240.60162353515625</v>
          </cell>
          <cell r="AN26">
            <v>411.76712036132813</v>
          </cell>
          <cell r="AO26">
            <v>0</v>
          </cell>
          <cell r="AP26">
            <v>83.244880676269531</v>
          </cell>
          <cell r="AQ26">
            <v>0</v>
          </cell>
          <cell r="AR26">
            <v>0</v>
          </cell>
          <cell r="AS26">
            <v>129.37461853027344</v>
          </cell>
          <cell r="AT26">
            <v>2342.432861328125</v>
          </cell>
          <cell r="AU26">
            <v>3400</v>
          </cell>
          <cell r="AV26">
            <v>474.00088500976563</v>
          </cell>
          <cell r="AW26">
            <v>0</v>
          </cell>
          <cell r="AX26">
            <v>0</v>
          </cell>
          <cell r="AY26">
            <v>0</v>
          </cell>
          <cell r="AZ26">
            <v>8409.69921875</v>
          </cell>
          <cell r="BA26">
            <v>0</v>
          </cell>
          <cell r="BB26">
            <v>398.78558349609375</v>
          </cell>
          <cell r="BC26">
            <v>0</v>
          </cell>
          <cell r="BD26">
            <v>1016.4163818359375</v>
          </cell>
          <cell r="BE26">
            <v>0</v>
          </cell>
          <cell r="BF26">
            <v>643.3807373046875</v>
          </cell>
          <cell r="BG26">
            <v>0</v>
          </cell>
          <cell r="BH26">
            <v>0</v>
          </cell>
          <cell r="BI26">
            <v>0</v>
          </cell>
          <cell r="BJ26">
            <v>3525.53759765625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27" t="str">
            <v>INCENTIVES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53.238323211669922</v>
          </cell>
          <cell r="H27">
            <v>52.732765197753906</v>
          </cell>
          <cell r="I27">
            <v>0</v>
          </cell>
          <cell r="J27">
            <v>0</v>
          </cell>
          <cell r="K27">
            <v>357.4281005859375</v>
          </cell>
          <cell r="L27">
            <v>454.85183715820313</v>
          </cell>
          <cell r="M27">
            <v>4465.37548828125</v>
          </cell>
          <cell r="N27">
            <v>0</v>
          </cell>
          <cell r="O27">
            <v>515.08123779296875</v>
          </cell>
          <cell r="P27">
            <v>0</v>
          </cell>
          <cell r="Q27">
            <v>184.65240478515625</v>
          </cell>
          <cell r="R27">
            <v>1739.8367919921875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353.01171875</v>
          </cell>
          <cell r="X27">
            <v>0</v>
          </cell>
          <cell r="Y27">
            <v>436.20748901367188</v>
          </cell>
          <cell r="Z27">
            <v>0</v>
          </cell>
          <cell r="AA27">
            <v>0</v>
          </cell>
          <cell r="AB27">
            <v>173.23927307128906</v>
          </cell>
          <cell r="AC27">
            <v>21.33036994934082</v>
          </cell>
          <cell r="AD27">
            <v>0</v>
          </cell>
          <cell r="AE27">
            <v>0</v>
          </cell>
          <cell r="AF27">
            <v>0</v>
          </cell>
          <cell r="AG27">
            <v>272.97787475585938</v>
          </cell>
          <cell r="AH27">
            <v>1098.017822265625</v>
          </cell>
          <cell r="AI27">
            <v>0</v>
          </cell>
          <cell r="AJ27">
            <v>4154.58740234375</v>
          </cell>
          <cell r="AK27">
            <v>0</v>
          </cell>
          <cell r="AL27">
            <v>1094.5150146484375</v>
          </cell>
          <cell r="AM27">
            <v>280.6981201171875</v>
          </cell>
          <cell r="AN27">
            <v>423.801513671875</v>
          </cell>
          <cell r="AO27">
            <v>0</v>
          </cell>
          <cell r="AP27">
            <v>85.676231384277344</v>
          </cell>
          <cell r="AQ27">
            <v>0</v>
          </cell>
          <cell r="AR27">
            <v>0</v>
          </cell>
          <cell r="AS27">
            <v>130.97598266601563</v>
          </cell>
          <cell r="AT27">
            <v>2385.0634765625</v>
          </cell>
          <cell r="AU27">
            <v>3400</v>
          </cell>
          <cell r="AV27">
            <v>482.66259765625</v>
          </cell>
          <cell r="AW27">
            <v>0</v>
          </cell>
          <cell r="AX27">
            <v>0</v>
          </cell>
          <cell r="AY27">
            <v>0</v>
          </cell>
          <cell r="AZ27">
            <v>8562.4326171875</v>
          </cell>
          <cell r="BA27">
            <v>0</v>
          </cell>
          <cell r="BB27">
            <v>410.43975830078125</v>
          </cell>
          <cell r="BC27">
            <v>0</v>
          </cell>
          <cell r="BD27">
            <v>1035.0999755859375</v>
          </cell>
          <cell r="BE27">
            <v>0</v>
          </cell>
          <cell r="BF27">
            <v>1219.7271728515625</v>
          </cell>
          <cell r="BG27">
            <v>0</v>
          </cell>
          <cell r="BH27">
            <v>0</v>
          </cell>
          <cell r="BI27">
            <v>0</v>
          </cell>
          <cell r="BJ27">
            <v>3589.326171875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28" t="str">
            <v>INCENTIVES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INCENTIVES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INCENTIVES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INCENTIVES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INCENTIVES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INCENTIVES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INCENTIVES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INCENTIVES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INCENTIVES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INCENTIVES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INCENTIVES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INCENTIVES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INCENTIVES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INCENTIVES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INCENTIVES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INCENTIVES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INCENTIVES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INCENTIVES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INCENTIVES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INCENTIVES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INCENTIVES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INCENTIVES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INCENTIVES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INCENTIVES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3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ENERGY SALES</v>
          </cell>
          <cell r="B2">
            <v>2019</v>
          </cell>
          <cell r="C2">
            <v>85324.71875</v>
          </cell>
          <cell r="D2">
            <v>1128.25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-39.730213165283203</v>
          </cell>
          <cell r="P2">
            <v>0</v>
          </cell>
          <cell r="Q2">
            <v>0</v>
          </cell>
          <cell r="R2">
            <v>-3.8839309215545654</v>
          </cell>
          <cell r="S2">
            <v>7.3521961458027363E-3</v>
          </cell>
          <cell r="T2">
            <v>34.969181060791016</v>
          </cell>
          <cell r="U2">
            <v>-143.16520690917969</v>
          </cell>
          <cell r="V2">
            <v>-7.8588190078735352</v>
          </cell>
          <cell r="W2">
            <v>-0.61331695318222046</v>
          </cell>
          <cell r="X2">
            <v>-0.73899662494659424</v>
          </cell>
          <cell r="Y2">
            <v>5.2682995796203613</v>
          </cell>
          <cell r="Z2">
            <v>-63.116256713867188</v>
          </cell>
          <cell r="AA2">
            <v>-4.4878025054931641</v>
          </cell>
          <cell r="AB2">
            <v>-0.96500027179718018</v>
          </cell>
          <cell r="AC2">
            <v>-0.17720653116703033</v>
          </cell>
          <cell r="AD2">
            <v>1.4746887609362602E-2</v>
          </cell>
          <cell r="AE2">
            <v>-7.5876874923706055</v>
          </cell>
          <cell r="AF2">
            <v>-10.922873497009277</v>
          </cell>
          <cell r="AG2">
            <v>0</v>
          </cell>
          <cell r="AH2">
            <v>-9.9180841445922852</v>
          </cell>
          <cell r="AI2">
            <v>-0.52258306741714478</v>
          </cell>
          <cell r="AJ2">
            <v>-1.9168580770492554</v>
          </cell>
          <cell r="AK2">
            <v>0.89596259593963623</v>
          </cell>
          <cell r="AL2">
            <v>0</v>
          </cell>
          <cell r="AM2">
            <v>0</v>
          </cell>
          <cell r="AN2">
            <v>0</v>
          </cell>
          <cell r="AO2">
            <v>-2.066347599029541</v>
          </cell>
          <cell r="AP2">
            <v>0</v>
          </cell>
          <cell r="AQ2">
            <v>-32.371017456054688</v>
          </cell>
          <cell r="AR2">
            <v>-193.4925537109375</v>
          </cell>
          <cell r="AS2">
            <v>0</v>
          </cell>
          <cell r="AT2">
            <v>0</v>
          </cell>
          <cell r="AU2">
            <v>1.5659588575363159</v>
          </cell>
          <cell r="AV2">
            <v>31.875999450683594</v>
          </cell>
          <cell r="AW2">
            <v>-10.787734031677246</v>
          </cell>
          <cell r="AX2">
            <v>-15.848443984985352</v>
          </cell>
          <cell r="AY2">
            <v>-37.800472259521484</v>
          </cell>
          <cell r="AZ2">
            <v>-1.698737621307373</v>
          </cell>
          <cell r="BA2">
            <v>-39.157611846923828</v>
          </cell>
          <cell r="BB2">
            <v>0</v>
          </cell>
          <cell r="BC2">
            <v>-5.3242788314819336</v>
          </cell>
          <cell r="BD2">
            <v>-0.62623739242553711</v>
          </cell>
          <cell r="BE2">
            <v>6.087745726108551E-2</v>
          </cell>
          <cell r="BF2">
            <v>-0.33434873819351196</v>
          </cell>
          <cell r="BG2">
            <v>-76.627632141113281</v>
          </cell>
          <cell r="BH2">
            <v>-1.8186160326004028</v>
          </cell>
          <cell r="BI2">
            <v>-21.479345321655273</v>
          </cell>
          <cell r="BJ2">
            <v>0</v>
          </cell>
          <cell r="BK2">
            <v>-6.9133462905883789</v>
          </cell>
          <cell r="BL2">
            <v>-9.4827985763549805</v>
          </cell>
          <cell r="BM2">
            <v>0</v>
          </cell>
          <cell r="BN2">
            <v>0</v>
          </cell>
        </row>
        <row r="3">
          <cell r="A3" t="str">
            <v>ENERGY SALES</v>
          </cell>
          <cell r="B3">
            <v>2020</v>
          </cell>
          <cell r="C3">
            <v>86419.3203125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-122.38169097900391</v>
          </cell>
          <cell r="P3">
            <v>-48.325183868408203</v>
          </cell>
          <cell r="Q3">
            <v>0</v>
          </cell>
          <cell r="R3">
            <v>-13.529975891113281</v>
          </cell>
          <cell r="S3">
            <v>8.50670225918293E-3</v>
          </cell>
          <cell r="T3">
            <v>34.969181060791016</v>
          </cell>
          <cell r="U3">
            <v>-106.32442474365234</v>
          </cell>
          <cell r="V3">
            <v>-7.8588190078735352</v>
          </cell>
          <cell r="W3">
            <v>-6.3456449508666992</v>
          </cell>
          <cell r="X3">
            <v>-2.1514894962310791</v>
          </cell>
          <cell r="Y3">
            <v>12.571822166442871</v>
          </cell>
          <cell r="Z3">
            <v>-57.652816772460938</v>
          </cell>
          <cell r="AA3">
            <v>-4.5003128051757813</v>
          </cell>
          <cell r="AB3">
            <v>-8.6502342224121094</v>
          </cell>
          <cell r="AC3">
            <v>-2.0596721172332764</v>
          </cell>
          <cell r="AD3">
            <v>0.12611731886863708</v>
          </cell>
          <cell r="AE3">
            <v>-7.5876874923706055</v>
          </cell>
          <cell r="AF3">
            <v>-10.922873497009277</v>
          </cell>
          <cell r="AG3">
            <v>0</v>
          </cell>
          <cell r="AH3">
            <v>-30.015213012695313</v>
          </cell>
          <cell r="AI3">
            <v>-0.52258306741714478</v>
          </cell>
          <cell r="AJ3">
            <v>-16.586536407470703</v>
          </cell>
          <cell r="AK3">
            <v>7.7160859107971191</v>
          </cell>
          <cell r="AL3">
            <v>11.027475357055664</v>
          </cell>
          <cell r="AM3">
            <v>-0.48371991515159607</v>
          </cell>
          <cell r="AN3">
            <v>-1.0319823026657104</v>
          </cell>
          <cell r="AO3">
            <v>-2.066347599029541</v>
          </cell>
          <cell r="AP3">
            <v>0</v>
          </cell>
          <cell r="AQ3">
            <v>-32.371017456054688</v>
          </cell>
          <cell r="AR3">
            <v>-193.4925537109375</v>
          </cell>
          <cell r="AS3">
            <v>0</v>
          </cell>
          <cell r="AT3">
            <v>0</v>
          </cell>
          <cell r="AU3">
            <v>2.5055139064788818</v>
          </cell>
          <cell r="AV3">
            <v>31.967948913574219</v>
          </cell>
          <cell r="AW3">
            <v>-7.5484633445739746</v>
          </cell>
          <cell r="AX3">
            <v>-15.848443984985352</v>
          </cell>
          <cell r="AY3">
            <v>-34.217048645019531</v>
          </cell>
          <cell r="AZ3">
            <v>-4.7353644371032715</v>
          </cell>
          <cell r="BA3">
            <v>-39.157611846923828</v>
          </cell>
          <cell r="BB3">
            <v>0</v>
          </cell>
          <cell r="BC3">
            <v>-5.3242788314819336</v>
          </cell>
          <cell r="BD3">
            <v>-5.4820799827575684</v>
          </cell>
          <cell r="BE3">
            <v>0.52491068840026855</v>
          </cell>
          <cell r="BF3">
            <v>-3.3492698669433594</v>
          </cell>
          <cell r="BG3">
            <v>-76.627632141113281</v>
          </cell>
          <cell r="BH3">
            <v>-1.8186160326004028</v>
          </cell>
          <cell r="BI3">
            <v>-21.479345321655273</v>
          </cell>
          <cell r="BJ3">
            <v>0</v>
          </cell>
          <cell r="BK3">
            <v>-6.9133462905883789</v>
          </cell>
          <cell r="BL3">
            <v>-9.4827985763549805</v>
          </cell>
          <cell r="BM3">
            <v>0</v>
          </cell>
          <cell r="BN3">
            <v>0</v>
          </cell>
        </row>
        <row r="4">
          <cell r="A4" t="str">
            <v>ENERGY SALES</v>
          </cell>
          <cell r="B4">
            <v>2021</v>
          </cell>
          <cell r="C4">
            <v>87464.21875</v>
          </cell>
          <cell r="D4">
            <v>0</v>
          </cell>
          <cell r="E4">
            <v>1.6205760766752064E-4</v>
          </cell>
          <cell r="F4">
            <v>-2.9232690576463938E-3</v>
          </cell>
          <cell r="G4">
            <v>9.3273863196372986E-2</v>
          </cell>
          <cell r="H4">
            <v>-1.0282520055770874</v>
          </cell>
          <cell r="I4">
            <v>0.15829427540302277</v>
          </cell>
          <cell r="J4">
            <v>-2.855384349822998</v>
          </cell>
          <cell r="K4">
            <v>-0.11113399267196655</v>
          </cell>
          <cell r="L4">
            <v>0.50792700052261353</v>
          </cell>
          <cell r="M4">
            <v>-0.53657877445220947</v>
          </cell>
          <cell r="N4">
            <v>7.7002521720714867E-5</v>
          </cell>
          <cell r="O4">
            <v>-194.98783874511719</v>
          </cell>
          <cell r="P4">
            <v>-46.62750244140625</v>
          </cell>
          <cell r="Q4">
            <v>-2.2334561347961426</v>
          </cell>
          <cell r="R4">
            <v>-23.230146408081055</v>
          </cell>
          <cell r="S4">
            <v>1.6202662140130997E-2</v>
          </cell>
          <cell r="T4">
            <v>34.969181060791016</v>
          </cell>
          <cell r="U4">
            <v>-34.409862518310547</v>
          </cell>
          <cell r="V4">
            <v>-7.8588190078735352</v>
          </cell>
          <cell r="W4">
            <v>-12.091638565063477</v>
          </cell>
          <cell r="X4">
            <v>-3.5639829635620117</v>
          </cell>
          <cell r="Y4">
            <v>14.92399787902832</v>
          </cell>
          <cell r="Z4">
            <v>-34.432292938232422</v>
          </cell>
          <cell r="AA4">
            <v>-4.4878025054931641</v>
          </cell>
          <cell r="AB4">
            <v>-17.353042602539063</v>
          </cell>
          <cell r="AC4">
            <v>-3.9762253761291504</v>
          </cell>
          <cell r="AD4">
            <v>0.26960456371307373</v>
          </cell>
          <cell r="AE4">
            <v>-7.5876874923706055</v>
          </cell>
          <cell r="AF4">
            <v>-10.922873497009277</v>
          </cell>
          <cell r="AG4">
            <v>-4.3166866302490234</v>
          </cell>
          <cell r="AH4">
            <v>-40.817729949951172</v>
          </cell>
          <cell r="AI4">
            <v>-0.52258306741714478</v>
          </cell>
          <cell r="AJ4">
            <v>-37.005775451660156</v>
          </cell>
          <cell r="AK4">
            <v>16.577880859375</v>
          </cell>
          <cell r="AL4">
            <v>43.061027526855469</v>
          </cell>
          <cell r="AM4">
            <v>-1.8786606788635254</v>
          </cell>
          <cell r="AN4">
            <v>-4.0599451065063477</v>
          </cell>
          <cell r="AO4">
            <v>-2.066347599029541</v>
          </cell>
          <cell r="AP4">
            <v>-0.98251074552536011</v>
          </cell>
          <cell r="AQ4">
            <v>-32.371017456054688</v>
          </cell>
          <cell r="AR4">
            <v>-193.4925537109375</v>
          </cell>
          <cell r="AS4">
            <v>-0.98668110370635986</v>
          </cell>
          <cell r="AT4">
            <v>-4.4654092788696289</v>
          </cell>
          <cell r="AU4">
            <v>2.5055139064788818</v>
          </cell>
          <cell r="AV4">
            <v>31.875999450683594</v>
          </cell>
          <cell r="AW4">
            <v>-2.5108764171600342</v>
          </cell>
          <cell r="AX4">
            <v>-15.848443984985352</v>
          </cell>
          <cell r="AY4">
            <v>-17.80402946472168</v>
          </cell>
          <cell r="AZ4">
            <v>-7.7719902992248535</v>
          </cell>
          <cell r="BA4">
            <v>-39.157611846923828</v>
          </cell>
          <cell r="BB4">
            <v>-3.2972526550292969</v>
          </cell>
          <cell r="BC4">
            <v>-5.3242788314819336</v>
          </cell>
          <cell r="BD4">
            <v>-10.884922981262207</v>
          </cell>
          <cell r="BE4">
            <v>1.0058653354644775</v>
          </cell>
          <cell r="BF4">
            <v>-6.5587096214294434</v>
          </cell>
          <cell r="BG4">
            <v>-76.627632141113281</v>
          </cell>
          <cell r="BH4">
            <v>-1.8186160326004028</v>
          </cell>
          <cell r="BI4">
            <v>-21.479345321655273</v>
          </cell>
          <cell r="BJ4">
            <v>-5.4825139045715332</v>
          </cell>
          <cell r="BK4">
            <v>-6.9133462905883789</v>
          </cell>
          <cell r="BL4">
            <v>-9.4827985763549805</v>
          </cell>
          <cell r="BM4">
            <v>0</v>
          </cell>
          <cell r="BN4">
            <v>2.097022533416748E-2</v>
          </cell>
        </row>
        <row r="5">
          <cell r="A5" t="str">
            <v>ENERGY SALES</v>
          </cell>
          <cell r="B5">
            <v>2022</v>
          </cell>
          <cell r="C5">
            <v>88903.34375</v>
          </cell>
          <cell r="D5">
            <v>0</v>
          </cell>
          <cell r="E5">
            <v>4.7535120393149555E-4</v>
          </cell>
          <cell r="F5">
            <v>-9.2012509703636169E-3</v>
          </cell>
          <cell r="G5">
            <v>0.24816057085990906</v>
          </cell>
          <cell r="H5">
            <v>-3.4931762218475342</v>
          </cell>
          <cell r="I5">
            <v>0.46431249380111694</v>
          </cell>
          <cell r="J5">
            <v>-8.9875774383544922</v>
          </cell>
          <cell r="K5">
            <v>-0.35582149028778076</v>
          </cell>
          <cell r="L5">
            <v>1.6247447729110718</v>
          </cell>
          <cell r="M5">
            <v>-2.3184304237365723</v>
          </cell>
          <cell r="N5">
            <v>3.5445229150354862E-4</v>
          </cell>
          <cell r="O5">
            <v>-276.22927856445313</v>
          </cell>
          <cell r="P5">
            <v>-43.417022705078125</v>
          </cell>
          <cell r="Q5">
            <v>-6.0791282653808594</v>
          </cell>
          <cell r="R5">
            <v>-30.320621490478516</v>
          </cell>
          <cell r="S5">
            <v>2.1378159523010254E-2</v>
          </cell>
          <cell r="T5">
            <v>34.969181060791016</v>
          </cell>
          <cell r="U5">
            <v>0</v>
          </cell>
          <cell r="V5">
            <v>-7.8588190078735352</v>
          </cell>
          <cell r="W5">
            <v>-17.837635040283203</v>
          </cell>
          <cell r="X5">
            <v>-4.9764761924743652</v>
          </cell>
          <cell r="Y5">
            <v>17.74127197265625</v>
          </cell>
          <cell r="Z5">
            <v>-8.9906482696533203</v>
          </cell>
          <cell r="AA5">
            <v>-4.4878025054931641</v>
          </cell>
          <cell r="AB5">
            <v>-26.055850982666016</v>
          </cell>
          <cell r="AC5">
            <v>-5.8927788734436035</v>
          </cell>
          <cell r="AD5">
            <v>0.41309183835983276</v>
          </cell>
          <cell r="AE5">
            <v>-7.5876874923706055</v>
          </cell>
          <cell r="AF5">
            <v>-10.922873497009277</v>
          </cell>
          <cell r="AG5">
            <v>-12.252195358276367</v>
          </cell>
          <cell r="AH5">
            <v>-42.39080810546875</v>
          </cell>
          <cell r="AI5">
            <v>-0.52258306741714478</v>
          </cell>
          <cell r="AJ5">
            <v>-55.010993957519531</v>
          </cell>
          <cell r="AK5">
            <v>20.873031616210938</v>
          </cell>
          <cell r="AL5">
            <v>77.46051025390625</v>
          </cell>
          <cell r="AM5">
            <v>-3.7548995018005371</v>
          </cell>
          <cell r="AN5">
            <v>-7.3352913856506348</v>
          </cell>
          <cell r="AO5">
            <v>-2.066347599029541</v>
          </cell>
          <cell r="AP5">
            <v>-3.9347183704376221</v>
          </cell>
          <cell r="AQ5">
            <v>-32.371017456054688</v>
          </cell>
          <cell r="AR5">
            <v>-193.4925537109375</v>
          </cell>
          <cell r="AS5">
            <v>-3.9442005157470703</v>
          </cell>
          <cell r="AT5">
            <v>-14.902195930480957</v>
          </cell>
          <cell r="AU5">
            <v>2.5055141448974609</v>
          </cell>
          <cell r="AV5">
            <v>31.875999450683594</v>
          </cell>
          <cell r="AW5">
            <v>0</v>
          </cell>
          <cell r="AX5">
            <v>-15.848443984985352</v>
          </cell>
          <cell r="AY5">
            <v>-4.8380436897277832</v>
          </cell>
          <cell r="AZ5">
            <v>-9.2663421630859375</v>
          </cell>
          <cell r="BA5">
            <v>-39.157611846923828</v>
          </cell>
          <cell r="BB5">
            <v>-9.4613790512084961</v>
          </cell>
          <cell r="BC5">
            <v>-5.3242788314819336</v>
          </cell>
          <cell r="BD5">
            <v>-16.287769317626953</v>
          </cell>
          <cell r="BE5">
            <v>1.4868199825286865</v>
          </cell>
          <cell r="BF5">
            <v>-9.7681503295898438</v>
          </cell>
          <cell r="BG5">
            <v>-76.627632141113281</v>
          </cell>
          <cell r="BH5">
            <v>-1.8186160326004028</v>
          </cell>
          <cell r="BI5">
            <v>-21.472614288330078</v>
          </cell>
          <cell r="BJ5">
            <v>-15.297771453857422</v>
          </cell>
          <cell r="BK5">
            <v>-6.9133462905883789</v>
          </cell>
          <cell r="BL5">
            <v>-9.4827985763549805</v>
          </cell>
          <cell r="BM5">
            <v>0</v>
          </cell>
          <cell r="BN5">
            <v>5.8722727000713348E-2</v>
          </cell>
        </row>
        <row r="6">
          <cell r="A6" t="str">
            <v>ENERGY SALES</v>
          </cell>
          <cell r="B6">
            <v>2023</v>
          </cell>
          <cell r="C6">
            <v>90116.640625</v>
          </cell>
          <cell r="D6">
            <v>0</v>
          </cell>
          <cell r="E6">
            <v>7.8864482929930091E-4</v>
          </cell>
          <cell r="F6">
            <v>-1.5479233115911484E-2</v>
          </cell>
          <cell r="G6">
            <v>0.42973834276199341</v>
          </cell>
          <cell r="H6">
            <v>-6.4424400329589844</v>
          </cell>
          <cell r="I6">
            <v>0.77033078670501709</v>
          </cell>
          <cell r="J6">
            <v>-15.119771003723145</v>
          </cell>
          <cell r="K6">
            <v>-0.71420162916183472</v>
          </cell>
          <cell r="L6">
            <v>3.2606432437896729</v>
          </cell>
          <cell r="M6">
            <v>-6.1023359298706055</v>
          </cell>
          <cell r="N6">
            <v>9.5182354561984539E-4</v>
          </cell>
          <cell r="O6">
            <v>-364.93292236328125</v>
          </cell>
          <cell r="P6">
            <v>-40.425067901611328</v>
          </cell>
          <cell r="Q6">
            <v>-9.9248008728027344</v>
          </cell>
          <cell r="R6">
            <v>-37.411098480224609</v>
          </cell>
          <cell r="S6">
            <v>2.6553656905889511E-2</v>
          </cell>
          <cell r="T6">
            <v>34.969181060791016</v>
          </cell>
          <cell r="U6">
            <v>0</v>
          </cell>
          <cell r="V6">
            <v>-7.8588190078735352</v>
          </cell>
          <cell r="W6">
            <v>-23.583625793457031</v>
          </cell>
          <cell r="X6">
            <v>-6.3889684677124023</v>
          </cell>
          <cell r="Y6">
            <v>20.123998641967773</v>
          </cell>
          <cell r="Z6">
            <v>-0.53967475891113281</v>
          </cell>
          <cell r="AA6">
            <v>-4.4878025054931641</v>
          </cell>
          <cell r="AB6">
            <v>-34.758655548095703</v>
          </cell>
          <cell r="AC6">
            <v>-7.8093323707580566</v>
          </cell>
          <cell r="AD6">
            <v>0.55657899379730225</v>
          </cell>
          <cell r="AE6">
            <v>-7.5876874923706055</v>
          </cell>
          <cell r="AF6">
            <v>-9.5433273315429688</v>
          </cell>
          <cell r="AG6">
            <v>-20.187705993652344</v>
          </cell>
          <cell r="AH6">
            <v>-44.001308441162109</v>
          </cell>
          <cell r="AI6">
            <v>-0.52258306741714478</v>
          </cell>
          <cell r="AJ6">
            <v>-73.067550659179688</v>
          </cell>
          <cell r="AK6">
            <v>26.449441909790039</v>
          </cell>
          <cell r="AL6">
            <v>104.37108612060547</v>
          </cell>
          <cell r="AM6">
            <v>-5.7382121086120605</v>
          </cell>
          <cell r="AN6">
            <v>-9.8911809921264648</v>
          </cell>
          <cell r="AO6">
            <v>-2.066347599029541</v>
          </cell>
          <cell r="AP6">
            <v>-8.3724708557128906</v>
          </cell>
          <cell r="AQ6">
            <v>-32.371017456054688</v>
          </cell>
          <cell r="AR6">
            <v>-190.86965942382813</v>
          </cell>
          <cell r="AS6">
            <v>-8.0432415008544922</v>
          </cell>
          <cell r="AT6">
            <v>-27.278202056884766</v>
          </cell>
          <cell r="AU6">
            <v>2.5055141448974609</v>
          </cell>
          <cell r="AV6">
            <v>31.875999450683594</v>
          </cell>
          <cell r="AW6">
            <v>0</v>
          </cell>
          <cell r="AX6">
            <v>-15.848443984985352</v>
          </cell>
          <cell r="AY6">
            <v>-1.7218903303146362</v>
          </cell>
          <cell r="AZ6">
            <v>-9.5646572113037109</v>
          </cell>
          <cell r="BA6">
            <v>-39.157611846923828</v>
          </cell>
          <cell r="BB6">
            <v>-16.057024002075195</v>
          </cell>
          <cell r="BC6">
            <v>-5.3242788314819336</v>
          </cell>
          <cell r="BD6">
            <v>-21.690614700317383</v>
          </cell>
          <cell r="BE6">
            <v>1.9677749872207642</v>
          </cell>
          <cell r="BF6">
            <v>-12.977588653564453</v>
          </cell>
          <cell r="BG6">
            <v>-76.627632141113281</v>
          </cell>
          <cell r="BH6">
            <v>-1.8186160326004028</v>
          </cell>
          <cell r="BI6">
            <v>-21.126073837280273</v>
          </cell>
          <cell r="BJ6">
            <v>-25.113031387329102</v>
          </cell>
          <cell r="BK6">
            <v>-6.9133462905883789</v>
          </cell>
          <cell r="BL6">
            <v>-9.4678974151611328</v>
          </cell>
          <cell r="BM6">
            <v>0</v>
          </cell>
          <cell r="BN6">
            <v>9.6475236117839813E-2</v>
          </cell>
        </row>
        <row r="7">
          <cell r="A7" t="str">
            <v>ENERGY SALES</v>
          </cell>
          <cell r="B7">
            <v>2024</v>
          </cell>
          <cell r="C7">
            <v>91202.46875</v>
          </cell>
          <cell r="D7">
            <v>0</v>
          </cell>
          <cell r="E7">
            <v>9.398807305842638E-4</v>
          </cell>
          <cell r="F7">
            <v>-1.8833944573998451E-2</v>
          </cell>
          <cell r="G7">
            <v>0.70517408847808838</v>
          </cell>
          <cell r="H7">
            <v>-9.3917045593261719</v>
          </cell>
          <cell r="I7">
            <v>0.91805464029312134</v>
          </cell>
          <cell r="J7">
            <v>-18.396579742431641</v>
          </cell>
          <cell r="K7">
            <v>-1.2543014287948608</v>
          </cell>
          <cell r="L7">
            <v>5.7386794090270996</v>
          </cell>
          <cell r="M7">
            <v>-12.328699111938477</v>
          </cell>
          <cell r="N7">
            <v>1.9540598150342703E-3</v>
          </cell>
          <cell r="O7">
            <v>-409.607177734375</v>
          </cell>
          <cell r="P7">
            <v>-37.634815216064453</v>
          </cell>
          <cell r="Q7">
            <v>-13.770472526550293</v>
          </cell>
          <cell r="R7">
            <v>-40.813255310058594</v>
          </cell>
          <cell r="S7">
            <v>2.9750330373644829E-2</v>
          </cell>
          <cell r="T7">
            <v>34.969181060791016</v>
          </cell>
          <cell r="U7">
            <v>0</v>
          </cell>
          <cell r="V7">
            <v>-7.2801814079284668</v>
          </cell>
          <cell r="W7">
            <v>-26.313869476318359</v>
          </cell>
          <cell r="X7">
            <v>-7.8014612197875977</v>
          </cell>
          <cell r="Y7">
            <v>23.001821517944336</v>
          </cell>
          <cell r="Z7">
            <v>-0.24493961036205292</v>
          </cell>
          <cell r="AA7">
            <v>-4.5003128051757813</v>
          </cell>
          <cell r="AB7">
            <v>-39.342758178710938</v>
          </cell>
          <cell r="AC7">
            <v>-8.690277099609375</v>
          </cell>
          <cell r="AD7">
            <v>0.64943838119506836</v>
          </cell>
          <cell r="AE7">
            <v>-7.5876874923706055</v>
          </cell>
          <cell r="AF7">
            <v>-5.1059513092041016</v>
          </cell>
          <cell r="AG7">
            <v>-28.123212814331055</v>
          </cell>
          <cell r="AH7">
            <v>-45.649238586425781</v>
          </cell>
          <cell r="AI7">
            <v>-0.52258306741714478</v>
          </cell>
          <cell r="AJ7">
            <v>-82.760795593261719</v>
          </cell>
          <cell r="AK7">
            <v>29.911819458007813</v>
          </cell>
          <cell r="AL7">
            <v>128.09684753417969</v>
          </cell>
          <cell r="AM7">
            <v>-7.9363012313842773</v>
          </cell>
          <cell r="AN7">
            <v>-12.108416557312012</v>
          </cell>
          <cell r="AO7">
            <v>-2.066347599029541</v>
          </cell>
          <cell r="AP7">
            <v>-13.783202171325684</v>
          </cell>
          <cell r="AQ7">
            <v>-32.371017456054688</v>
          </cell>
          <cell r="AR7">
            <v>-160.73370361328125</v>
          </cell>
          <cell r="AS7">
            <v>-12.299647331237793</v>
          </cell>
          <cell r="AT7">
            <v>-39.654212951660156</v>
          </cell>
          <cell r="AU7">
            <v>2.5055141448974609</v>
          </cell>
          <cell r="AV7">
            <v>31.967948913574219</v>
          </cell>
          <cell r="AW7">
            <v>0</v>
          </cell>
          <cell r="AX7">
            <v>-15.848443984985352</v>
          </cell>
          <cell r="AY7">
            <v>0</v>
          </cell>
          <cell r="AZ7">
            <v>-13.167084693908691</v>
          </cell>
          <cell r="BA7">
            <v>-39.157611846923828</v>
          </cell>
          <cell r="BB7">
            <v>-23.113662719726563</v>
          </cell>
          <cell r="BC7">
            <v>-4.9779453277587891</v>
          </cell>
          <cell r="BD7">
            <v>-24.429323196411133</v>
          </cell>
          <cell r="BE7">
            <v>2.1762151718139648</v>
          </cell>
          <cell r="BF7">
            <v>-14.515500068664551</v>
          </cell>
          <cell r="BG7">
            <v>-76.627632141113281</v>
          </cell>
          <cell r="BH7">
            <v>-1.8186160326004028</v>
          </cell>
          <cell r="BI7">
            <v>-16.552251815795898</v>
          </cell>
          <cell r="BJ7">
            <v>-34.928287506103516</v>
          </cell>
          <cell r="BK7">
            <v>-6.9133462905883789</v>
          </cell>
          <cell r="BL7">
            <v>-6.1555438041687012</v>
          </cell>
          <cell r="BM7">
            <v>0</v>
          </cell>
          <cell r="BN7">
            <v>0.13422773778438568</v>
          </cell>
        </row>
        <row r="8">
          <cell r="A8" t="str">
            <v>ENERGY SALES</v>
          </cell>
          <cell r="B8">
            <v>2025</v>
          </cell>
          <cell r="C8">
            <v>91697.8828125</v>
          </cell>
          <cell r="D8">
            <v>0</v>
          </cell>
          <cell r="E8">
            <v>9.398807305842638E-4</v>
          </cell>
          <cell r="F8">
            <v>-1.8833944573998451E-2</v>
          </cell>
          <cell r="G8">
            <v>1.1084138154983521</v>
          </cell>
          <cell r="H8">
            <v>-12.340968132019043</v>
          </cell>
          <cell r="I8">
            <v>0.91805464029312134</v>
          </cell>
          <cell r="J8">
            <v>-18.396579742431641</v>
          </cell>
          <cell r="K8">
            <v>-2.0527212619781494</v>
          </cell>
          <cell r="L8">
            <v>9.3704214096069336</v>
          </cell>
          <cell r="M8">
            <v>-19.656078338623047</v>
          </cell>
          <cell r="N8">
            <v>3.1686548609286547E-3</v>
          </cell>
          <cell r="O8">
            <v>-414.3316650390625</v>
          </cell>
          <cell r="P8">
            <v>-48.325183868408203</v>
          </cell>
          <cell r="Q8">
            <v>-17.616146087646484</v>
          </cell>
          <cell r="R8">
            <v>-41.188770294189453</v>
          </cell>
          <cell r="S8">
            <v>3.0024902895092964E-2</v>
          </cell>
          <cell r="T8">
            <v>32.017578125</v>
          </cell>
          <cell r="U8">
            <v>0</v>
          </cell>
          <cell r="V8">
            <v>-5.0782923698425293</v>
          </cell>
          <cell r="W8">
            <v>-26.617292404174805</v>
          </cell>
          <cell r="X8">
            <v>-8.5254850387573242</v>
          </cell>
          <cell r="Y8">
            <v>25.436689376831055</v>
          </cell>
          <cell r="Z8">
            <v>0</v>
          </cell>
          <cell r="AA8">
            <v>-3.9486939907073975</v>
          </cell>
          <cell r="AB8">
            <v>-39.705253601074219</v>
          </cell>
          <cell r="AC8">
            <v>-8.7702188491821289</v>
          </cell>
          <cell r="AD8">
            <v>0.65543770790100098</v>
          </cell>
          <cell r="AE8">
            <v>-7.5876874923706055</v>
          </cell>
          <cell r="AF8">
            <v>0</v>
          </cell>
          <cell r="AG8">
            <v>-36.058723449707031</v>
          </cell>
          <cell r="AH8">
            <v>-46.648838043212891</v>
          </cell>
          <cell r="AI8">
            <v>-0.52258306741714478</v>
          </cell>
          <cell r="AJ8">
            <v>-83.715721130371094</v>
          </cell>
          <cell r="AK8">
            <v>30.256902694702148</v>
          </cell>
          <cell r="AL8">
            <v>138.22966003417969</v>
          </cell>
          <cell r="AM8">
            <v>-9.1758289337158203</v>
          </cell>
          <cell r="AN8">
            <v>-13.12211799621582</v>
          </cell>
          <cell r="AO8">
            <v>-2.066347599029541</v>
          </cell>
          <cell r="AP8">
            <v>-19.621072769165039</v>
          </cell>
          <cell r="AQ8">
            <v>-32.371017456054688</v>
          </cell>
          <cell r="AR8">
            <v>-108.99888610839844</v>
          </cell>
          <cell r="AS8">
            <v>-16.556053161621094</v>
          </cell>
          <cell r="AT8">
            <v>-52.030220031738281</v>
          </cell>
          <cell r="AU8">
            <v>5.4571189880371094</v>
          </cell>
          <cell r="AV8">
            <v>31.875999450683594</v>
          </cell>
          <cell r="AW8">
            <v>0</v>
          </cell>
          <cell r="AX8">
            <v>-15.848443984985352</v>
          </cell>
          <cell r="AY8">
            <v>0</v>
          </cell>
          <cell r="AZ8">
            <v>-15.976473808288574</v>
          </cell>
          <cell r="BA8">
            <v>-39.157611846923828</v>
          </cell>
          <cell r="BB8">
            <v>-30.381153106689453</v>
          </cell>
          <cell r="BC8">
            <v>-4.0977888107299805</v>
          </cell>
          <cell r="BD8">
            <v>-24.654401779174805</v>
          </cell>
          <cell r="BE8">
            <v>2.1962339878082275</v>
          </cell>
          <cell r="BF8">
            <v>-14.649089813232422</v>
          </cell>
          <cell r="BG8">
            <v>-76.627632141113281</v>
          </cell>
          <cell r="BH8">
            <v>-1.8186160326004028</v>
          </cell>
          <cell r="BI8">
            <v>-9.6143178939819336</v>
          </cell>
          <cell r="BJ8">
            <v>-44.743549346923828</v>
          </cell>
          <cell r="BK8">
            <v>-6.9133462905883789</v>
          </cell>
          <cell r="BL8">
            <v>-3.5560493469238281</v>
          </cell>
          <cell r="BM8">
            <v>0</v>
          </cell>
          <cell r="BN8">
            <v>0.17198024690151215</v>
          </cell>
        </row>
        <row r="9">
          <cell r="A9" t="str">
            <v>ENERGY SALES</v>
          </cell>
          <cell r="B9">
            <v>2026</v>
          </cell>
          <cell r="C9">
            <v>92320.6328125</v>
          </cell>
          <cell r="D9">
            <v>0</v>
          </cell>
          <cell r="E9">
            <v>9.398807305842638E-4</v>
          </cell>
          <cell r="F9">
            <v>-1.8833944573998451E-2</v>
          </cell>
          <cell r="G9">
            <v>1.3325836658477783</v>
          </cell>
          <cell r="H9">
            <v>-13.744927406311035</v>
          </cell>
          <cell r="I9">
            <v>0.91805464029312134</v>
          </cell>
          <cell r="J9">
            <v>-18.396579742431641</v>
          </cell>
          <cell r="K9">
            <v>-2.4950253963470459</v>
          </cell>
          <cell r="L9">
            <v>11.385067939758301</v>
          </cell>
          <cell r="M9">
            <v>-23.072330474853516</v>
          </cell>
          <cell r="N9">
            <v>3.8219783455133438E-3</v>
          </cell>
          <cell r="O9">
            <v>-419.00479125976563</v>
          </cell>
          <cell r="P9">
            <v>-46.62750244140625</v>
          </cell>
          <cell r="Q9">
            <v>-19.328718185424805</v>
          </cell>
          <cell r="R9">
            <v>-41.561214447021484</v>
          </cell>
          <cell r="S9">
            <v>3.0296962708234787E-2</v>
          </cell>
          <cell r="T9">
            <v>23.657827377319336</v>
          </cell>
          <cell r="U9">
            <v>0</v>
          </cell>
          <cell r="V9">
            <v>-2.5098447799682617</v>
          </cell>
          <cell r="W9">
            <v>-26.917436599731445</v>
          </cell>
          <cell r="X9">
            <v>-8.6216802597045898</v>
          </cell>
          <cell r="Y9">
            <v>25.644689559936523</v>
          </cell>
          <cell r="Z9">
            <v>0</v>
          </cell>
          <cell r="AA9">
            <v>-2.36238694190979</v>
          </cell>
          <cell r="AB9">
            <v>-40.064571380615234</v>
          </cell>
          <cell r="AC9">
            <v>-8.8495016098022461</v>
          </cell>
          <cell r="AD9">
            <v>0.66137951612472534</v>
          </cell>
          <cell r="AE9">
            <v>-7.5876874923706055</v>
          </cell>
          <cell r="AF9">
            <v>0</v>
          </cell>
          <cell r="AG9">
            <v>-39.91888427734375</v>
          </cell>
          <cell r="AH9">
            <v>-47.069576263427734</v>
          </cell>
          <cell r="AI9">
            <v>-0.52258306741714478</v>
          </cell>
          <cell r="AJ9">
            <v>-84.660171508789063</v>
          </cell>
          <cell r="AK9">
            <v>30.598209381103516</v>
          </cell>
          <cell r="AL9">
            <v>139.78900146484375</v>
          </cell>
          <cell r="AM9">
            <v>-9.2794103622436523</v>
          </cell>
          <cell r="AN9">
            <v>-13.27016544342041</v>
          </cell>
          <cell r="AO9">
            <v>-2.066347599029541</v>
          </cell>
          <cell r="AP9">
            <v>-22.323064804077148</v>
          </cell>
          <cell r="AQ9">
            <v>-32.371017456054688</v>
          </cell>
          <cell r="AR9">
            <v>-65.308372497558594</v>
          </cell>
          <cell r="AS9">
            <v>-18.559165954589844</v>
          </cell>
          <cell r="AT9">
            <v>-57.820644378662109</v>
          </cell>
          <cell r="AU9">
            <v>13.816867828369141</v>
          </cell>
          <cell r="AV9">
            <v>31.875999450683594</v>
          </cell>
          <cell r="AW9">
            <v>0</v>
          </cell>
          <cell r="AX9">
            <v>-15.848443984985352</v>
          </cell>
          <cell r="AY9">
            <v>0</v>
          </cell>
          <cell r="AZ9">
            <v>-16.120504379272461</v>
          </cell>
          <cell r="BA9">
            <v>-39.157611846923828</v>
          </cell>
          <cell r="BB9">
            <v>-33.818565368652344</v>
          </cell>
          <cell r="BC9">
            <v>-3.2738046646118164</v>
          </cell>
          <cell r="BD9">
            <v>-24.877571105957031</v>
          </cell>
          <cell r="BE9">
            <v>2.2160916328430176</v>
          </cell>
          <cell r="BF9">
            <v>-14.781554222106934</v>
          </cell>
          <cell r="BG9">
            <v>-76.627632141113281</v>
          </cell>
          <cell r="BH9">
            <v>-1.8186160326004028</v>
          </cell>
          <cell r="BI9">
            <v>-3.502551794052124</v>
          </cell>
          <cell r="BJ9">
            <v>-49.322555541992188</v>
          </cell>
          <cell r="BK9">
            <v>-6.9133462905883789</v>
          </cell>
          <cell r="BL9">
            <v>-3.5560493469238281</v>
          </cell>
          <cell r="BM9">
            <v>0</v>
          </cell>
          <cell r="BN9">
            <v>0.18970449268817902</v>
          </cell>
        </row>
        <row r="10">
          <cell r="A10" t="str">
            <v>ENERGY SALES</v>
          </cell>
          <cell r="B10">
            <v>2027</v>
          </cell>
          <cell r="C10">
            <v>93014.0234375</v>
          </cell>
          <cell r="D10">
            <v>0</v>
          </cell>
          <cell r="E10">
            <v>9.398807305842638E-4</v>
          </cell>
          <cell r="F10">
            <v>-1.8833944573998451E-2</v>
          </cell>
          <cell r="G10">
            <v>1.347123384475708</v>
          </cell>
          <cell r="H10">
            <v>-13.866169929504395</v>
          </cell>
          <cell r="I10">
            <v>0.91805464029312134</v>
          </cell>
          <cell r="J10">
            <v>-18.396579742431641</v>
          </cell>
          <cell r="K10">
            <v>-2.5222525596618652</v>
          </cell>
          <cell r="L10">
            <v>11.509303092956543</v>
          </cell>
          <cell r="M10">
            <v>-23.275787353515625</v>
          </cell>
          <cell r="N10">
            <v>3.8557639345526695E-3</v>
          </cell>
          <cell r="O10">
            <v>-423.57672119140625</v>
          </cell>
          <cell r="P10">
            <v>-43.417022705078125</v>
          </cell>
          <cell r="Q10">
            <v>-19.499059677124023</v>
          </cell>
          <cell r="R10">
            <v>-41.927780151367188</v>
          </cell>
          <cell r="S10">
            <v>3.0565498396754265E-2</v>
          </cell>
          <cell r="T10">
            <v>11.624136924743652</v>
          </cell>
          <cell r="U10">
            <v>0</v>
          </cell>
          <cell r="V10">
            <v>-0.7501489520072937</v>
          </cell>
          <cell r="W10">
            <v>-27.500701904296875</v>
          </cell>
          <cell r="X10">
            <v>-8.7158412933349609</v>
          </cell>
          <cell r="Y10">
            <v>25.824516296386719</v>
          </cell>
          <cell r="Z10">
            <v>0</v>
          </cell>
          <cell r="AA10">
            <v>-0.64332610368728638</v>
          </cell>
          <cell r="AB10">
            <v>-40.4185791015625</v>
          </cell>
          <cell r="AC10">
            <v>-8.9275188446044922</v>
          </cell>
          <cell r="AD10">
            <v>0.66724854707717896</v>
          </cell>
          <cell r="AE10">
            <v>-7.5876874923706055</v>
          </cell>
          <cell r="AF10">
            <v>0</v>
          </cell>
          <cell r="AG10">
            <v>-40.354457855224609</v>
          </cell>
          <cell r="AH10">
            <v>-47.483757019042969</v>
          </cell>
          <cell r="AI10">
            <v>0</v>
          </cell>
          <cell r="AJ10">
            <v>-85.584526062011719</v>
          </cell>
          <cell r="AK10">
            <v>30.932195663452148</v>
          </cell>
          <cell r="AL10">
            <v>141.31495666503906</v>
          </cell>
          <cell r="AM10">
            <v>-9.3808746337890625</v>
          </cell>
          <cell r="AN10">
            <v>-13.415071487426758</v>
          </cell>
          <cell r="AO10">
            <v>-2.066347599029541</v>
          </cell>
          <cell r="AP10">
            <v>-22.566452026367188</v>
          </cell>
          <cell r="AQ10">
            <v>-32.371017456054688</v>
          </cell>
          <cell r="AR10">
            <v>-32.846458435058594</v>
          </cell>
          <cell r="AS10">
            <v>-18.761556625366211</v>
          </cell>
          <cell r="AT10">
            <v>-58.451053619384766</v>
          </cell>
          <cell r="AU10">
            <v>25.850559234619141</v>
          </cell>
          <cell r="AV10">
            <v>31.875999450683594</v>
          </cell>
          <cell r="AW10">
            <v>0</v>
          </cell>
          <cell r="AX10">
            <v>-15.813296318054199</v>
          </cell>
          <cell r="AY10">
            <v>0</v>
          </cell>
          <cell r="AZ10">
            <v>-16.262237548828125</v>
          </cell>
          <cell r="BA10">
            <v>-39.157611846923828</v>
          </cell>
          <cell r="BB10">
            <v>-34.187370300292969</v>
          </cell>
          <cell r="BC10">
            <v>-1.4955079555511475</v>
          </cell>
          <cell r="BD10">
            <v>-25.097141265869141</v>
          </cell>
          <cell r="BE10">
            <v>2.2355978488922119</v>
          </cell>
          <cell r="BF10">
            <v>-14.911855697631836</v>
          </cell>
          <cell r="BG10">
            <v>-76.627632141113281</v>
          </cell>
          <cell r="BH10">
            <v>-1.8186160326004028</v>
          </cell>
          <cell r="BI10">
            <v>-0.29184341430664063</v>
          </cell>
          <cell r="BJ10">
            <v>-49.757438659667969</v>
          </cell>
          <cell r="BK10">
            <v>-6.9133462905883789</v>
          </cell>
          <cell r="BL10">
            <v>-3.5560493469238281</v>
          </cell>
          <cell r="BM10">
            <v>0</v>
          </cell>
          <cell r="BN10">
            <v>0.19137728214263916</v>
          </cell>
        </row>
        <row r="11">
          <cell r="A11" t="str">
            <v>ENERGY SALES</v>
          </cell>
          <cell r="B11">
            <v>2028</v>
          </cell>
          <cell r="C11">
            <v>94108.6328125</v>
          </cell>
          <cell r="D11">
            <v>0</v>
          </cell>
          <cell r="E11">
            <v>9.398807305842638E-4</v>
          </cell>
          <cell r="F11">
            <v>-1.8833944573998451E-2</v>
          </cell>
          <cell r="G11">
            <v>1.3648210763931274</v>
          </cell>
          <cell r="H11">
            <v>-13.98392391204834</v>
          </cell>
          <cell r="I11">
            <v>0.91805464029312134</v>
          </cell>
          <cell r="J11">
            <v>-18.396579742431641</v>
          </cell>
          <cell r="K11">
            <v>-2.5484316349029541</v>
          </cell>
          <cell r="L11">
            <v>11.660495758056641</v>
          </cell>
          <cell r="M11">
            <v>-23.473560333251953</v>
          </cell>
          <cell r="N11">
            <v>3.8886242546141148E-3</v>
          </cell>
          <cell r="O11">
            <v>-427.97274780273438</v>
          </cell>
          <cell r="P11">
            <v>-40.425067901611328</v>
          </cell>
          <cell r="Q11">
            <v>-19.664426803588867</v>
          </cell>
          <cell r="R11">
            <v>-42.28375244140625</v>
          </cell>
          <cell r="S11">
            <v>3.0826585367321968E-2</v>
          </cell>
          <cell r="T11">
            <v>2.5409479141235352</v>
          </cell>
          <cell r="U11">
            <v>0</v>
          </cell>
          <cell r="V11">
            <v>0</v>
          </cell>
          <cell r="W11">
            <v>-28.015830993652344</v>
          </cell>
          <cell r="X11">
            <v>-8.8063983917236328</v>
          </cell>
          <cell r="Y11">
            <v>26.055294036865234</v>
          </cell>
          <cell r="Z11">
            <v>0</v>
          </cell>
          <cell r="AA11">
            <v>0</v>
          </cell>
          <cell r="AB11">
            <v>-40.762596130371094</v>
          </cell>
          <cell r="AC11">
            <v>-9.0032815933227539</v>
          </cell>
          <cell r="AD11">
            <v>0.67295753955841064</v>
          </cell>
          <cell r="AE11">
            <v>-7.5876874923706055</v>
          </cell>
          <cell r="AF11">
            <v>0</v>
          </cell>
          <cell r="AG11">
            <v>-40.773265838623047</v>
          </cell>
          <cell r="AH11">
            <v>-47.886043548583984</v>
          </cell>
          <cell r="AI11">
            <v>0</v>
          </cell>
          <cell r="AJ11">
            <v>-86.473419189453125</v>
          </cell>
          <cell r="AK11">
            <v>31.253358840942383</v>
          </cell>
          <cell r="AL11">
            <v>143.26676940917969</v>
          </cell>
          <cell r="AM11">
            <v>-9.4784793853759766</v>
          </cell>
          <cell r="AN11">
            <v>-13.554426193237305</v>
          </cell>
          <cell r="AO11">
            <v>-1.2576287984848022</v>
          </cell>
          <cell r="AP11">
            <v>-22.800441741943359</v>
          </cell>
          <cell r="AQ11">
            <v>-32.371017456054688</v>
          </cell>
          <cell r="AR11">
            <v>-19.581081390380859</v>
          </cell>
          <cell r="AS11">
            <v>-18.956142425537109</v>
          </cell>
          <cell r="AT11">
            <v>-59.057102203369141</v>
          </cell>
          <cell r="AU11">
            <v>34.933750152587891</v>
          </cell>
          <cell r="AV11">
            <v>31.967948913574219</v>
          </cell>
          <cell r="AW11">
            <v>0</v>
          </cell>
          <cell r="AX11">
            <v>-14.430864334106445</v>
          </cell>
          <cell r="AY11">
            <v>0</v>
          </cell>
          <cell r="AZ11">
            <v>-16.399883270263672</v>
          </cell>
          <cell r="BA11">
            <v>-39.157611846923828</v>
          </cell>
          <cell r="BB11">
            <v>-34.541950225830078</v>
          </cell>
          <cell r="BC11">
            <v>-0.20065686106681824</v>
          </cell>
          <cell r="BD11">
            <v>-25.310258865356445</v>
          </cell>
          <cell r="BE11">
            <v>2.2545208930969238</v>
          </cell>
          <cell r="BF11">
            <v>-15.038449287414551</v>
          </cell>
          <cell r="BG11">
            <v>-76.627632141113281</v>
          </cell>
          <cell r="BH11">
            <v>-1.8186160326004028</v>
          </cell>
          <cell r="BI11">
            <v>0</v>
          </cell>
          <cell r="BJ11">
            <v>-50.179759979248047</v>
          </cell>
          <cell r="BK11">
            <v>-6.9133462905883789</v>
          </cell>
          <cell r="BL11">
            <v>-3.5560493469238281</v>
          </cell>
          <cell r="BM11">
            <v>0</v>
          </cell>
          <cell r="BN11">
            <v>0.19300186634063721</v>
          </cell>
        </row>
        <row r="12">
          <cell r="A12" t="str">
            <v>ENERGY SALES</v>
          </cell>
          <cell r="B12">
            <v>2029</v>
          </cell>
          <cell r="C12">
            <v>94825.65625</v>
          </cell>
          <cell r="D12">
            <v>0</v>
          </cell>
          <cell r="E12">
            <v>9.398807305842638E-4</v>
          </cell>
          <cell r="F12">
            <v>-1.8833944573998451E-2</v>
          </cell>
          <cell r="G12">
            <v>1.3746161460876465</v>
          </cell>
          <cell r="H12">
            <v>-14.098658561706543</v>
          </cell>
          <cell r="I12">
            <v>0.91805464029312134</v>
          </cell>
          <cell r="J12">
            <v>-18.396579742431641</v>
          </cell>
          <cell r="K12">
            <v>-2.5737216472625732</v>
          </cell>
          <cell r="L12">
            <v>11.744153022766113</v>
          </cell>
          <cell r="M12">
            <v>-23.66632080078125</v>
          </cell>
          <cell r="N12">
            <v>3.9206244982779026E-3</v>
          </cell>
          <cell r="O12">
            <v>-432.2197265625</v>
          </cell>
          <cell r="P12">
            <v>-37.634815216064453</v>
          </cell>
          <cell r="Q12">
            <v>-19.82562255859375</v>
          </cell>
          <cell r="R12">
            <v>-42.630680084228516</v>
          </cell>
          <cell r="S12">
            <v>3.1080534681677818E-2</v>
          </cell>
          <cell r="T12">
            <v>0</v>
          </cell>
          <cell r="U12">
            <v>0</v>
          </cell>
          <cell r="V12">
            <v>0</v>
          </cell>
          <cell r="W12">
            <v>-28.288549423217773</v>
          </cell>
          <cell r="X12">
            <v>-8.8938541412353516</v>
          </cell>
          <cell r="Y12">
            <v>26.136520385742188</v>
          </cell>
          <cell r="Z12">
            <v>0</v>
          </cell>
          <cell r="AA12">
            <v>0</v>
          </cell>
          <cell r="AB12">
            <v>-41.097564697265625</v>
          </cell>
          <cell r="AC12">
            <v>-9.0771169662475586</v>
          </cell>
          <cell r="AD12">
            <v>0.67850697040557861</v>
          </cell>
          <cell r="AE12">
            <v>-7.5876874923706055</v>
          </cell>
          <cell r="AF12">
            <v>0</v>
          </cell>
          <cell r="AG12">
            <v>-41.177871704101563</v>
          </cell>
          <cell r="AH12">
            <v>-48.277957916259766</v>
          </cell>
          <cell r="AI12">
            <v>0</v>
          </cell>
          <cell r="AJ12">
            <v>-87.33197021484375</v>
          </cell>
          <cell r="AK12">
            <v>31.563589096069336</v>
          </cell>
          <cell r="AL12">
            <v>144.19976806640625</v>
          </cell>
          <cell r="AM12">
            <v>-9.5727014541625977</v>
          </cell>
          <cell r="AN12">
            <v>-13.68901538848877</v>
          </cell>
          <cell r="AO12">
            <v>-0.24455676972866058</v>
          </cell>
          <cell r="AP12">
            <v>-23.026554107666016</v>
          </cell>
          <cell r="AQ12">
            <v>-32.143882751464844</v>
          </cell>
          <cell r="AR12">
            <v>-19.581081390380859</v>
          </cell>
          <cell r="AS12">
            <v>-19.144172668457031</v>
          </cell>
          <cell r="AT12">
            <v>-59.642765045166016</v>
          </cell>
          <cell r="AU12">
            <v>37.474693298339844</v>
          </cell>
          <cell r="AV12">
            <v>31.875999450683594</v>
          </cell>
          <cell r="AW12">
            <v>0</v>
          </cell>
          <cell r="AX12">
            <v>-11.549518585205078</v>
          </cell>
          <cell r="AY12">
            <v>0</v>
          </cell>
          <cell r="AZ12">
            <v>-16.534004211425781</v>
          </cell>
          <cell r="BA12">
            <v>-39.157611846923828</v>
          </cell>
          <cell r="BB12">
            <v>-34.884578704833984</v>
          </cell>
          <cell r="BC12">
            <v>-1.8137358129024506E-2</v>
          </cell>
          <cell r="BD12">
            <v>-25.517953872680664</v>
          </cell>
          <cell r="BE12">
            <v>2.2729833126068115</v>
          </cell>
          <cell r="BF12">
            <v>-15.161911964416504</v>
          </cell>
          <cell r="BG12">
            <v>-76.627632141113281</v>
          </cell>
          <cell r="BH12">
            <v>-1.8186160326004028</v>
          </cell>
          <cell r="BI12">
            <v>0</v>
          </cell>
          <cell r="BJ12">
            <v>-50.591384887695313</v>
          </cell>
          <cell r="BK12">
            <v>-6.9133462905883789</v>
          </cell>
          <cell r="BL12">
            <v>-3.5560493469238281</v>
          </cell>
          <cell r="BM12">
            <v>0</v>
          </cell>
          <cell r="BN12">
            <v>0.1945851743221283</v>
          </cell>
        </row>
        <row r="13">
          <cell r="A13" t="str">
            <v>ENERGY SALES</v>
          </cell>
          <cell r="B13">
            <v>2030</v>
          </cell>
          <cell r="C13">
            <v>95301.7265625</v>
          </cell>
          <cell r="D13">
            <v>0</v>
          </cell>
          <cell r="E13">
            <v>9.398807305842638E-4</v>
          </cell>
          <cell r="F13">
            <v>-1.8833944573998451E-2</v>
          </cell>
          <cell r="G13">
            <v>1.3877968788146973</v>
          </cell>
          <cell r="H13">
            <v>-14.211336135864258</v>
          </cell>
          <cell r="I13">
            <v>0.91805464029312134</v>
          </cell>
          <cell r="J13">
            <v>-18.396579742431641</v>
          </cell>
          <cell r="K13">
            <v>-2.5983984470367432</v>
          </cell>
          <cell r="L13">
            <v>11.856754302978516</v>
          </cell>
          <cell r="M13">
            <v>-23.855445861816406</v>
          </cell>
          <cell r="N13">
            <v>3.9520151913166046E-3</v>
          </cell>
          <cell r="O13">
            <v>-436.3636474609375</v>
          </cell>
          <cell r="P13">
            <v>-48.325183868408203</v>
          </cell>
          <cell r="Q13">
            <v>-19.983911514282227</v>
          </cell>
          <cell r="R13">
            <v>-42.971351623535156</v>
          </cell>
          <cell r="S13">
            <v>3.1329821795225143E-2</v>
          </cell>
          <cell r="T13">
            <v>0</v>
          </cell>
          <cell r="U13">
            <v>0</v>
          </cell>
          <cell r="V13">
            <v>0</v>
          </cell>
          <cell r="W13">
            <v>-28.554666519165039</v>
          </cell>
          <cell r="X13">
            <v>-9.2292909622192383</v>
          </cell>
          <cell r="Y13">
            <v>26.292520523071289</v>
          </cell>
          <cell r="Z13">
            <v>0</v>
          </cell>
          <cell r="AA13">
            <v>0</v>
          </cell>
          <cell r="AB13">
            <v>-41.426445007324219</v>
          </cell>
          <cell r="AC13">
            <v>-9.1496315002441406</v>
          </cell>
          <cell r="AD13">
            <v>0.68395364284515381</v>
          </cell>
          <cell r="AE13">
            <v>-7.3037543296813965</v>
          </cell>
          <cell r="AF13">
            <v>0</v>
          </cell>
          <cell r="AG13">
            <v>-41.572669982910156</v>
          </cell>
          <cell r="AH13">
            <v>-49.334037780761719</v>
          </cell>
          <cell r="AI13">
            <v>0</v>
          </cell>
          <cell r="AJ13">
            <v>-88.169639587402344</v>
          </cell>
          <cell r="AK13">
            <v>31.866277694702148</v>
          </cell>
          <cell r="AL13">
            <v>145.58270263671875</v>
          </cell>
          <cell r="AM13">
            <v>-9.6646184921264648</v>
          </cell>
          <cell r="AN13">
            <v>-13.820328712463379</v>
          </cell>
          <cell r="AO13">
            <v>0</v>
          </cell>
          <cell r="AP13">
            <v>-23.247200012207031</v>
          </cell>
          <cell r="AQ13">
            <v>-27.481653213500977</v>
          </cell>
          <cell r="AR13">
            <v>-19.581081390380859</v>
          </cell>
          <cell r="AS13">
            <v>-19.327644348144531</v>
          </cell>
          <cell r="AT13">
            <v>-60.214263916015625</v>
          </cell>
          <cell r="AU13">
            <v>37.474693298339844</v>
          </cell>
          <cell r="AV13">
            <v>31.875999450683594</v>
          </cell>
          <cell r="AW13">
            <v>0</v>
          </cell>
          <cell r="AX13">
            <v>-8.0471630096435547</v>
          </cell>
          <cell r="AY13">
            <v>0</v>
          </cell>
          <cell r="AZ13">
            <v>-16.665733337402344</v>
          </cell>
          <cell r="BA13">
            <v>-38.457813262939453</v>
          </cell>
          <cell r="BB13">
            <v>-35.218906402587891</v>
          </cell>
          <cell r="BC13">
            <v>0</v>
          </cell>
          <cell r="BD13">
            <v>-25.72212028503418</v>
          </cell>
          <cell r="BE13">
            <v>2.2911362648010254</v>
          </cell>
          <cell r="BF13">
            <v>-15.283082962036133</v>
          </cell>
          <cell r="BG13">
            <v>-76.627632141113281</v>
          </cell>
          <cell r="BH13">
            <v>-1.8165040016174316</v>
          </cell>
          <cell r="BI13">
            <v>0</v>
          </cell>
          <cell r="BJ13">
            <v>-50.995594024658203</v>
          </cell>
          <cell r="BK13">
            <v>-6.9133462905883789</v>
          </cell>
          <cell r="BL13">
            <v>-3.5560493469238281</v>
          </cell>
          <cell r="BM13">
            <v>0</v>
          </cell>
          <cell r="BN13">
            <v>0.19613996148109436</v>
          </cell>
        </row>
        <row r="14">
          <cell r="A14" t="str">
            <v>ENERGY SALES</v>
          </cell>
          <cell r="B14">
            <v>2031</v>
          </cell>
          <cell r="C14">
            <v>95941.1328125</v>
          </cell>
          <cell r="D14">
            <v>0</v>
          </cell>
          <cell r="E14">
            <v>9.398807305842638E-4</v>
          </cell>
          <cell r="F14">
            <v>-1.8833944573998451E-2</v>
          </cell>
          <cell r="G14">
            <v>1.4006631374359131</v>
          </cell>
          <cell r="H14">
            <v>-14.322085380554199</v>
          </cell>
          <cell r="I14">
            <v>0.91805464029312134</v>
          </cell>
          <cell r="J14">
            <v>-18.396579742431641</v>
          </cell>
          <cell r="K14">
            <v>-2.6224973201751709</v>
          </cell>
          <cell r="L14">
            <v>11.966715812683105</v>
          </cell>
          <cell r="M14">
            <v>-24.041145324707031</v>
          </cell>
          <cell r="N14">
            <v>3.9828391745686531E-3</v>
          </cell>
          <cell r="O14">
            <v>-440.4102783203125</v>
          </cell>
          <cell r="P14">
            <v>-46.62750244140625</v>
          </cell>
          <cell r="Q14">
            <v>-20.139507293701172</v>
          </cell>
          <cell r="R14">
            <v>-43.306114196777344</v>
          </cell>
          <cell r="S14">
            <v>3.1574804335832596E-2</v>
          </cell>
          <cell r="T14">
            <v>0</v>
          </cell>
          <cell r="U14">
            <v>0</v>
          </cell>
          <cell r="V14">
            <v>0</v>
          </cell>
          <cell r="W14">
            <v>-28.814533233642578</v>
          </cell>
          <cell r="X14">
            <v>-10.946296691894531</v>
          </cell>
          <cell r="Y14">
            <v>26.448520660400391</v>
          </cell>
          <cell r="Z14">
            <v>0</v>
          </cell>
          <cell r="AA14">
            <v>0</v>
          </cell>
          <cell r="AB14">
            <v>-41.749725341796875</v>
          </cell>
          <cell r="AC14">
            <v>-9.2209005355834961</v>
          </cell>
          <cell r="AD14">
            <v>0.6893080472946167</v>
          </cell>
          <cell r="AE14">
            <v>-5.4491515159606934</v>
          </cell>
          <cell r="AF14">
            <v>0</v>
          </cell>
          <cell r="AG14">
            <v>-41.958194732666016</v>
          </cell>
          <cell r="AH14">
            <v>-59.752010345458984</v>
          </cell>
          <cell r="AI14">
            <v>0</v>
          </cell>
          <cell r="AJ14">
            <v>-88.987678527832031</v>
          </cell>
          <cell r="AK14">
            <v>32.161872863769531</v>
          </cell>
          <cell r="AL14">
            <v>146.9332275390625</v>
          </cell>
          <cell r="AM14">
            <v>-9.7543878555297852</v>
          </cell>
          <cell r="AN14">
            <v>-13.948566436767578</v>
          </cell>
          <cell r="AO14">
            <v>0</v>
          </cell>
          <cell r="AP14">
            <v>-23.462667465209961</v>
          </cell>
          <cell r="AQ14">
            <v>-19.339574813842773</v>
          </cell>
          <cell r="AR14">
            <v>-19.581081390380859</v>
          </cell>
          <cell r="AS14">
            <v>-19.506803512573242</v>
          </cell>
          <cell r="AT14">
            <v>-60.772335052490234</v>
          </cell>
          <cell r="AU14">
            <v>37.474697113037109</v>
          </cell>
          <cell r="AV14">
            <v>31.875999450683594</v>
          </cell>
          <cell r="AW14">
            <v>0</v>
          </cell>
          <cell r="AX14">
            <v>-3.5688424110412598</v>
          </cell>
          <cell r="AY14">
            <v>0</v>
          </cell>
          <cell r="AZ14">
            <v>-16.795215606689453</v>
          </cell>
          <cell r="BA14">
            <v>-27.991170883178711</v>
          </cell>
          <cell r="BB14">
            <v>-35.545387268066406</v>
          </cell>
          <cell r="BC14">
            <v>0</v>
          </cell>
          <cell r="BD14">
            <v>-25.922740936279297</v>
          </cell>
          <cell r="BE14">
            <v>2.3089685440063477</v>
          </cell>
          <cell r="BF14">
            <v>-15.40221118927002</v>
          </cell>
          <cell r="BG14">
            <v>-76.627632141113281</v>
          </cell>
          <cell r="BH14">
            <v>-1.7863297462463379</v>
          </cell>
          <cell r="BI14">
            <v>0</v>
          </cell>
          <cell r="BJ14">
            <v>-51.392807006835938</v>
          </cell>
          <cell r="BK14">
            <v>-6.9133462905883789</v>
          </cell>
          <cell r="BL14">
            <v>-3.5560493469238281</v>
          </cell>
          <cell r="BM14">
            <v>0</v>
          </cell>
          <cell r="BN14">
            <v>0.19766783714294434</v>
          </cell>
        </row>
        <row r="15">
          <cell r="A15" t="str">
            <v>ENERGY SALES</v>
          </cell>
          <cell r="B15">
            <v>2032</v>
          </cell>
          <cell r="C15">
            <v>96877</v>
          </cell>
          <cell r="D15">
            <v>0</v>
          </cell>
          <cell r="E15">
            <v>9.398807305842638E-4</v>
          </cell>
          <cell r="F15">
            <v>-1.8833944573998451E-2</v>
          </cell>
          <cell r="G15">
            <v>1.4170931577682495</v>
          </cell>
          <cell r="H15">
            <v>-14.430981636047363</v>
          </cell>
          <cell r="I15">
            <v>0.91805464029312134</v>
          </cell>
          <cell r="J15">
            <v>-18.396579742431641</v>
          </cell>
          <cell r="K15">
            <v>-2.646043062210083</v>
          </cell>
          <cell r="L15">
            <v>12.107122421264648</v>
          </cell>
          <cell r="M15">
            <v>-24.223697662353516</v>
          </cell>
          <cell r="N15">
            <v>4.0131350979208946E-3</v>
          </cell>
          <cell r="O15">
            <v>-444.3643798828125</v>
          </cell>
          <cell r="P15">
            <v>-43.417022705078125</v>
          </cell>
          <cell r="Q15">
            <v>-20.292562484741211</v>
          </cell>
          <cell r="R15">
            <v>-43.635295867919922</v>
          </cell>
          <cell r="S15">
            <v>3.1815636903047562E-2</v>
          </cell>
          <cell r="T15">
            <v>0</v>
          </cell>
          <cell r="U15">
            <v>0</v>
          </cell>
          <cell r="V15">
            <v>0</v>
          </cell>
          <cell r="W15">
            <v>-29.068452835083008</v>
          </cell>
          <cell r="X15">
            <v>-13.310605049133301</v>
          </cell>
          <cell r="Y15">
            <v>26.681098937988281</v>
          </cell>
          <cell r="Z15">
            <v>0</v>
          </cell>
          <cell r="AA15">
            <v>0</v>
          </cell>
          <cell r="AB15">
            <v>-42.067596435546875</v>
          </cell>
          <cell r="AC15">
            <v>-9.2909793853759766</v>
          </cell>
          <cell r="AD15">
            <v>0.69457107782363892</v>
          </cell>
          <cell r="AE15">
            <v>-2.8575875759124756</v>
          </cell>
          <cell r="AF15">
            <v>0</v>
          </cell>
          <cell r="AG15">
            <v>-42.33489990234375</v>
          </cell>
          <cell r="AH15">
            <v>-73.800239562988281</v>
          </cell>
          <cell r="AI15">
            <v>0</v>
          </cell>
          <cell r="AJ15">
            <v>-89.786972045898438</v>
          </cell>
          <cell r="AK15">
            <v>32.450698852539063</v>
          </cell>
          <cell r="AL15">
            <v>148.75602722167969</v>
          </cell>
          <cell r="AM15">
            <v>-9.8420925140380859</v>
          </cell>
          <cell r="AN15">
            <v>-14.07386589050293</v>
          </cell>
          <cell r="AO15">
            <v>0</v>
          </cell>
          <cell r="AP15">
            <v>-23.673210144042969</v>
          </cell>
          <cell r="AQ15">
            <v>-11.635848045349121</v>
          </cell>
          <cell r="AR15">
            <v>-19.581081390380859</v>
          </cell>
          <cell r="AS15">
            <v>-19.681869506835938</v>
          </cell>
          <cell r="AT15">
            <v>-61.317657470703125</v>
          </cell>
          <cell r="AU15">
            <v>37.474693298339844</v>
          </cell>
          <cell r="AV15">
            <v>31.967948913574219</v>
          </cell>
          <cell r="AW15">
            <v>0</v>
          </cell>
          <cell r="AX15">
            <v>0</v>
          </cell>
          <cell r="AY15">
            <v>0</v>
          </cell>
          <cell r="AZ15">
            <v>-16.922517776489258</v>
          </cell>
          <cell r="BA15">
            <v>-13.739444732666016</v>
          </cell>
          <cell r="BB15">
            <v>-35.864402770996094</v>
          </cell>
          <cell r="BC15">
            <v>0</v>
          </cell>
          <cell r="BD15">
            <v>-26.119832992553711</v>
          </cell>
          <cell r="BE15">
            <v>2.3264918327331543</v>
          </cell>
          <cell r="BF15">
            <v>-15.519504547119141</v>
          </cell>
          <cell r="BG15">
            <v>-76.627632141113281</v>
          </cell>
          <cell r="BH15">
            <v>-1.6580065488815308</v>
          </cell>
          <cell r="BI15">
            <v>0</v>
          </cell>
          <cell r="BJ15">
            <v>-51.783458709716797</v>
          </cell>
          <cell r="BK15">
            <v>-6.9133462905883789</v>
          </cell>
          <cell r="BL15">
            <v>-3.5560493469238281</v>
          </cell>
          <cell r="BM15">
            <v>0</v>
          </cell>
          <cell r="BN15">
            <v>0.19917050004005432</v>
          </cell>
        </row>
        <row r="16">
          <cell r="A16" t="str">
            <v>ENERGY SALES</v>
          </cell>
          <cell r="B16">
            <v>2033</v>
          </cell>
          <cell r="C16">
            <v>97242.4453125</v>
          </cell>
          <cell r="D16">
            <v>0</v>
          </cell>
          <cell r="E16">
            <v>9.398807305842638E-4</v>
          </cell>
          <cell r="F16">
            <v>-1.8833944573998451E-2</v>
          </cell>
          <cell r="G16">
            <v>1.425542950630188</v>
          </cell>
          <cell r="H16">
            <v>-14.538227081298828</v>
          </cell>
          <cell r="I16">
            <v>0.91805464029312134</v>
          </cell>
          <cell r="J16">
            <v>-18.396579742431641</v>
          </cell>
          <cell r="K16">
            <v>-2.669095516204834</v>
          </cell>
          <cell r="L16">
            <v>12.179341316223145</v>
          </cell>
          <cell r="M16">
            <v>-24.403583526611328</v>
          </cell>
          <cell r="N16">
            <v>4.0429835207760334E-3</v>
          </cell>
          <cell r="O16">
            <v>-448.23599243164063</v>
          </cell>
          <cell r="P16">
            <v>-40.425067901611328</v>
          </cell>
          <cell r="Q16">
            <v>-20.443254470825195</v>
          </cell>
          <cell r="R16">
            <v>-43.959556579589844</v>
          </cell>
          <cell r="S16">
            <v>3.2052818685770035E-2</v>
          </cell>
          <cell r="T16">
            <v>0</v>
          </cell>
          <cell r="U16">
            <v>0</v>
          </cell>
          <cell r="V16">
            <v>0</v>
          </cell>
          <cell r="W16">
            <v>-29.317085266113281</v>
          </cell>
          <cell r="X16">
            <v>-14.490822792053223</v>
          </cell>
          <cell r="Y16">
            <v>26.760522842407227</v>
          </cell>
          <cell r="Z16">
            <v>0</v>
          </cell>
          <cell r="AA16">
            <v>0</v>
          </cell>
          <cell r="AB16">
            <v>-42.380615234375</v>
          </cell>
          <cell r="AC16">
            <v>-9.3600006103515625</v>
          </cell>
          <cell r="AD16">
            <v>0.6997535228729248</v>
          </cell>
          <cell r="AE16">
            <v>-1.6082979440689087</v>
          </cell>
          <cell r="AF16">
            <v>0</v>
          </cell>
          <cell r="AG16">
            <v>-42.703739166259766</v>
          </cell>
          <cell r="AH16">
            <v>-78.912948608398438</v>
          </cell>
          <cell r="AI16">
            <v>0</v>
          </cell>
          <cell r="AJ16">
            <v>-90.569549560546875</v>
          </cell>
          <cell r="AK16">
            <v>32.733493804931641</v>
          </cell>
          <cell r="AL16">
            <v>149.54486083984375</v>
          </cell>
          <cell r="AM16">
            <v>-9.9279594421386719</v>
          </cell>
          <cell r="AN16">
            <v>-14.196544647216797</v>
          </cell>
          <cell r="AO16">
            <v>0</v>
          </cell>
          <cell r="AP16">
            <v>-23.879360198974609</v>
          </cell>
          <cell r="AQ16">
            <v>-4.4889860153198242</v>
          </cell>
          <cell r="AR16">
            <v>-19.581081390380859</v>
          </cell>
          <cell r="AS16">
            <v>-19.853286743164063</v>
          </cell>
          <cell r="AT16">
            <v>-61.851619720458984</v>
          </cell>
          <cell r="AU16">
            <v>37.474693298339844</v>
          </cell>
          <cell r="AV16">
            <v>31.875999450683594</v>
          </cell>
          <cell r="AW16">
            <v>0</v>
          </cell>
          <cell r="AX16">
            <v>0</v>
          </cell>
          <cell r="AY16">
            <v>0</v>
          </cell>
          <cell r="AZ16">
            <v>-17.047904968261719</v>
          </cell>
          <cell r="BA16">
            <v>-8.7948637008666992</v>
          </cell>
          <cell r="BB16">
            <v>-36.176765441894531</v>
          </cell>
          <cell r="BC16">
            <v>0</v>
          </cell>
          <cell r="BD16">
            <v>-26.314041137695313</v>
          </cell>
          <cell r="BE16">
            <v>2.3437626361846924</v>
          </cell>
          <cell r="BF16">
            <v>-15.634965896606445</v>
          </cell>
          <cell r="BG16">
            <v>-76.627632141113281</v>
          </cell>
          <cell r="BH16">
            <v>-0.99831527471542358</v>
          </cell>
          <cell r="BI16">
            <v>0</v>
          </cell>
          <cell r="BJ16">
            <v>-52.168251037597656</v>
          </cell>
          <cell r="BK16">
            <v>-6.9133462905883789</v>
          </cell>
          <cell r="BL16">
            <v>-3.5560493469238281</v>
          </cell>
          <cell r="BM16">
            <v>0</v>
          </cell>
          <cell r="BN16">
            <v>0.20065060257911682</v>
          </cell>
        </row>
        <row r="17">
          <cell r="A17" t="str">
            <v>ENERGY SALES</v>
          </cell>
          <cell r="B17">
            <v>2034</v>
          </cell>
          <cell r="C17">
            <v>97982.84375</v>
          </cell>
          <cell r="D17">
            <v>0</v>
          </cell>
          <cell r="E17">
            <v>9.398807305842638E-4</v>
          </cell>
          <cell r="F17">
            <v>-1.8833944573998451E-2</v>
          </cell>
          <cell r="G17">
            <v>1.4376246929168701</v>
          </cell>
          <cell r="H17">
            <v>-14.644051551818848</v>
          </cell>
          <cell r="I17">
            <v>0.91805464029312134</v>
          </cell>
          <cell r="J17">
            <v>-18.396579742431641</v>
          </cell>
          <cell r="K17">
            <v>-2.6917264461517334</v>
          </cell>
          <cell r="L17">
            <v>12.282601356506348</v>
          </cell>
          <cell r="M17">
            <v>-24.581300735473633</v>
          </cell>
          <cell r="N17">
            <v>4.0724659338593483E-3</v>
          </cell>
          <cell r="O17">
            <v>-452.03656005859375</v>
          </cell>
          <cell r="P17">
            <v>-37.634815216064453</v>
          </cell>
          <cell r="Q17">
            <v>-20.591938018798828</v>
          </cell>
          <cell r="R17">
            <v>-44.279594421386719</v>
          </cell>
          <cell r="S17">
            <v>3.2286833971738815E-2</v>
          </cell>
          <cell r="T17">
            <v>0</v>
          </cell>
          <cell r="U17">
            <v>0</v>
          </cell>
          <cell r="V17">
            <v>0</v>
          </cell>
          <cell r="W17">
            <v>-29.561168670654297</v>
          </cell>
          <cell r="X17">
            <v>-14.739991188049316</v>
          </cell>
          <cell r="Y17">
            <v>26.916524887084961</v>
          </cell>
          <cell r="Z17">
            <v>0</v>
          </cell>
          <cell r="AA17">
            <v>0</v>
          </cell>
          <cell r="AB17">
            <v>-42.689399719238281</v>
          </cell>
          <cell r="AC17">
            <v>-9.4281101226806641</v>
          </cell>
          <cell r="AD17">
            <v>0.70486485958099365</v>
          </cell>
          <cell r="AE17">
            <v>-1.4142733812332153</v>
          </cell>
          <cell r="AF17">
            <v>0</v>
          </cell>
          <cell r="AG17">
            <v>-43.065826416015625</v>
          </cell>
          <cell r="AH17">
            <v>-79.274398803710938</v>
          </cell>
          <cell r="AI17">
            <v>0</v>
          </cell>
          <cell r="AJ17">
            <v>-91.337791442871094</v>
          </cell>
          <cell r="AK17">
            <v>33.011100769042969</v>
          </cell>
          <cell r="AL17">
            <v>150.81315612792969</v>
          </cell>
          <cell r="AM17">
            <v>-10.012239456176758</v>
          </cell>
          <cell r="AN17">
            <v>-14.316967010498047</v>
          </cell>
          <cell r="AO17">
            <v>0</v>
          </cell>
          <cell r="AP17">
            <v>-24.081745147705078</v>
          </cell>
          <cell r="AQ17">
            <v>-0.69935250282287598</v>
          </cell>
          <cell r="AR17">
            <v>-19.581081390380859</v>
          </cell>
          <cell r="AS17">
            <v>-20.021566390991211</v>
          </cell>
          <cell r="AT17">
            <v>-62.375831604003906</v>
          </cell>
          <cell r="AU17">
            <v>37.474700927734375</v>
          </cell>
          <cell r="AV17">
            <v>31.875999450683594</v>
          </cell>
          <cell r="AW17">
            <v>0</v>
          </cell>
          <cell r="AX17">
            <v>0</v>
          </cell>
          <cell r="AY17">
            <v>0</v>
          </cell>
          <cell r="AZ17">
            <v>-17.171602249145508</v>
          </cell>
          <cell r="BA17">
            <v>-8.7948637008666992</v>
          </cell>
          <cell r="BB17">
            <v>-36.483409881591797</v>
          </cell>
          <cell r="BC17">
            <v>0</v>
          </cell>
          <cell r="BD17">
            <v>-26.506011962890625</v>
          </cell>
          <cell r="BE17">
            <v>2.3608379364013672</v>
          </cell>
          <cell r="BF17">
            <v>-15.748842239379883</v>
          </cell>
          <cell r="BG17">
            <v>-76.627632141113281</v>
          </cell>
          <cell r="BH17">
            <v>-0.31323009729385376</v>
          </cell>
          <cell r="BI17">
            <v>0</v>
          </cell>
          <cell r="BJ17">
            <v>-52.547935485839844</v>
          </cell>
          <cell r="BK17">
            <v>-6.9133462905883789</v>
          </cell>
          <cell r="BL17">
            <v>-3.5560493469238281</v>
          </cell>
          <cell r="BM17">
            <v>0</v>
          </cell>
          <cell r="BN17">
            <v>0.20211106538772583</v>
          </cell>
        </row>
        <row r="18">
          <cell r="A18" t="str">
            <v>ENERGY SALES</v>
          </cell>
          <cell r="B18">
            <v>2035</v>
          </cell>
          <cell r="C18">
            <v>98893.640625</v>
          </cell>
          <cell r="D18">
            <v>0</v>
          </cell>
          <cell r="E18">
            <v>9.398807305842638E-4</v>
          </cell>
          <cell r="F18">
            <v>-1.8833944573998451E-2</v>
          </cell>
          <cell r="G18">
            <v>1.4495303630828857</v>
          </cell>
          <cell r="H18">
            <v>-14.748743057250977</v>
          </cell>
          <cell r="I18">
            <v>0.91805464029312134</v>
          </cell>
          <cell r="J18">
            <v>-18.396579742431641</v>
          </cell>
          <cell r="K18">
            <v>-2.7140214443206787</v>
          </cell>
          <cell r="L18">
            <v>12.384337425231934</v>
          </cell>
          <cell r="M18">
            <v>-24.757062911987305</v>
          </cell>
          <cell r="N18">
            <v>4.1016237810254097E-3</v>
          </cell>
          <cell r="O18">
            <v>-455.78097534179688</v>
          </cell>
          <cell r="P18">
            <v>-48.325183868408203</v>
          </cell>
          <cell r="Q18">
            <v>-20.739048004150391</v>
          </cell>
          <cell r="R18">
            <v>-44.596302032470703</v>
          </cell>
          <cell r="S18">
            <v>3.2518312335014343E-2</v>
          </cell>
          <cell r="T18">
            <v>0</v>
          </cell>
          <cell r="U18">
            <v>0</v>
          </cell>
          <cell r="V18">
            <v>0</v>
          </cell>
          <cell r="W18">
            <v>-29.801654815673828</v>
          </cell>
          <cell r="X18">
            <v>-14.817076683044434</v>
          </cell>
          <cell r="Y18">
            <v>27.072526931762695</v>
          </cell>
          <cell r="Z18">
            <v>0</v>
          </cell>
          <cell r="AA18">
            <v>0</v>
          </cell>
          <cell r="AB18">
            <v>-42.994827270507813</v>
          </cell>
          <cell r="AC18">
            <v>-9.4954967498779297</v>
          </cell>
          <cell r="AD18">
            <v>0.70991921424865723</v>
          </cell>
          <cell r="AE18">
            <v>-1.4142733812332153</v>
          </cell>
          <cell r="AF18">
            <v>0</v>
          </cell>
          <cell r="AG18">
            <v>-43.422550201416016</v>
          </cell>
          <cell r="AH18">
            <v>-79.632034301757813</v>
          </cell>
          <cell r="AI18">
            <v>0</v>
          </cell>
          <cell r="AJ18">
            <v>-92.094612121582031</v>
          </cell>
          <cell r="AK18">
            <v>33.284595489501953</v>
          </cell>
          <cell r="AL18">
            <v>152.06266784667969</v>
          </cell>
          <cell r="AM18">
            <v>-10.095259666442871</v>
          </cell>
          <cell r="AN18">
            <v>-14.435604095458984</v>
          </cell>
          <cell r="AO18">
            <v>0</v>
          </cell>
          <cell r="AP18">
            <v>-24.281152725219727</v>
          </cell>
          <cell r="AQ18">
            <v>0</v>
          </cell>
          <cell r="AR18">
            <v>-19.581081390380859</v>
          </cell>
          <cell r="AS18">
            <v>-20.187360763549805</v>
          </cell>
          <cell r="AT18">
            <v>-62.892314910888672</v>
          </cell>
          <cell r="AU18">
            <v>37.474693298339844</v>
          </cell>
          <cell r="AV18">
            <v>31.875999450683594</v>
          </cell>
          <cell r="AW18">
            <v>0</v>
          </cell>
          <cell r="AX18">
            <v>0</v>
          </cell>
          <cell r="AY18">
            <v>0</v>
          </cell>
          <cell r="AZ18">
            <v>-17.294000625610352</v>
          </cell>
          <cell r="BA18">
            <v>-8.7948637008666992</v>
          </cell>
          <cell r="BB18">
            <v>-36.785533905029297</v>
          </cell>
          <cell r="BC18">
            <v>0</v>
          </cell>
          <cell r="BD18">
            <v>-26.696046829223633</v>
          </cell>
          <cell r="BE18">
            <v>2.3777415752410889</v>
          </cell>
          <cell r="BF18">
            <v>-15.861591339111328</v>
          </cell>
          <cell r="BG18">
            <v>-76.627632141113281</v>
          </cell>
          <cell r="BH18">
            <v>0</v>
          </cell>
          <cell r="BI18">
            <v>0</v>
          </cell>
          <cell r="BJ18">
            <v>-52.923542022705078</v>
          </cell>
          <cell r="BK18">
            <v>-6.9133462905883789</v>
          </cell>
          <cell r="BL18">
            <v>-3.5560493469238281</v>
          </cell>
          <cell r="BM18">
            <v>0</v>
          </cell>
          <cell r="BN18">
            <v>0.20355576276779175</v>
          </cell>
        </row>
        <row r="19">
          <cell r="A19" t="str">
            <v>ENERGY SALES</v>
          </cell>
          <cell r="B19">
            <v>2036</v>
          </cell>
          <cell r="C19">
            <v>99807.46875</v>
          </cell>
          <cell r="D19">
            <v>0</v>
          </cell>
          <cell r="E19">
            <v>9.398807305842638E-4</v>
          </cell>
          <cell r="F19">
            <v>-1.8833944573998451E-2</v>
          </cell>
          <cell r="G19">
            <v>1.4674464464187622</v>
          </cell>
          <cell r="H19">
            <v>-14.862322807312012</v>
          </cell>
          <cell r="I19">
            <v>0.91805464029312134</v>
          </cell>
          <cell r="J19">
            <v>-18.396579742431641</v>
          </cell>
          <cell r="K19">
            <v>-2.7400763034820557</v>
          </cell>
          <cell r="L19">
            <v>12.537374496459961</v>
          </cell>
          <cell r="M19">
            <v>-24.947769165039063</v>
          </cell>
          <cell r="N19">
            <v>4.1328836232423782E-3</v>
          </cell>
          <cell r="O19">
            <v>-460.15774536132813</v>
          </cell>
          <cell r="P19">
            <v>-46.62750244140625</v>
          </cell>
          <cell r="Q19">
            <v>-20.899492263793945</v>
          </cell>
          <cell r="R19">
            <v>-44.940010070800781</v>
          </cell>
          <cell r="S19">
            <v>3.2763715833425522E-2</v>
          </cell>
          <cell r="T19">
            <v>0</v>
          </cell>
          <cell r="U19">
            <v>0</v>
          </cell>
          <cell r="V19">
            <v>0</v>
          </cell>
          <cell r="W19">
            <v>-30.083599090576172</v>
          </cell>
          <cell r="X19">
            <v>-14.906641960144043</v>
          </cell>
          <cell r="Y19">
            <v>27.306903839111328</v>
          </cell>
          <cell r="Z19">
            <v>0</v>
          </cell>
          <cell r="AA19">
            <v>0</v>
          </cell>
          <cell r="AB19">
            <v>-43.323429107666016</v>
          </cell>
          <cell r="AC19">
            <v>-9.5688028335571289</v>
          </cell>
          <cell r="AD19">
            <v>0.71524631977081299</v>
          </cell>
          <cell r="AE19">
            <v>-1.4142733812332153</v>
          </cell>
          <cell r="AF19">
            <v>0</v>
          </cell>
          <cell r="AG19">
            <v>-43.839542388916016</v>
          </cell>
          <cell r="AH19">
            <v>-80.019256591796875</v>
          </cell>
          <cell r="AI19">
            <v>0</v>
          </cell>
          <cell r="AJ19">
            <v>-92.975700378417969</v>
          </cell>
          <cell r="AK19">
            <v>33.603553771972656</v>
          </cell>
          <cell r="AL19">
            <v>154.03976440429688</v>
          </cell>
          <cell r="AM19">
            <v>-10.19099235534668</v>
          </cell>
          <cell r="AN19">
            <v>-14.573599815368652</v>
          </cell>
          <cell r="AO19">
            <v>0</v>
          </cell>
          <cell r="AP19">
            <v>-24.515390396118164</v>
          </cell>
          <cell r="AQ19">
            <v>0</v>
          </cell>
          <cell r="AR19">
            <v>-19.581081390380859</v>
          </cell>
          <cell r="AS19">
            <v>-20.381862640380859</v>
          </cell>
          <cell r="AT19">
            <v>-63.499061584472656</v>
          </cell>
          <cell r="AU19">
            <v>37.474693298339844</v>
          </cell>
          <cell r="AV19">
            <v>31.967948913574219</v>
          </cell>
          <cell r="AW19">
            <v>0</v>
          </cell>
          <cell r="AX19">
            <v>0</v>
          </cell>
          <cell r="AY19">
            <v>0</v>
          </cell>
          <cell r="AZ19">
            <v>-17.427034378051758</v>
          </cell>
          <cell r="BA19">
            <v>-8.7948637008666992</v>
          </cell>
          <cell r="BB19">
            <v>-37.139900207519531</v>
          </cell>
          <cell r="BC19">
            <v>0</v>
          </cell>
          <cell r="BD19">
            <v>-26.901039123535156</v>
          </cell>
          <cell r="BE19">
            <v>2.3962008953094482</v>
          </cell>
          <cell r="BF19">
            <v>-15.983890533447266</v>
          </cell>
          <cell r="BG19">
            <v>-76.627632141113281</v>
          </cell>
          <cell r="BH19">
            <v>0</v>
          </cell>
          <cell r="BI19">
            <v>0</v>
          </cell>
          <cell r="BJ19">
            <v>-53.331813812255859</v>
          </cell>
          <cell r="BK19">
            <v>-6.9133462905883789</v>
          </cell>
          <cell r="BL19">
            <v>-3.5560493469238281</v>
          </cell>
          <cell r="BM19">
            <v>0</v>
          </cell>
          <cell r="BN19">
            <v>0.20512539148330688</v>
          </cell>
        </row>
        <row r="20">
          <cell r="A20" t="str">
            <v>ENERGY SALES</v>
          </cell>
          <cell r="B20">
            <v>2037</v>
          </cell>
          <cell r="C20">
            <v>100733.0078125</v>
          </cell>
          <cell r="D20">
            <v>0</v>
          </cell>
          <cell r="E20">
            <v>7.7782321022823453E-4</v>
          </cell>
          <cell r="F20">
            <v>-1.5910675749182701E-2</v>
          </cell>
          <cell r="G20">
            <v>1.4792098999023438</v>
          </cell>
          <cell r="H20">
            <v>-14.984185218811035</v>
          </cell>
          <cell r="I20">
            <v>0.75976049900054932</v>
          </cell>
          <cell r="J20">
            <v>-15.541195869445801</v>
          </cell>
          <cell r="K20">
            <v>-2.769580602645874</v>
          </cell>
          <cell r="L20">
            <v>12.637887954711914</v>
          </cell>
          <cell r="M20">
            <v>-25.152275085449219</v>
          </cell>
          <cell r="N20">
            <v>4.1667651385068893E-3</v>
          </cell>
          <cell r="O20">
            <v>-465.112548828125</v>
          </cell>
          <cell r="P20">
            <v>-43.417022705078125</v>
          </cell>
          <cell r="Q20">
            <v>-21.070802688598633</v>
          </cell>
          <cell r="R20">
            <v>-45.308536529541016</v>
          </cell>
          <cell r="S20">
            <v>3.3032402396202087E-2</v>
          </cell>
          <cell r="T20">
            <v>0</v>
          </cell>
          <cell r="U20">
            <v>0</v>
          </cell>
          <cell r="V20">
            <v>0</v>
          </cell>
          <cell r="W20">
            <v>-30.401908874511719</v>
          </cell>
          <cell r="X20">
            <v>-15.008597373962402</v>
          </cell>
          <cell r="Y20">
            <v>27.384525299072266</v>
          </cell>
          <cell r="Z20">
            <v>0</v>
          </cell>
          <cell r="AA20">
            <v>0</v>
          </cell>
          <cell r="AB20">
            <v>-43.678672790527344</v>
          </cell>
          <cell r="AC20">
            <v>-9.6472606658935547</v>
          </cell>
          <cell r="AD20">
            <v>0.72111082077026367</v>
          </cell>
          <cell r="AE20">
            <v>-1.4142733812332153</v>
          </cell>
          <cell r="AF20">
            <v>0</v>
          </cell>
          <cell r="AG20">
            <v>-44.311592102050781</v>
          </cell>
          <cell r="AH20">
            <v>-80.435340881347656</v>
          </cell>
          <cell r="AI20">
            <v>0</v>
          </cell>
          <cell r="AJ20">
            <v>-93.976829528808594</v>
          </cell>
          <cell r="AK20">
            <v>33.965385437011719</v>
          </cell>
          <cell r="AL20">
            <v>155.17210388183594</v>
          </cell>
          <cell r="AM20">
            <v>-10.300725936889648</v>
          </cell>
          <cell r="AN20">
            <v>-14.730524063110352</v>
          </cell>
          <cell r="AO20">
            <v>0</v>
          </cell>
          <cell r="AP20">
            <v>-24.779367446899414</v>
          </cell>
          <cell r="AQ20">
            <v>0</v>
          </cell>
          <cell r="AR20">
            <v>-19.581081390380859</v>
          </cell>
          <cell r="AS20">
            <v>-20.601324081420898</v>
          </cell>
          <cell r="AT20">
            <v>-64.182792663574219</v>
          </cell>
          <cell r="AU20">
            <v>37.474693298339844</v>
          </cell>
          <cell r="AV20">
            <v>31.875999450683594</v>
          </cell>
          <cell r="AW20">
            <v>0</v>
          </cell>
          <cell r="AX20">
            <v>0</v>
          </cell>
          <cell r="AY20">
            <v>0</v>
          </cell>
          <cell r="AZ20">
            <v>-17.569484710693359</v>
          </cell>
          <cell r="BA20">
            <v>-8.7948637008666992</v>
          </cell>
          <cell r="BB20">
            <v>-37.539806365966797</v>
          </cell>
          <cell r="BC20">
            <v>0</v>
          </cell>
          <cell r="BD20">
            <v>-27.121673583984375</v>
          </cell>
          <cell r="BE20">
            <v>2.4158499240875244</v>
          </cell>
          <cell r="BF20">
            <v>-16.115062713623047</v>
          </cell>
          <cell r="BG20">
            <v>-76.54656982421875</v>
          </cell>
          <cell r="BH20">
            <v>0</v>
          </cell>
          <cell r="BI20">
            <v>0</v>
          </cell>
          <cell r="BJ20">
            <v>-53.769126892089844</v>
          </cell>
          <cell r="BK20">
            <v>-6.1251883506774902</v>
          </cell>
          <cell r="BL20">
            <v>-3.5560493469238281</v>
          </cell>
          <cell r="BM20">
            <v>0</v>
          </cell>
          <cell r="BN20">
            <v>0.20680737495422363</v>
          </cell>
        </row>
        <row r="21">
          <cell r="A21" t="str">
            <v>ENERGY SALES</v>
          </cell>
          <cell r="B21">
            <v>2038</v>
          </cell>
          <cell r="C21">
            <v>101665.28125</v>
          </cell>
          <cell r="D21">
            <v>0</v>
          </cell>
          <cell r="E21">
            <v>4.6452961396425962E-4</v>
          </cell>
          <cell r="F21">
            <v>-9.6326936036348343E-3</v>
          </cell>
          <cell r="G21">
            <v>1.4951286315917969</v>
          </cell>
          <cell r="H21">
            <v>-15.107052803039551</v>
          </cell>
          <cell r="I21">
            <v>0.45374220609664917</v>
          </cell>
          <cell r="J21">
            <v>-9.409001350402832</v>
          </cell>
          <cell r="K21">
            <v>-2.7994029521942139</v>
          </cell>
          <cell r="L21">
            <v>12.773971557617188</v>
          </cell>
          <cell r="M21">
            <v>-25.358516693115234</v>
          </cell>
          <cell r="N21">
            <v>4.2009279131889343E-3</v>
          </cell>
          <cell r="O21">
            <v>-470.12069702148438</v>
          </cell>
          <cell r="P21">
            <v>-40.425067901611328</v>
          </cell>
          <cell r="Q21">
            <v>-21.243520736694336</v>
          </cell>
          <cell r="R21">
            <v>-45.680065155029297</v>
          </cell>
          <cell r="S21">
            <v>3.3303264528512955E-2</v>
          </cell>
          <cell r="T21">
            <v>0</v>
          </cell>
          <cell r="U21">
            <v>0</v>
          </cell>
          <cell r="V21">
            <v>0</v>
          </cell>
          <cell r="W21">
            <v>-30.723636627197266</v>
          </cell>
          <cell r="X21">
            <v>-15.111648559570313</v>
          </cell>
          <cell r="Y21">
            <v>27.540529251098633</v>
          </cell>
          <cell r="Z21">
            <v>0</v>
          </cell>
          <cell r="AA21">
            <v>0</v>
          </cell>
          <cell r="AB21">
            <v>-44.036830902099609</v>
          </cell>
          <cell r="AC21">
            <v>-9.7263622283935547</v>
          </cell>
          <cell r="AD21">
            <v>0.72702360153198242</v>
          </cell>
          <cell r="AE21">
            <v>-1.4142733812332153</v>
          </cell>
          <cell r="AF21">
            <v>0</v>
          </cell>
          <cell r="AG21">
            <v>-44.788722991943359</v>
          </cell>
          <cell r="AH21">
            <v>-80.854774475097656</v>
          </cell>
          <cell r="AI21">
            <v>0</v>
          </cell>
          <cell r="AJ21">
            <v>-94.988723754882813</v>
          </cell>
          <cell r="AK21">
            <v>34.331108093261719</v>
          </cell>
          <cell r="AL21">
            <v>156.84292602539063</v>
          </cell>
          <cell r="AM21">
            <v>-10.411639213562012</v>
          </cell>
          <cell r="AN21">
            <v>-14.889138221740723</v>
          </cell>
          <cell r="AO21">
            <v>0</v>
          </cell>
          <cell r="AP21">
            <v>-25.046184539794922</v>
          </cell>
          <cell r="AQ21">
            <v>0</v>
          </cell>
          <cell r="AR21">
            <v>-19.581081390380859</v>
          </cell>
          <cell r="AS21">
            <v>-20.823141098022461</v>
          </cell>
          <cell r="AT21">
            <v>-64.8739013671875</v>
          </cell>
          <cell r="AU21">
            <v>37.474693298339844</v>
          </cell>
          <cell r="AV21">
            <v>31.875999450683594</v>
          </cell>
          <cell r="AW21">
            <v>0</v>
          </cell>
          <cell r="AX21">
            <v>0</v>
          </cell>
          <cell r="AY21">
            <v>0</v>
          </cell>
          <cell r="AZ21">
            <v>-17.713130950927734</v>
          </cell>
          <cell r="BA21">
            <v>-8.7948637008666992</v>
          </cell>
          <cell r="BB21">
            <v>-37.944015502929688</v>
          </cell>
          <cell r="BC21">
            <v>0</v>
          </cell>
          <cell r="BD21">
            <v>-27.343917846679688</v>
          </cell>
          <cell r="BE21">
            <v>2.4356474876403809</v>
          </cell>
          <cell r="BF21">
            <v>-16.247146606445313</v>
          </cell>
          <cell r="BG21">
            <v>-73.817047119140625</v>
          </cell>
          <cell r="BH21">
            <v>0</v>
          </cell>
          <cell r="BI21">
            <v>0</v>
          </cell>
          <cell r="BJ21">
            <v>-54.209999084472656</v>
          </cell>
          <cell r="BK21">
            <v>-2.4971144199371338</v>
          </cell>
          <cell r="BL21">
            <v>-3.5560493469238281</v>
          </cell>
          <cell r="BM21">
            <v>0</v>
          </cell>
          <cell r="BN21">
            <v>0.20850306749343872</v>
          </cell>
        </row>
        <row r="22">
          <cell r="A22" t="str">
            <v>ENERGY SALES</v>
          </cell>
          <cell r="B22">
            <v>2039</v>
          </cell>
          <cell r="C22">
            <v>102609.2265625</v>
          </cell>
          <cell r="D22">
            <v>0</v>
          </cell>
          <cell r="E22">
            <v>1.5123600314836949E-4</v>
          </cell>
          <cell r="F22">
            <v>-3.3547126222401857E-3</v>
          </cell>
          <cell r="G22">
            <v>1.5112173557281494</v>
          </cell>
          <cell r="H22">
            <v>-15.230928421020508</v>
          </cell>
          <cell r="I22">
            <v>0.14772398769855499</v>
          </cell>
          <cell r="J22">
            <v>-3.2768089771270752</v>
          </cell>
          <cell r="K22">
            <v>-2.829547643661499</v>
          </cell>
          <cell r="L22">
            <v>12.911523818969727</v>
          </cell>
          <cell r="M22">
            <v>-25.566442489624023</v>
          </cell>
          <cell r="N22">
            <v>4.2353756725788116E-3</v>
          </cell>
          <cell r="O22">
            <v>-474.64971923828125</v>
          </cell>
          <cell r="P22">
            <v>-37.634815216064453</v>
          </cell>
          <cell r="Q22">
            <v>-21.417652130126953</v>
          </cell>
          <cell r="R22">
            <v>-46.054698944091797</v>
          </cell>
          <cell r="S22">
            <v>3.3576380461454391E-2</v>
          </cell>
          <cell r="T22">
            <v>0</v>
          </cell>
          <cell r="U22">
            <v>0</v>
          </cell>
          <cell r="V22">
            <v>0</v>
          </cell>
          <cell r="W22">
            <v>-31.048833847045898</v>
          </cell>
          <cell r="X22">
            <v>-15.215806007385254</v>
          </cell>
          <cell r="Y22">
            <v>27.696529388427734</v>
          </cell>
          <cell r="Z22">
            <v>0</v>
          </cell>
          <cell r="AA22">
            <v>0</v>
          </cell>
          <cell r="AB22">
            <v>-44.397926330566406</v>
          </cell>
          <cell r="AC22">
            <v>-9.8061113357543945</v>
          </cell>
          <cell r="AD22">
            <v>0.73298466205596924</v>
          </cell>
          <cell r="AE22">
            <v>-1.4142733812332153</v>
          </cell>
          <cell r="AF22">
            <v>0</v>
          </cell>
          <cell r="AG22">
            <v>-45.270984649658203</v>
          </cell>
          <cell r="AH22">
            <v>-81.277572631835938</v>
          </cell>
          <cell r="AI22">
            <v>0</v>
          </cell>
          <cell r="AJ22">
            <v>-95.969993591308594</v>
          </cell>
          <cell r="AK22">
            <v>34.685592651367188</v>
          </cell>
          <cell r="AL22">
            <v>158.53175354003906</v>
          </cell>
          <cell r="AM22">
            <v>-10.523746490478516</v>
          </cell>
          <cell r="AN22">
            <v>-15.049458503723145</v>
          </cell>
          <cell r="AO22">
            <v>0</v>
          </cell>
          <cell r="AP22">
            <v>-25.315876007080078</v>
          </cell>
          <cell r="AQ22">
            <v>0</v>
          </cell>
          <cell r="AR22">
            <v>-19.581081390380859</v>
          </cell>
          <cell r="AS22">
            <v>-21.047359466552734</v>
          </cell>
          <cell r="AT22">
            <v>-65.572441101074219</v>
          </cell>
          <cell r="AU22">
            <v>37.474693298339844</v>
          </cell>
          <cell r="AV22">
            <v>31.875999450683594</v>
          </cell>
          <cell r="AW22">
            <v>0</v>
          </cell>
          <cell r="AX22">
            <v>0</v>
          </cell>
          <cell r="AY22">
            <v>0</v>
          </cell>
          <cell r="AZ22">
            <v>-17.857936859130859</v>
          </cell>
          <cell r="BA22">
            <v>-8.7948637008666992</v>
          </cell>
          <cell r="BB22">
            <v>-38.352584838867188</v>
          </cell>
          <cell r="BC22">
            <v>0</v>
          </cell>
          <cell r="BD22">
            <v>-27.568103790283203</v>
          </cell>
          <cell r="BE22">
            <v>2.4556169509887695</v>
          </cell>
          <cell r="BF22">
            <v>-16.380397796630859</v>
          </cell>
          <cell r="BG22">
            <v>-57.649425506591797</v>
          </cell>
          <cell r="BH22">
            <v>0</v>
          </cell>
          <cell r="BI22">
            <v>0</v>
          </cell>
          <cell r="BJ22">
            <v>-54.654510498046875</v>
          </cell>
          <cell r="BK22">
            <v>0</v>
          </cell>
          <cell r="BL22">
            <v>-3.5560493469238281</v>
          </cell>
          <cell r="BM22">
            <v>0</v>
          </cell>
          <cell r="BN22">
            <v>0.21021275222301483</v>
          </cell>
        </row>
        <row r="23">
          <cell r="A23" t="str">
            <v>ENERGY SALES</v>
          </cell>
          <cell r="B23">
            <v>2040</v>
          </cell>
          <cell r="C23">
            <v>103558</v>
          </cell>
          <cell r="D23">
            <v>0</v>
          </cell>
          <cell r="E23">
            <v>0</v>
          </cell>
          <cell r="F23">
            <v>0</v>
          </cell>
          <cell r="G23">
            <v>1.5316531658172607</v>
          </cell>
          <cell r="H23">
            <v>-15.35581111907959</v>
          </cell>
          <cell r="I23">
            <v>0</v>
          </cell>
          <cell r="J23">
            <v>0</v>
          </cell>
          <cell r="K23">
            <v>-2.860015869140625</v>
          </cell>
          <cell r="L23">
            <v>13.086166381835938</v>
          </cell>
          <cell r="M23">
            <v>-25.776103973388672</v>
          </cell>
          <cell r="N23">
            <v>4.2701056227087975E-3</v>
          </cell>
          <cell r="O23">
            <v>-478.364501953125</v>
          </cell>
          <cell r="P23">
            <v>-48.325183868408203</v>
          </cell>
          <cell r="Q23">
            <v>-21.593265533447266</v>
          </cell>
          <cell r="R23">
            <v>-46.432319641113281</v>
          </cell>
          <cell r="S23">
            <v>3.3851709216833115E-2</v>
          </cell>
          <cell r="T23">
            <v>0</v>
          </cell>
          <cell r="U23">
            <v>0</v>
          </cell>
          <cell r="V23">
            <v>0</v>
          </cell>
          <cell r="W23">
            <v>-31.377529144287109</v>
          </cell>
          <cell r="X23">
            <v>-15.321090698242188</v>
          </cell>
          <cell r="Y23">
            <v>27.960905075073242</v>
          </cell>
          <cell r="Z23">
            <v>0</v>
          </cell>
          <cell r="AA23">
            <v>0</v>
          </cell>
          <cell r="AB23">
            <v>-44.761932373046875</v>
          </cell>
          <cell r="AC23">
            <v>-9.8865146636962891</v>
          </cell>
          <cell r="AD23">
            <v>0.73899459838867188</v>
          </cell>
          <cell r="AE23">
            <v>-1.4142733812332153</v>
          </cell>
          <cell r="AF23">
            <v>0</v>
          </cell>
          <cell r="AG23">
            <v>-45.758445739746094</v>
          </cell>
          <cell r="AH23">
            <v>-81.703857421875</v>
          </cell>
          <cell r="AI23">
            <v>0</v>
          </cell>
          <cell r="AJ23">
            <v>-96.821220397949219</v>
          </cell>
          <cell r="AK23">
            <v>34.992813110351563</v>
          </cell>
          <cell r="AL23">
            <v>160.78227233886719</v>
          </cell>
          <cell r="AM23">
            <v>-10.637062072753906</v>
          </cell>
          <cell r="AN23">
            <v>-15.211504936218262</v>
          </cell>
          <cell r="AO23">
            <v>0</v>
          </cell>
          <cell r="AP23">
            <v>-25.588464736938477</v>
          </cell>
          <cell r="AQ23">
            <v>0</v>
          </cell>
          <cell r="AR23">
            <v>-19.581081390380859</v>
          </cell>
          <cell r="AS23">
            <v>-21.273988723754883</v>
          </cell>
          <cell r="AT23">
            <v>-66.278495788574219</v>
          </cell>
          <cell r="AU23">
            <v>37.474697113037109</v>
          </cell>
          <cell r="AV23">
            <v>31.967948913574219</v>
          </cell>
          <cell r="AW23">
            <v>0</v>
          </cell>
          <cell r="AX23">
            <v>0</v>
          </cell>
          <cell r="AY23">
            <v>0</v>
          </cell>
          <cell r="AZ23">
            <v>-18.003948211669922</v>
          </cell>
          <cell r="BA23">
            <v>-8.7948637008666992</v>
          </cell>
          <cell r="BB23">
            <v>-38.765556335449219</v>
          </cell>
          <cell r="BC23">
            <v>0</v>
          </cell>
          <cell r="BD23">
            <v>-27.794216156005859</v>
          </cell>
          <cell r="BE23">
            <v>2.4757585525512695</v>
          </cell>
          <cell r="BF23">
            <v>-16.514772415161133</v>
          </cell>
          <cell r="BG23">
            <v>-28.571760177612305</v>
          </cell>
          <cell r="BH23">
            <v>0</v>
          </cell>
          <cell r="BI23">
            <v>0</v>
          </cell>
          <cell r="BJ23">
            <v>-55.1026611328125</v>
          </cell>
          <cell r="BK23">
            <v>0</v>
          </cell>
          <cell r="BL23">
            <v>-3.5560493469238281</v>
          </cell>
          <cell r="BM23">
            <v>0</v>
          </cell>
          <cell r="BN23">
            <v>0.21193641424179077</v>
          </cell>
        </row>
        <row r="24">
          <cell r="A24" t="str">
            <v>ENERGY SALES</v>
          </cell>
          <cell r="B24">
            <v>2041</v>
          </cell>
          <cell r="C24">
            <v>104517.2578125</v>
          </cell>
          <cell r="D24">
            <v>0</v>
          </cell>
          <cell r="E24">
            <v>0</v>
          </cell>
          <cell r="F24">
            <v>0</v>
          </cell>
          <cell r="G24">
            <v>1.543939471244812</v>
          </cell>
          <cell r="H24">
            <v>-15.481719970703125</v>
          </cell>
          <cell r="I24">
            <v>0</v>
          </cell>
          <cell r="J24">
            <v>0</v>
          </cell>
          <cell r="K24">
            <v>-2.8908100128173828</v>
          </cell>
          <cell r="L24">
            <v>13.191070556640625</v>
          </cell>
          <cell r="M24">
            <v>-25.987445831298828</v>
          </cell>
          <cell r="N24">
            <v>4.3051205575466156E-3</v>
          </cell>
          <cell r="O24">
            <v>-481.297607421875</v>
          </cell>
          <cell r="P24">
            <v>-46.62750244140625</v>
          </cell>
          <cell r="Q24">
            <v>-21.770271301269531</v>
          </cell>
          <cell r="R24">
            <v>-46.813064575195313</v>
          </cell>
          <cell r="S24">
            <v>3.4129269421100616E-2</v>
          </cell>
          <cell r="T24">
            <v>0</v>
          </cell>
          <cell r="U24">
            <v>0</v>
          </cell>
          <cell r="V24">
            <v>0</v>
          </cell>
          <cell r="W24">
            <v>-31.709762573242188</v>
          </cell>
          <cell r="X24">
            <v>-15.427509307861328</v>
          </cell>
          <cell r="Y24">
            <v>28.088705062866211</v>
          </cell>
          <cell r="Z24">
            <v>0</v>
          </cell>
          <cell r="AA24">
            <v>0</v>
          </cell>
          <cell r="AB24">
            <v>-45.128921508789063</v>
          </cell>
          <cell r="AC24">
            <v>-9.9675798416137695</v>
          </cell>
          <cell r="AD24">
            <v>0.74505400657653809</v>
          </cell>
          <cell r="AE24">
            <v>-1.4142733812332153</v>
          </cell>
          <cell r="AF24">
            <v>0</v>
          </cell>
          <cell r="AG24">
            <v>-46.25115966796875</v>
          </cell>
          <cell r="AH24">
            <v>-82.133697509765625</v>
          </cell>
          <cell r="AI24">
            <v>0</v>
          </cell>
          <cell r="AJ24">
            <v>-97.47174072265625</v>
          </cell>
          <cell r="AK24">
            <v>35.227443695068359</v>
          </cell>
          <cell r="AL24">
            <v>161.96417236328125</v>
          </cell>
          <cell r="AM24">
            <v>-10.751598358154297</v>
          </cell>
          <cell r="AN24">
            <v>-15.375297546386719</v>
          </cell>
          <cell r="AO24">
            <v>0</v>
          </cell>
          <cell r="AP24">
            <v>-25.864002227783203</v>
          </cell>
          <cell r="AQ24">
            <v>0</v>
          </cell>
          <cell r="AR24">
            <v>-19.581081390380859</v>
          </cell>
          <cell r="AS24">
            <v>-21.503063201904297</v>
          </cell>
          <cell r="AT24">
            <v>-66.992179870605469</v>
          </cell>
          <cell r="AU24">
            <v>37.474693298339844</v>
          </cell>
          <cell r="AV24">
            <v>31.875999450683594</v>
          </cell>
          <cell r="AW24">
            <v>0</v>
          </cell>
          <cell r="AX24">
            <v>0</v>
          </cell>
          <cell r="AY24">
            <v>0</v>
          </cell>
          <cell r="AZ24">
            <v>-18.151151657104492</v>
          </cell>
          <cell r="BA24">
            <v>-8.7948637008666992</v>
          </cell>
          <cell r="BB24">
            <v>-39.182968139648438</v>
          </cell>
          <cell r="BC24">
            <v>0</v>
          </cell>
          <cell r="BD24">
            <v>-28.021915435791016</v>
          </cell>
          <cell r="BE24">
            <v>2.4960372447967529</v>
          </cell>
          <cell r="BF24">
            <v>-16.650068283081055</v>
          </cell>
          <cell r="BG24">
            <v>-7.4305253028869629</v>
          </cell>
          <cell r="BH24">
            <v>0</v>
          </cell>
          <cell r="BI24">
            <v>0</v>
          </cell>
          <cell r="BJ24">
            <v>-55.554531097412109</v>
          </cell>
          <cell r="BK24">
            <v>0</v>
          </cell>
          <cell r="BL24">
            <v>-3.5560493469238281</v>
          </cell>
          <cell r="BM24">
            <v>0</v>
          </cell>
          <cell r="BN24">
            <v>0.21367441117763519</v>
          </cell>
        </row>
        <row r="25">
          <cell r="A25" t="str">
            <v>ENERGY SALES</v>
          </cell>
          <cell r="B25">
            <v>2042</v>
          </cell>
          <cell r="C25">
            <v>105488.2109375</v>
          </cell>
          <cell r="D25">
            <v>0</v>
          </cell>
          <cell r="E25">
            <v>0</v>
          </cell>
          <cell r="F25">
            <v>0</v>
          </cell>
          <cell r="G25">
            <v>1.5605716705322266</v>
          </cell>
          <cell r="H25">
            <v>-15.608664512634277</v>
          </cell>
          <cell r="I25">
            <v>0</v>
          </cell>
          <cell r="J25">
            <v>0</v>
          </cell>
          <cell r="K25">
            <v>-2.9219374656677246</v>
          </cell>
          <cell r="L25">
            <v>13.333108901977539</v>
          </cell>
          <cell r="M25">
            <v>-26.200531005859375</v>
          </cell>
          <cell r="N25">
            <v>4.3404167518019676E-3</v>
          </cell>
          <cell r="O25">
            <v>-483.35592651367188</v>
          </cell>
          <cell r="P25">
            <v>-43.417022705078125</v>
          </cell>
          <cell r="Q25">
            <v>-21.948707580566406</v>
          </cell>
          <cell r="R25">
            <v>-47.196990966796875</v>
          </cell>
          <cell r="S25">
            <v>3.4409180283546448E-2</v>
          </cell>
          <cell r="T25">
            <v>0</v>
          </cell>
          <cell r="U25">
            <v>0</v>
          </cell>
          <cell r="V25">
            <v>0</v>
          </cell>
          <cell r="W25">
            <v>-32.045574188232422</v>
          </cell>
          <cell r="X25">
            <v>-15.535070419311523</v>
          </cell>
          <cell r="Y25">
            <v>28.29670524597168</v>
          </cell>
          <cell r="Z25">
            <v>0</v>
          </cell>
          <cell r="AA25">
            <v>0</v>
          </cell>
          <cell r="AB25">
            <v>-45.49896240234375</v>
          </cell>
          <cell r="AC25">
            <v>-10.049306869506836</v>
          </cell>
          <cell r="AD25">
            <v>0.75116294622421265</v>
          </cell>
          <cell r="AE25">
            <v>-1.4142733812332153</v>
          </cell>
          <cell r="AF25">
            <v>0</v>
          </cell>
          <cell r="AG25">
            <v>-46.749176025390625</v>
          </cell>
          <cell r="AH25">
            <v>-82.567085266113281</v>
          </cell>
          <cell r="AI25">
            <v>0</v>
          </cell>
          <cell r="AJ25">
            <v>-97.911293029785156</v>
          </cell>
          <cell r="AK25">
            <v>35.385845184326172</v>
          </cell>
          <cell r="AL25">
            <v>163.70811462402344</v>
          </cell>
          <cell r="AM25">
            <v>-10.867367744445801</v>
          </cell>
          <cell r="AN25">
            <v>-15.540850639343262</v>
          </cell>
          <cell r="AO25">
            <v>0</v>
          </cell>
          <cell r="AP25">
            <v>-26.14250373840332</v>
          </cell>
          <cell r="AQ25">
            <v>0</v>
          </cell>
          <cell r="AR25">
            <v>-19.581081390380859</v>
          </cell>
          <cell r="AS25">
            <v>-21.734600067138672</v>
          </cell>
          <cell r="AT25">
            <v>-67.713531494140625</v>
          </cell>
          <cell r="AU25">
            <v>37.474689483642578</v>
          </cell>
          <cell r="AV25">
            <v>31.875999450683594</v>
          </cell>
          <cell r="AW25">
            <v>0</v>
          </cell>
          <cell r="AX25">
            <v>0</v>
          </cell>
          <cell r="AY25">
            <v>0</v>
          </cell>
          <cell r="AZ25">
            <v>-18.299564361572266</v>
          </cell>
          <cell r="BA25">
            <v>-8.7948637008666992</v>
          </cell>
          <cell r="BB25">
            <v>-39.604877471923828</v>
          </cell>
          <cell r="BC25">
            <v>0</v>
          </cell>
          <cell r="BD25">
            <v>-28.251583099365234</v>
          </cell>
          <cell r="BE25">
            <v>2.5164988040924072</v>
          </cell>
          <cell r="BF25">
            <v>-16.786529541015625</v>
          </cell>
          <cell r="BG25">
            <v>0</v>
          </cell>
          <cell r="BH25">
            <v>0</v>
          </cell>
          <cell r="BI25">
            <v>0</v>
          </cell>
          <cell r="BJ25">
            <v>-56.010097503662109</v>
          </cell>
          <cell r="BK25">
            <v>0</v>
          </cell>
          <cell r="BL25">
            <v>-3.5560493469238281</v>
          </cell>
          <cell r="BM25">
            <v>0</v>
          </cell>
          <cell r="BN25">
            <v>0.21542662382125854</v>
          </cell>
        </row>
        <row r="26">
          <cell r="A26" t="str">
            <v>ENERGY SALES</v>
          </cell>
          <cell r="B26">
            <v>2043</v>
          </cell>
          <cell r="C26">
            <v>106465.7265625</v>
          </cell>
          <cell r="D26">
            <v>0</v>
          </cell>
          <cell r="E26">
            <v>0</v>
          </cell>
          <cell r="F26">
            <v>0</v>
          </cell>
          <cell r="G26">
            <v>1.5773828029632568</v>
          </cell>
          <cell r="H26">
            <v>-15.736638069152832</v>
          </cell>
          <cell r="I26">
            <v>0</v>
          </cell>
          <cell r="J26">
            <v>0</v>
          </cell>
          <cell r="K26">
            <v>-2.953402042388916</v>
          </cell>
          <cell r="L26">
            <v>13.4766845703125</v>
          </cell>
          <cell r="M26">
            <v>-26.415292739868164</v>
          </cell>
          <cell r="N26">
            <v>4.3759983964264393E-3</v>
          </cell>
          <cell r="O26">
            <v>-484.45907592773438</v>
          </cell>
          <cell r="P26">
            <v>-40.425067901611328</v>
          </cell>
          <cell r="Q26">
            <v>-22.128681182861328</v>
          </cell>
          <cell r="R26">
            <v>-47.584014892578125</v>
          </cell>
          <cell r="S26">
            <v>3.4691348671913147E-2</v>
          </cell>
          <cell r="T26">
            <v>0</v>
          </cell>
          <cell r="U26">
            <v>0</v>
          </cell>
          <cell r="V26">
            <v>0</v>
          </cell>
          <cell r="W26">
            <v>-32.385009765625</v>
          </cell>
          <cell r="X26">
            <v>-15.643794059753418</v>
          </cell>
          <cell r="Y26">
            <v>28.504703521728516</v>
          </cell>
          <cell r="Z26">
            <v>0</v>
          </cell>
          <cell r="AA26">
            <v>0</v>
          </cell>
          <cell r="AB26">
            <v>-45.872039794921875</v>
          </cell>
          <cell r="AC26">
            <v>-10.131706237792969</v>
          </cell>
          <cell r="AD26">
            <v>0.75732201337814331</v>
          </cell>
          <cell r="AE26">
            <v>-1.4142733812332153</v>
          </cell>
          <cell r="AF26">
            <v>0</v>
          </cell>
          <cell r="AG26">
            <v>-47.252559661865234</v>
          </cell>
          <cell r="AH26">
            <v>-83.0040283203125</v>
          </cell>
          <cell r="AI26">
            <v>0</v>
          </cell>
          <cell r="AJ26">
            <v>-98.141548156738281</v>
          </cell>
          <cell r="AK26">
            <v>35.468589782714844</v>
          </cell>
          <cell r="AL26">
            <v>165.47087097167969</v>
          </cell>
          <cell r="AM26">
            <v>-10.984384536743164</v>
          </cell>
          <cell r="AN26">
            <v>-15.70819091796875</v>
          </cell>
          <cell r="AO26">
            <v>0</v>
          </cell>
          <cell r="AP26">
            <v>-26.424005508422852</v>
          </cell>
          <cell r="AQ26">
            <v>0</v>
          </cell>
          <cell r="AR26">
            <v>-19.581081390380859</v>
          </cell>
          <cell r="AS26">
            <v>-21.968624114990234</v>
          </cell>
          <cell r="AT26">
            <v>-68.442634582519531</v>
          </cell>
          <cell r="AU26">
            <v>37.474700927734375</v>
          </cell>
          <cell r="AV26">
            <v>31.875999450683594</v>
          </cell>
          <cell r="AW26">
            <v>0</v>
          </cell>
          <cell r="AX26">
            <v>0</v>
          </cell>
          <cell r="AY26">
            <v>0</v>
          </cell>
          <cell r="AZ26">
            <v>-18.449199676513672</v>
          </cell>
          <cell r="BA26">
            <v>-8.7948637008666992</v>
          </cell>
          <cell r="BB26">
            <v>-40.031333923339844</v>
          </cell>
          <cell r="BC26">
            <v>0</v>
          </cell>
          <cell r="BD26">
            <v>-28.483146667480469</v>
          </cell>
          <cell r="BE26">
            <v>2.5371215343475342</v>
          </cell>
          <cell r="BF26">
            <v>-16.924116134643555</v>
          </cell>
          <cell r="BG26">
            <v>0</v>
          </cell>
          <cell r="BH26">
            <v>0</v>
          </cell>
          <cell r="BI26">
            <v>0</v>
          </cell>
          <cell r="BJ26">
            <v>-56.469295501708984</v>
          </cell>
          <cell r="BK26">
            <v>0</v>
          </cell>
          <cell r="BL26">
            <v>-3.5560493469238281</v>
          </cell>
          <cell r="BM26">
            <v>0</v>
          </cell>
          <cell r="BN26">
            <v>0.21719279885292053</v>
          </cell>
        </row>
        <row r="27">
          <cell r="A27" t="str">
            <v>ENERGY SALES</v>
          </cell>
          <cell r="B27">
            <v>2044</v>
          </cell>
          <cell r="C27">
            <v>107453.1328125</v>
          </cell>
          <cell r="D27">
            <v>0</v>
          </cell>
          <cell r="E27">
            <v>0</v>
          </cell>
          <cell r="F27">
            <v>0</v>
          </cell>
          <cell r="G27">
            <v>1.598721981048584</v>
          </cell>
          <cell r="H27">
            <v>-15.865670204162598</v>
          </cell>
          <cell r="I27">
            <v>0</v>
          </cell>
          <cell r="J27">
            <v>0</v>
          </cell>
          <cell r="K27">
            <v>-2.9852054119110107</v>
          </cell>
          <cell r="L27">
            <v>13.658976554870605</v>
          </cell>
          <cell r="M27">
            <v>-26.63178825378418</v>
          </cell>
          <cell r="N27">
            <v>4.4118617661297321E-3</v>
          </cell>
          <cell r="O27">
            <v>-485.0811767578125</v>
          </cell>
          <cell r="P27">
            <v>-37.634815216064453</v>
          </cell>
          <cell r="Q27">
            <v>-22.310121536254883</v>
          </cell>
          <cell r="R27">
            <v>-47.974140167236328</v>
          </cell>
          <cell r="S27">
            <v>3.4975782036781311E-2</v>
          </cell>
          <cell r="T27">
            <v>0</v>
          </cell>
          <cell r="U27">
            <v>0</v>
          </cell>
          <cell r="V27">
            <v>0</v>
          </cell>
          <cell r="W27">
            <v>-32.72808837890625</v>
          </cell>
          <cell r="X27">
            <v>-15.753686904907227</v>
          </cell>
          <cell r="Y27">
            <v>28.795305252075195</v>
          </cell>
          <cell r="Z27">
            <v>0</v>
          </cell>
          <cell r="AA27">
            <v>0</v>
          </cell>
          <cell r="AB27">
            <v>-46.248165130615234</v>
          </cell>
          <cell r="AC27">
            <v>-10.214778900146484</v>
          </cell>
          <cell r="AD27">
            <v>0.76353144645690918</v>
          </cell>
          <cell r="AE27">
            <v>-1.4142733812332153</v>
          </cell>
          <cell r="AF27">
            <v>0</v>
          </cell>
          <cell r="AG27">
            <v>-47.761356353759766</v>
          </cell>
          <cell r="AH27">
            <v>-83.44451904296875</v>
          </cell>
          <cell r="AI27">
            <v>0</v>
          </cell>
          <cell r="AJ27">
            <v>-98.26739501953125</v>
          </cell>
          <cell r="AK27">
            <v>35.514053344726563</v>
          </cell>
          <cell r="AL27">
            <v>167.81991577148438</v>
          </cell>
          <cell r="AM27">
            <v>-11.1026611328125</v>
          </cell>
          <cell r="AN27">
            <v>-15.877331733703613</v>
          </cell>
          <cell r="AO27">
            <v>0</v>
          </cell>
          <cell r="AP27">
            <v>-26.708530426025391</v>
          </cell>
          <cell r="AQ27">
            <v>0</v>
          </cell>
          <cell r="AR27">
            <v>-19.581081390380859</v>
          </cell>
          <cell r="AS27">
            <v>-22.205165863037109</v>
          </cell>
          <cell r="AT27">
            <v>-69.179611206054688</v>
          </cell>
          <cell r="AU27">
            <v>37.474693298339844</v>
          </cell>
          <cell r="AV27">
            <v>31.967948913574219</v>
          </cell>
          <cell r="AW27">
            <v>0</v>
          </cell>
          <cell r="AX27">
            <v>0</v>
          </cell>
          <cell r="AY27">
            <v>0</v>
          </cell>
          <cell r="AZ27">
            <v>-18.600038528442383</v>
          </cell>
          <cell r="BA27">
            <v>-8.7948637008666992</v>
          </cell>
          <cell r="BB27">
            <v>-40.462375640869141</v>
          </cell>
          <cell r="BC27">
            <v>0</v>
          </cell>
          <cell r="BD27">
            <v>-28.716663360595703</v>
          </cell>
          <cell r="BE27">
            <v>2.5579261779785156</v>
          </cell>
          <cell r="BF27">
            <v>-17.062623977661133</v>
          </cell>
          <cell r="BG27">
            <v>0</v>
          </cell>
          <cell r="BH27">
            <v>0</v>
          </cell>
          <cell r="BI27">
            <v>0</v>
          </cell>
          <cell r="BJ27">
            <v>-56.932220458984375</v>
          </cell>
          <cell r="BK27">
            <v>0</v>
          </cell>
          <cell r="BL27">
            <v>-3.5560493469238281</v>
          </cell>
          <cell r="BM27">
            <v>0</v>
          </cell>
          <cell r="BN27">
            <v>0.21897332370281219</v>
          </cell>
        </row>
        <row r="28">
          <cell r="A28" t="str">
            <v>ENERGY SALES</v>
          </cell>
          <cell r="B28">
            <v>2045</v>
          </cell>
          <cell r="C28">
            <v>109575.8984375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ENERGY SALES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ENERGY SALES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ENERGY SALES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ENERGY SALES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ENERGY SALES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ENERGY SALES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ENERGY SALES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ENERGY SALES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ENERGY SALES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ENERGY SALES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ENERGY SALES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ENERGY SALES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ENERGY SALES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ENERGY SALES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ENERGY SALES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ENERGY SALES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ENERGY SALES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ENERGY SALES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ENERGY SALES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ENERGY SALES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ENERGY SALES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ENERGY SALES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ENERGY SALES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4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CUSTOMER COST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8614.232421875</v>
          </cell>
          <cell r="P2">
            <v>0</v>
          </cell>
          <cell r="Q2">
            <v>0</v>
          </cell>
          <cell r="R2">
            <v>1467.519775390625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210.04499816894531</v>
          </cell>
          <cell r="X2">
            <v>0</v>
          </cell>
          <cell r="Y2">
            <v>47.356666564941406</v>
          </cell>
          <cell r="Z2">
            <v>0</v>
          </cell>
          <cell r="AA2">
            <v>0</v>
          </cell>
          <cell r="AB2">
            <v>1935.00634765625</v>
          </cell>
          <cell r="AC2">
            <v>146.10240173339844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8744.435546875</v>
          </cell>
          <cell r="AI2">
            <v>34.732803344726563</v>
          </cell>
          <cell r="AJ2">
            <v>1391.2713623046875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7144.84423828125</v>
          </cell>
          <cell r="BA2">
            <v>0</v>
          </cell>
          <cell r="BB2">
            <v>0</v>
          </cell>
          <cell r="BC2">
            <v>0</v>
          </cell>
          <cell r="BD2">
            <v>276.89141845703125</v>
          </cell>
          <cell r="BE2">
            <v>0</v>
          </cell>
          <cell r="BF2">
            <v>436.04473876953125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</row>
        <row r="3">
          <cell r="A3" t="str">
            <v>CUSTOMER COST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7525.990234375</v>
          </cell>
          <cell r="P3">
            <v>575</v>
          </cell>
          <cell r="Q3">
            <v>0</v>
          </cell>
          <cell r="R3">
            <v>2991.427001953125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389.822998046875</v>
          </cell>
          <cell r="X3">
            <v>0</v>
          </cell>
          <cell r="Y3">
            <v>74.188804626464844</v>
          </cell>
          <cell r="Z3">
            <v>0</v>
          </cell>
          <cell r="AA3">
            <v>0</v>
          </cell>
          <cell r="AB3">
            <v>3950.2939453125</v>
          </cell>
          <cell r="AC3">
            <v>292.05258178710938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10341.3447265625</v>
          </cell>
          <cell r="AI3">
            <v>0</v>
          </cell>
          <cell r="AJ3">
            <v>3908.524658203125</v>
          </cell>
          <cell r="AK3">
            <v>0</v>
          </cell>
          <cell r="AL3">
            <v>12.935238838195801</v>
          </cell>
          <cell r="AM3">
            <v>271.55999755859375</v>
          </cell>
          <cell r="AN3">
            <v>18.780242919921875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7293.05810546875</v>
          </cell>
          <cell r="BA3">
            <v>0</v>
          </cell>
          <cell r="BB3">
            <v>0</v>
          </cell>
          <cell r="BC3">
            <v>0</v>
          </cell>
          <cell r="BD3">
            <v>565.270751953125</v>
          </cell>
          <cell r="BE3">
            <v>0</v>
          </cell>
          <cell r="BF3">
            <v>890.179931640625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</row>
        <row r="4">
          <cell r="A4" t="str">
            <v>CUSTOMER COST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0.18685001134872437</v>
          </cell>
          <cell r="H4">
            <v>284.33987426757813</v>
          </cell>
          <cell r="I4">
            <v>0</v>
          </cell>
          <cell r="J4">
            <v>0</v>
          </cell>
          <cell r="K4">
            <v>228.36000061035156</v>
          </cell>
          <cell r="L4">
            <v>1.0175000429153442</v>
          </cell>
          <cell r="M4">
            <v>425.33908081054688</v>
          </cell>
          <cell r="N4">
            <v>0</v>
          </cell>
          <cell r="O4">
            <v>8887.052734375</v>
          </cell>
          <cell r="P4">
            <v>566.17333984375</v>
          </cell>
          <cell r="Q4">
            <v>4231.05908203125</v>
          </cell>
          <cell r="R4">
            <v>1680.5628662109375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397.91128540039063</v>
          </cell>
          <cell r="X4">
            <v>0</v>
          </cell>
          <cell r="Y4">
            <v>75.727813720703125</v>
          </cell>
          <cell r="Z4">
            <v>0</v>
          </cell>
          <cell r="AA4">
            <v>0</v>
          </cell>
          <cell r="AB4">
            <v>4032.240234375</v>
          </cell>
          <cell r="AC4">
            <v>298.1109619140625</v>
          </cell>
          <cell r="AD4">
            <v>0</v>
          </cell>
          <cell r="AE4">
            <v>0</v>
          </cell>
          <cell r="AF4">
            <v>0</v>
          </cell>
          <cell r="AG4">
            <v>35.786106109619141</v>
          </cell>
          <cell r="AH4">
            <v>763.8514404296875</v>
          </cell>
          <cell r="AI4">
            <v>0</v>
          </cell>
          <cell r="AJ4">
            <v>4602.41259765625</v>
          </cell>
          <cell r="AK4">
            <v>0</v>
          </cell>
          <cell r="AL4">
            <v>40.093635559082031</v>
          </cell>
          <cell r="AM4">
            <v>518.9874267578125</v>
          </cell>
          <cell r="AN4">
            <v>58.210601806640625</v>
          </cell>
          <cell r="AO4">
            <v>0</v>
          </cell>
          <cell r="AP4">
            <v>593.02178955078125</v>
          </cell>
          <cell r="AQ4">
            <v>0</v>
          </cell>
          <cell r="AR4">
            <v>0</v>
          </cell>
          <cell r="AS4">
            <v>460.70956420898438</v>
          </cell>
          <cell r="AT4">
            <v>2372.259033203125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7444.3505859375</v>
          </cell>
          <cell r="BA4">
            <v>0</v>
          </cell>
          <cell r="BB4">
            <v>7264.51513671875</v>
          </cell>
          <cell r="BC4">
            <v>0</v>
          </cell>
          <cell r="BD4">
            <v>576.9969482421875</v>
          </cell>
          <cell r="BE4">
            <v>0</v>
          </cell>
          <cell r="BF4">
            <v>908.646484375</v>
          </cell>
          <cell r="BG4">
            <v>0</v>
          </cell>
          <cell r="BH4">
            <v>0</v>
          </cell>
          <cell r="BI4">
            <v>0</v>
          </cell>
          <cell r="BJ4">
            <v>3495.871337890625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A5" t="str">
            <v>CUSTOMER COST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0.15673530101776123</v>
          </cell>
          <cell r="H5">
            <v>455.14645385742188</v>
          </cell>
          <cell r="I5">
            <v>0</v>
          </cell>
          <cell r="J5">
            <v>0</v>
          </cell>
          <cell r="K5">
            <v>317.01223754882813</v>
          </cell>
          <cell r="L5">
            <v>1.4125062227249146</v>
          </cell>
          <cell r="M5">
            <v>1085.4063720703125</v>
          </cell>
          <cell r="N5">
            <v>0</v>
          </cell>
          <cell r="O5">
            <v>9901.3212890625</v>
          </cell>
          <cell r="P5">
            <v>538.2972412109375</v>
          </cell>
          <cell r="Q5">
            <v>4318.828125</v>
          </cell>
          <cell r="R5">
            <v>1715.42529296875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406.1649169921875</v>
          </cell>
          <cell r="X5">
            <v>0</v>
          </cell>
          <cell r="Y5">
            <v>104.23210144042969</v>
          </cell>
          <cell r="Z5">
            <v>0</v>
          </cell>
          <cell r="AA5">
            <v>0</v>
          </cell>
          <cell r="AB5">
            <v>4115.88671875</v>
          </cell>
          <cell r="AC5">
            <v>304.29507446289063</v>
          </cell>
          <cell r="AD5">
            <v>0</v>
          </cell>
          <cell r="AE5">
            <v>0</v>
          </cell>
          <cell r="AF5">
            <v>0</v>
          </cell>
          <cell r="AG5">
            <v>36.528480529785156</v>
          </cell>
          <cell r="AH5">
            <v>798.4830322265625</v>
          </cell>
          <cell r="AI5">
            <v>0</v>
          </cell>
          <cell r="AJ5">
            <v>4567.498046875</v>
          </cell>
          <cell r="AK5">
            <v>0</v>
          </cell>
          <cell r="AL5">
            <v>59.064888000488281</v>
          </cell>
          <cell r="AM5">
            <v>561.63616943359375</v>
          </cell>
          <cell r="AN5">
            <v>85.754356384277344</v>
          </cell>
          <cell r="AO5">
            <v>0</v>
          </cell>
          <cell r="AP5">
            <v>1345.1636962890625</v>
          </cell>
          <cell r="AQ5">
            <v>0</v>
          </cell>
          <cell r="AR5">
            <v>0</v>
          </cell>
          <cell r="AS5">
            <v>1034.5869140625</v>
          </cell>
          <cell r="AT5">
            <v>3766.73095703125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699.886474609375</v>
          </cell>
          <cell r="BA5">
            <v>0</v>
          </cell>
          <cell r="BB5">
            <v>7935.15234375</v>
          </cell>
          <cell r="BC5">
            <v>0</v>
          </cell>
          <cell r="BD5">
            <v>588.96649169921875</v>
          </cell>
          <cell r="BE5">
            <v>0</v>
          </cell>
          <cell r="BF5">
            <v>927.4954833984375</v>
          </cell>
          <cell r="BG5">
            <v>0</v>
          </cell>
          <cell r="BH5">
            <v>0</v>
          </cell>
          <cell r="BI5">
            <v>0</v>
          </cell>
          <cell r="BJ5">
            <v>3568.390869140625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A6" t="str">
            <v>CUSTOMER COST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0.24479885399341583</v>
          </cell>
          <cell r="H6">
            <v>464.58718872070313</v>
          </cell>
          <cell r="I6">
            <v>0</v>
          </cell>
          <cell r="J6">
            <v>0</v>
          </cell>
          <cell r="K6">
            <v>494.89984130859375</v>
          </cell>
          <cell r="L6">
            <v>2.2051174640655518</v>
          </cell>
          <cell r="M6">
            <v>2215.84423828125</v>
          </cell>
          <cell r="N6">
            <v>0</v>
          </cell>
          <cell r="O6">
            <v>11037.7099609375</v>
          </cell>
          <cell r="P6">
            <v>511.54351806640625</v>
          </cell>
          <cell r="Q6">
            <v>4408.419921875</v>
          </cell>
          <cell r="R6">
            <v>1751.0111083984375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414.58950805664063</v>
          </cell>
          <cell r="X6">
            <v>0</v>
          </cell>
          <cell r="Y6">
            <v>106.39430999755859</v>
          </cell>
          <cell r="Z6">
            <v>0</v>
          </cell>
          <cell r="AA6">
            <v>0</v>
          </cell>
          <cell r="AB6">
            <v>4201.26806640625</v>
          </cell>
          <cell r="AC6">
            <v>310.6075439453125</v>
          </cell>
          <cell r="AD6">
            <v>0</v>
          </cell>
          <cell r="AE6">
            <v>0</v>
          </cell>
          <cell r="AF6">
            <v>0</v>
          </cell>
          <cell r="AG6">
            <v>37.286224365234375</v>
          </cell>
          <cell r="AH6">
            <v>834.2265625</v>
          </cell>
          <cell r="AI6">
            <v>0</v>
          </cell>
          <cell r="AJ6">
            <v>4711.5556640625</v>
          </cell>
          <cell r="AK6">
            <v>0</v>
          </cell>
          <cell r="AL6">
            <v>77.74310302734375</v>
          </cell>
          <cell r="AM6">
            <v>604.29962158203125</v>
          </cell>
          <cell r="AN6">
            <v>112.87261962890625</v>
          </cell>
          <cell r="AO6">
            <v>0</v>
          </cell>
          <cell r="AP6">
            <v>1716.335205078125</v>
          </cell>
          <cell r="AQ6">
            <v>0</v>
          </cell>
          <cell r="AR6">
            <v>0</v>
          </cell>
          <cell r="AS6">
            <v>1152.0531005859375</v>
          </cell>
          <cell r="AT6">
            <v>3844.869873046875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799.45367431640625</v>
          </cell>
          <cell r="BA6">
            <v>0</v>
          </cell>
          <cell r="BB6">
            <v>8666.1015625</v>
          </cell>
          <cell r="BC6">
            <v>0</v>
          </cell>
          <cell r="BD6">
            <v>601.18414306640625</v>
          </cell>
          <cell r="BE6">
            <v>0</v>
          </cell>
          <cell r="BF6">
            <v>946.73626708984375</v>
          </cell>
          <cell r="BG6">
            <v>0</v>
          </cell>
          <cell r="BH6">
            <v>0</v>
          </cell>
          <cell r="BI6">
            <v>0</v>
          </cell>
          <cell r="BJ6">
            <v>3642.4150390625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A7" t="str">
            <v>CUSTOMER COST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0.37292706966400146</v>
          </cell>
          <cell r="H7">
            <v>473.07778930664063</v>
          </cell>
          <cell r="I7">
            <v>0</v>
          </cell>
          <cell r="J7">
            <v>0</v>
          </cell>
          <cell r="K7">
            <v>753.27227783203125</v>
          </cell>
          <cell r="L7">
            <v>3.3563437461853027</v>
          </cell>
          <cell r="M7">
            <v>3384.504150390625</v>
          </cell>
          <cell r="N7">
            <v>0</v>
          </cell>
          <cell r="O7">
            <v>580.3133544921875</v>
          </cell>
          <cell r="P7">
            <v>484.96737670898438</v>
          </cell>
          <cell r="Q7">
            <v>4488.9794921875</v>
          </cell>
          <cell r="R7">
            <v>95.044937133789063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22.476978302001953</v>
          </cell>
          <cell r="X7">
            <v>0</v>
          </cell>
          <cell r="Y7">
            <v>136.33302307128906</v>
          </cell>
          <cell r="Z7">
            <v>0</v>
          </cell>
          <cell r="AA7">
            <v>0</v>
          </cell>
          <cell r="AB7">
            <v>179.25210571289063</v>
          </cell>
          <cell r="AC7">
            <v>13.282796859741211</v>
          </cell>
          <cell r="AD7">
            <v>0</v>
          </cell>
          <cell r="AE7">
            <v>0</v>
          </cell>
          <cell r="AF7">
            <v>0</v>
          </cell>
          <cell r="AG7">
            <v>37.967597961425781</v>
          </cell>
          <cell r="AH7">
            <v>868.99932861328125</v>
          </cell>
          <cell r="AI7">
            <v>0</v>
          </cell>
          <cell r="AJ7">
            <v>236.36172485351563</v>
          </cell>
          <cell r="AK7">
            <v>0</v>
          </cell>
          <cell r="AL7">
            <v>93.310081481933594</v>
          </cell>
          <cell r="AM7">
            <v>713.9793701171875</v>
          </cell>
          <cell r="AN7">
            <v>135.47380065917969</v>
          </cell>
          <cell r="AO7">
            <v>0</v>
          </cell>
          <cell r="AP7">
            <v>2097.239013671875</v>
          </cell>
          <cell r="AQ7">
            <v>0</v>
          </cell>
          <cell r="AR7">
            <v>0</v>
          </cell>
          <cell r="AS7">
            <v>1173.10546875</v>
          </cell>
          <cell r="AT7">
            <v>3915.130126953125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16108.06640625</v>
          </cell>
          <cell r="BA7">
            <v>0</v>
          </cell>
          <cell r="BB7">
            <v>9441.056640625</v>
          </cell>
          <cell r="BC7">
            <v>0</v>
          </cell>
          <cell r="BD7">
            <v>25.652585983276367</v>
          </cell>
          <cell r="BE7">
            <v>0</v>
          </cell>
          <cell r="BF7">
            <v>40.351722717285156</v>
          </cell>
          <cell r="BG7">
            <v>0</v>
          </cell>
          <cell r="BH7">
            <v>0</v>
          </cell>
          <cell r="BI7">
            <v>0</v>
          </cell>
          <cell r="BJ7">
            <v>3708.975341796875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8" t="str">
            <v>CUSTOMER COST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0.55762088298797607</v>
          </cell>
          <cell r="H8">
            <v>481.72210693359375</v>
          </cell>
          <cell r="I8">
            <v>0</v>
          </cell>
          <cell r="J8">
            <v>0</v>
          </cell>
          <cell r="K8">
            <v>1126.7825927734375</v>
          </cell>
          <cell r="L8">
            <v>5.0205864906311035</v>
          </cell>
          <cell r="M8">
            <v>3446.3515625</v>
          </cell>
          <cell r="N8">
            <v>0</v>
          </cell>
          <cell r="O8">
            <v>582.17156982421875</v>
          </cell>
          <cell r="P8">
            <v>634.22503662109375</v>
          </cell>
          <cell r="Q8">
            <v>4571.00830078125</v>
          </cell>
          <cell r="R8">
            <v>95.640739440917969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22.549388885498047</v>
          </cell>
          <cell r="X8">
            <v>0</v>
          </cell>
          <cell r="Y8">
            <v>139.96455383300781</v>
          </cell>
          <cell r="Z8">
            <v>0</v>
          </cell>
          <cell r="AA8">
            <v>0</v>
          </cell>
          <cell r="AB8">
            <v>180.34640502929688</v>
          </cell>
          <cell r="AC8">
            <v>13.362664222717285</v>
          </cell>
          <cell r="AD8">
            <v>0</v>
          </cell>
          <cell r="AE8">
            <v>0</v>
          </cell>
          <cell r="AF8">
            <v>0</v>
          </cell>
          <cell r="AG8">
            <v>38.661407470703125</v>
          </cell>
          <cell r="AH8">
            <v>224.20332336425781</v>
          </cell>
          <cell r="AI8">
            <v>0</v>
          </cell>
          <cell r="AJ8">
            <v>237.12446594238281</v>
          </cell>
          <cell r="AK8">
            <v>0</v>
          </cell>
          <cell r="AL8">
            <v>96.097953796386719</v>
          </cell>
          <cell r="AM8">
            <v>32.000118255615234</v>
          </cell>
          <cell r="AN8">
            <v>139.52137756347656</v>
          </cell>
          <cell r="AO8">
            <v>0</v>
          </cell>
          <cell r="AP8">
            <v>2135.563720703125</v>
          </cell>
          <cell r="AQ8">
            <v>0</v>
          </cell>
          <cell r="AR8">
            <v>0</v>
          </cell>
          <cell r="AS8">
            <v>1194.5423583984375</v>
          </cell>
          <cell r="AT8">
            <v>3986.674072265625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8425.0234375</v>
          </cell>
          <cell r="BA8">
            <v>0</v>
          </cell>
          <cell r="BB8">
            <v>9613.5751953125</v>
          </cell>
          <cell r="BC8">
            <v>0</v>
          </cell>
          <cell r="BD8">
            <v>25.824932098388672</v>
          </cell>
          <cell r="BE8">
            <v>0</v>
          </cell>
          <cell r="BF8">
            <v>40.668243408203125</v>
          </cell>
          <cell r="BG8">
            <v>0</v>
          </cell>
          <cell r="BH8">
            <v>0</v>
          </cell>
          <cell r="BI8">
            <v>0</v>
          </cell>
          <cell r="BJ8">
            <v>3776.75244140625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9" t="str">
            <v>CUSTOMER COST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1.7746580764651299E-2</v>
          </cell>
          <cell r="H9">
            <v>20.437145233154297</v>
          </cell>
          <cell r="I9">
            <v>0</v>
          </cell>
          <cell r="J9">
            <v>0</v>
          </cell>
          <cell r="K9">
            <v>34.037353515625</v>
          </cell>
          <cell r="L9">
            <v>0.15165965259075165</v>
          </cell>
          <cell r="M9">
            <v>98.729263305664063</v>
          </cell>
          <cell r="N9">
            <v>0</v>
          </cell>
          <cell r="O9">
            <v>588.36273193359375</v>
          </cell>
          <cell r="P9">
            <v>623.0404052734375</v>
          </cell>
          <cell r="Q9">
            <v>209.14317321777344</v>
          </cell>
          <cell r="R9">
            <v>96.883712768554688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22.78801155090332</v>
          </cell>
          <cell r="X9">
            <v>0</v>
          </cell>
          <cell r="Y9">
            <v>143.68330383300781</v>
          </cell>
          <cell r="Z9">
            <v>0</v>
          </cell>
          <cell r="AA9">
            <v>0</v>
          </cell>
          <cell r="AB9">
            <v>182.62977600097656</v>
          </cell>
          <cell r="AC9">
            <v>13.535029411315918</v>
          </cell>
          <cell r="AD9">
            <v>0</v>
          </cell>
          <cell r="AE9">
            <v>0</v>
          </cell>
          <cell r="AF9">
            <v>0</v>
          </cell>
          <cell r="AG9">
            <v>2.2010135650634766</v>
          </cell>
          <cell r="AH9">
            <v>227.08207702636719</v>
          </cell>
          <cell r="AI9">
            <v>0</v>
          </cell>
          <cell r="AJ9">
            <v>239.62898254394531</v>
          </cell>
          <cell r="AK9">
            <v>0</v>
          </cell>
          <cell r="AL9">
            <v>98.948211669921875</v>
          </cell>
          <cell r="AM9">
            <v>32.338474273681641</v>
          </cell>
          <cell r="AN9">
            <v>143.65957641601563</v>
          </cell>
          <cell r="AO9">
            <v>0</v>
          </cell>
          <cell r="AP9">
            <v>92.397972106933594</v>
          </cell>
          <cell r="AQ9">
            <v>0</v>
          </cell>
          <cell r="AR9">
            <v>0</v>
          </cell>
          <cell r="AS9">
            <v>58.938327789306641</v>
          </cell>
          <cell r="AT9">
            <v>210.75146484375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8577.009765625</v>
          </cell>
          <cell r="BA9">
            <v>0</v>
          </cell>
          <cell r="BB9">
            <v>506.22140502929688</v>
          </cell>
          <cell r="BC9">
            <v>0</v>
          </cell>
          <cell r="BD9">
            <v>343.51943969726563</v>
          </cell>
          <cell r="BE9">
            <v>0</v>
          </cell>
          <cell r="BF9">
            <v>41.126213073730469</v>
          </cell>
          <cell r="BG9">
            <v>0</v>
          </cell>
          <cell r="BH9">
            <v>0</v>
          </cell>
          <cell r="BI9">
            <v>0</v>
          </cell>
          <cell r="BJ9">
            <v>172.74713134765625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10" t="str">
            <v>CUSTOMER COST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1.7469892278313637E-2</v>
          </cell>
          <cell r="H10">
            <v>20.3038330078125</v>
          </cell>
          <cell r="I10">
            <v>0</v>
          </cell>
          <cell r="J10">
            <v>0</v>
          </cell>
          <cell r="K10">
            <v>33.496871948242188</v>
          </cell>
          <cell r="L10">
            <v>0.14925122261047363</v>
          </cell>
          <cell r="M10">
            <v>98.150382995605469</v>
          </cell>
          <cell r="N10">
            <v>0</v>
          </cell>
          <cell r="O10">
            <v>578.97344970703125</v>
          </cell>
          <cell r="P10">
            <v>590.7320556640625</v>
          </cell>
          <cell r="Q10">
            <v>207.75364685058594</v>
          </cell>
          <cell r="R10">
            <v>96.235923767089844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348.65664672851563</v>
          </cell>
          <cell r="X10">
            <v>0</v>
          </cell>
          <cell r="Y10">
            <v>147.19564819335938</v>
          </cell>
          <cell r="Z10">
            <v>0</v>
          </cell>
          <cell r="AA10">
            <v>0</v>
          </cell>
          <cell r="AB10">
            <v>181.45028686523438</v>
          </cell>
          <cell r="AC10">
            <v>13.447946548461914</v>
          </cell>
          <cell r="AD10">
            <v>0</v>
          </cell>
          <cell r="AE10">
            <v>0</v>
          </cell>
          <cell r="AF10">
            <v>0</v>
          </cell>
          <cell r="AG10">
            <v>2.1660537719726563</v>
          </cell>
          <cell r="AH10">
            <v>225.56373596191406</v>
          </cell>
          <cell r="AI10">
            <v>0</v>
          </cell>
          <cell r="AJ10">
            <v>235.81971740722656</v>
          </cell>
          <cell r="AK10">
            <v>0</v>
          </cell>
          <cell r="AL10">
            <v>101.83316040039063</v>
          </cell>
          <cell r="AM10">
            <v>31.82463264465332</v>
          </cell>
          <cell r="AN10">
            <v>147.84811401367188</v>
          </cell>
          <cell r="AO10">
            <v>0</v>
          </cell>
          <cell r="AP10">
            <v>90.934898376464844</v>
          </cell>
          <cell r="AQ10">
            <v>0</v>
          </cell>
          <cell r="AR10">
            <v>0</v>
          </cell>
          <cell r="AS10">
            <v>58.002204895019531</v>
          </cell>
          <cell r="AT10">
            <v>207.40180969238281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8724.048828125</v>
          </cell>
          <cell r="BA10">
            <v>0</v>
          </cell>
          <cell r="BB10">
            <v>498.1746826171875</v>
          </cell>
          <cell r="BC10">
            <v>0</v>
          </cell>
          <cell r="BD10">
            <v>672.278076171875</v>
          </cell>
          <cell r="BE10">
            <v>0</v>
          </cell>
          <cell r="BF10">
            <v>40.859577178955078</v>
          </cell>
          <cell r="BG10">
            <v>0</v>
          </cell>
          <cell r="BH10">
            <v>0</v>
          </cell>
          <cell r="BI10">
            <v>0</v>
          </cell>
          <cell r="BJ10">
            <v>171.6090087890625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11" t="str">
            <v>CUSTOMER COST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1.7029579728841782E-2</v>
          </cell>
          <cell r="H11">
            <v>20.002666473388672</v>
          </cell>
          <cell r="I11">
            <v>0</v>
          </cell>
          <cell r="J11">
            <v>0</v>
          </cell>
          <cell r="K11">
            <v>32.650074005126953</v>
          </cell>
          <cell r="L11">
            <v>0.14547888934612274</v>
          </cell>
          <cell r="M11">
            <v>96.79107666015625</v>
          </cell>
          <cell r="N11">
            <v>0</v>
          </cell>
          <cell r="O11">
            <v>564.33367919921875</v>
          </cell>
          <cell r="P11">
            <v>560.12451171875</v>
          </cell>
          <cell r="Q11">
            <v>204.63102722167969</v>
          </cell>
          <cell r="R11">
            <v>94.800483703613281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475.73934936523438</v>
          </cell>
          <cell r="X11">
            <v>0</v>
          </cell>
          <cell r="Y11">
            <v>150.78843688964844</v>
          </cell>
          <cell r="Z11">
            <v>0</v>
          </cell>
          <cell r="AA11">
            <v>0</v>
          </cell>
          <cell r="AB11">
            <v>178.78488159179688</v>
          </cell>
          <cell r="AC11">
            <v>13.247553825378418</v>
          </cell>
          <cell r="AD11">
            <v>0</v>
          </cell>
          <cell r="AE11">
            <v>0</v>
          </cell>
          <cell r="AF11">
            <v>0</v>
          </cell>
          <cell r="AG11">
            <v>2.1113638877868652</v>
          </cell>
          <cell r="AH11">
            <v>222.23062133789063</v>
          </cell>
          <cell r="AI11">
            <v>0</v>
          </cell>
          <cell r="AJ11">
            <v>229.86991882324219</v>
          </cell>
          <cell r="AK11">
            <v>0</v>
          </cell>
          <cell r="AL11">
            <v>104.74362182617188</v>
          </cell>
          <cell r="AM11">
            <v>31.02195930480957</v>
          </cell>
          <cell r="AN11">
            <v>152.07376098632813</v>
          </cell>
          <cell r="AO11">
            <v>0</v>
          </cell>
          <cell r="AP11">
            <v>88.63555908203125</v>
          </cell>
          <cell r="AQ11">
            <v>0</v>
          </cell>
          <cell r="AR11">
            <v>0</v>
          </cell>
          <cell r="AS11">
            <v>56.5400390625</v>
          </cell>
          <cell r="AT11">
            <v>202.16676330566406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1161.4368896484375</v>
          </cell>
          <cell r="BA11">
            <v>0</v>
          </cell>
          <cell r="BB11">
            <v>485.6029052734375</v>
          </cell>
          <cell r="BC11">
            <v>0</v>
          </cell>
          <cell r="BD11">
            <v>683.70111083984375</v>
          </cell>
          <cell r="BE11">
            <v>0</v>
          </cell>
          <cell r="BF11">
            <v>40.273757934570313</v>
          </cell>
          <cell r="BG11">
            <v>0</v>
          </cell>
          <cell r="BH11">
            <v>0</v>
          </cell>
          <cell r="BI11">
            <v>0</v>
          </cell>
          <cell r="BJ11">
            <v>169.07661437988281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12" t="str">
            <v>CUSTOMER COST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1.6889328137040138E-2</v>
          </cell>
          <cell r="H12">
            <v>19.965871810913086</v>
          </cell>
          <cell r="I12">
            <v>0</v>
          </cell>
          <cell r="J12">
            <v>0</v>
          </cell>
          <cell r="K12">
            <v>32.373981475830078</v>
          </cell>
          <cell r="L12">
            <v>0.14424785971641541</v>
          </cell>
          <cell r="M12">
            <v>96.583908081054688</v>
          </cell>
          <cell r="N12">
            <v>0</v>
          </cell>
          <cell r="O12">
            <v>559.60260009765625</v>
          </cell>
          <cell r="P12">
            <v>530.86688232421875</v>
          </cell>
          <cell r="Q12">
            <v>204.27330017089844</v>
          </cell>
          <cell r="R12">
            <v>94.666221618652344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483.848876953125</v>
          </cell>
          <cell r="X12">
            <v>0</v>
          </cell>
          <cell r="Y12">
            <v>154.46331787109375</v>
          </cell>
          <cell r="Z12">
            <v>0</v>
          </cell>
          <cell r="AA12">
            <v>0</v>
          </cell>
          <cell r="AB12">
            <v>178.43965148925781</v>
          </cell>
          <cell r="AC12">
            <v>190.03602600097656</v>
          </cell>
          <cell r="AD12">
            <v>0</v>
          </cell>
          <cell r="AE12">
            <v>0</v>
          </cell>
          <cell r="AF12">
            <v>0</v>
          </cell>
          <cell r="AG12">
            <v>2.0936226844787598</v>
          </cell>
          <cell r="AH12">
            <v>221.803955078125</v>
          </cell>
          <cell r="AI12">
            <v>0</v>
          </cell>
          <cell r="AJ12">
            <v>227.93595886230469</v>
          </cell>
          <cell r="AK12">
            <v>0</v>
          </cell>
          <cell r="AL12">
            <v>107.69846343994141</v>
          </cell>
          <cell r="AM12">
            <v>30.760780334472656</v>
          </cell>
          <cell r="AN12">
            <v>156.36383056640625</v>
          </cell>
          <cell r="AO12">
            <v>0</v>
          </cell>
          <cell r="AP12">
            <v>87.891014099121094</v>
          </cell>
          <cell r="AQ12">
            <v>0</v>
          </cell>
          <cell r="AR12">
            <v>0</v>
          </cell>
          <cell r="AS12">
            <v>56.064155578613281</v>
          </cell>
          <cell r="AT12">
            <v>200.46617126464844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1269.6932373046875</v>
          </cell>
          <cell r="BA12">
            <v>0</v>
          </cell>
          <cell r="BB12">
            <v>481.52426147460938</v>
          </cell>
          <cell r="BC12">
            <v>0</v>
          </cell>
          <cell r="BD12">
            <v>695.7158203125</v>
          </cell>
          <cell r="BE12">
            <v>0</v>
          </cell>
          <cell r="BF12">
            <v>40.256149291992188</v>
          </cell>
          <cell r="BG12">
            <v>0</v>
          </cell>
          <cell r="BH12">
            <v>0</v>
          </cell>
          <cell r="BI12">
            <v>0</v>
          </cell>
          <cell r="BJ12">
            <v>168.79475402832031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13" t="str">
            <v>CUSTOMER COST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1.6804244369268417E-2</v>
          </cell>
          <cell r="H13">
            <v>356.2945556640625</v>
          </cell>
          <cell r="I13">
            <v>0</v>
          </cell>
          <cell r="J13">
            <v>0</v>
          </cell>
          <cell r="K13">
            <v>32.2237548828125</v>
          </cell>
          <cell r="L13">
            <v>0.14358048141002655</v>
          </cell>
          <cell r="M13">
            <v>96.587623596191406</v>
          </cell>
          <cell r="N13">
            <v>0</v>
          </cell>
          <cell r="O13">
            <v>556.98175048828125</v>
          </cell>
          <cell r="P13">
            <v>694.3125</v>
          </cell>
          <cell r="Q13">
            <v>204.506103515625</v>
          </cell>
          <cell r="R13">
            <v>1903.204833984375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492.19448852539063</v>
          </cell>
          <cell r="X13">
            <v>0</v>
          </cell>
          <cell r="Y13">
            <v>158.22219848632813</v>
          </cell>
          <cell r="Z13">
            <v>0</v>
          </cell>
          <cell r="AA13">
            <v>0</v>
          </cell>
          <cell r="AB13">
            <v>178.70407104492188</v>
          </cell>
          <cell r="AC13">
            <v>365.82894897460938</v>
          </cell>
          <cell r="AD13">
            <v>0</v>
          </cell>
          <cell r="AE13">
            <v>0</v>
          </cell>
          <cell r="AF13">
            <v>0</v>
          </cell>
          <cell r="AG13">
            <v>2.0837323665618896</v>
          </cell>
          <cell r="AH13">
            <v>951.43072509765625</v>
          </cell>
          <cell r="AI13">
            <v>0</v>
          </cell>
          <cell r="AJ13">
            <v>226.85844421386719</v>
          </cell>
          <cell r="AK13">
            <v>0</v>
          </cell>
          <cell r="AL13">
            <v>110.70238494873047</v>
          </cell>
          <cell r="AM13">
            <v>358.46075439453125</v>
          </cell>
          <cell r="AN13">
            <v>160.72509765625</v>
          </cell>
          <cell r="AO13">
            <v>0</v>
          </cell>
          <cell r="AP13">
            <v>87.477790832519531</v>
          </cell>
          <cell r="AQ13">
            <v>0</v>
          </cell>
          <cell r="AR13">
            <v>0</v>
          </cell>
          <cell r="AS13">
            <v>55.797370910644531</v>
          </cell>
          <cell r="AT13">
            <v>199.51948547363281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18336.080078125</v>
          </cell>
          <cell r="BA13">
            <v>0</v>
          </cell>
          <cell r="BB13">
            <v>479.25424194335938</v>
          </cell>
          <cell r="BC13">
            <v>0</v>
          </cell>
          <cell r="BD13">
            <v>708.0230712890625</v>
          </cell>
          <cell r="BE13">
            <v>0</v>
          </cell>
          <cell r="BF13">
            <v>40.223903656005859</v>
          </cell>
          <cell r="BG13">
            <v>0</v>
          </cell>
          <cell r="BH13">
            <v>0</v>
          </cell>
          <cell r="BI13">
            <v>0</v>
          </cell>
          <cell r="BJ13">
            <v>169.00250244140625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14" t="str">
            <v>CUSTOMER COST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0.24171963334083557</v>
          </cell>
          <cell r="H14">
            <v>557.01470947265625</v>
          </cell>
          <cell r="I14">
            <v>0</v>
          </cell>
          <cell r="J14">
            <v>0</v>
          </cell>
          <cell r="K14">
            <v>307.041748046875</v>
          </cell>
          <cell r="L14">
            <v>1.3680801391601563</v>
          </cell>
          <cell r="M14">
            <v>96.559211730957031</v>
          </cell>
          <cell r="N14">
            <v>0</v>
          </cell>
          <cell r="O14">
            <v>553.365966796875</v>
          </cell>
          <cell r="P14">
            <v>682.12664794921875</v>
          </cell>
          <cell r="Q14">
            <v>204.67463684082031</v>
          </cell>
          <cell r="R14">
            <v>3772.2265625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500.65737915039063</v>
          </cell>
          <cell r="X14">
            <v>0</v>
          </cell>
          <cell r="Y14">
            <v>162.06681823730469</v>
          </cell>
          <cell r="Z14">
            <v>0</v>
          </cell>
          <cell r="AA14">
            <v>0</v>
          </cell>
          <cell r="AB14">
            <v>178.77824401855469</v>
          </cell>
          <cell r="AC14">
            <v>372.27401733398438</v>
          </cell>
          <cell r="AD14">
            <v>0</v>
          </cell>
          <cell r="AE14">
            <v>0</v>
          </cell>
          <cell r="AF14">
            <v>0</v>
          </cell>
          <cell r="AG14">
            <v>2.0704057216644287</v>
          </cell>
          <cell r="AH14">
            <v>10685.1513671875</v>
          </cell>
          <cell r="AI14">
            <v>0</v>
          </cell>
          <cell r="AJ14">
            <v>1971.2230224609375</v>
          </cell>
          <cell r="AK14">
            <v>0</v>
          </cell>
          <cell r="AL14">
            <v>113.75462341308594</v>
          </cell>
          <cell r="AM14">
            <v>655.45953369140625</v>
          </cell>
          <cell r="AN14">
            <v>165.15653991699219</v>
          </cell>
          <cell r="AO14">
            <v>0</v>
          </cell>
          <cell r="AP14">
            <v>86.919364929199219</v>
          </cell>
          <cell r="AQ14">
            <v>0</v>
          </cell>
          <cell r="AR14">
            <v>0</v>
          </cell>
          <cell r="AS14">
            <v>55.440711975097656</v>
          </cell>
          <cell r="AT14">
            <v>3055.259521484375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9771.2744140625</v>
          </cell>
          <cell r="BA14">
            <v>0</v>
          </cell>
          <cell r="BB14">
            <v>476.1903076171875</v>
          </cell>
          <cell r="BC14">
            <v>0</v>
          </cell>
          <cell r="BD14">
            <v>54.682537078857422</v>
          </cell>
          <cell r="BE14">
            <v>0</v>
          </cell>
          <cell r="BF14">
            <v>587.4947509765625</v>
          </cell>
          <cell r="BG14">
            <v>0</v>
          </cell>
          <cell r="BH14">
            <v>0</v>
          </cell>
          <cell r="BI14">
            <v>0</v>
          </cell>
          <cell r="BJ14">
            <v>169.03211975097656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15" t="str">
            <v>CUSTOMER COST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0.20493617653846741</v>
          </cell>
          <cell r="H15">
            <v>566.86859130859375</v>
          </cell>
          <cell r="I15">
            <v>0</v>
          </cell>
          <cell r="J15">
            <v>0</v>
          </cell>
          <cell r="K15">
            <v>412.75738525390625</v>
          </cell>
          <cell r="L15">
            <v>1.8391164541244507</v>
          </cell>
          <cell r="M15">
            <v>96.759300231933594</v>
          </cell>
          <cell r="N15">
            <v>0</v>
          </cell>
          <cell r="O15">
            <v>551.2894287109375</v>
          </cell>
          <cell r="P15">
            <v>646.783203125</v>
          </cell>
          <cell r="Q15">
            <v>205.13047790527344</v>
          </cell>
          <cell r="R15">
            <v>2155.95654296875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47.333969116210938</v>
          </cell>
          <cell r="X15">
            <v>0</v>
          </cell>
          <cell r="Y15">
            <v>165.9991455078125</v>
          </cell>
          <cell r="Z15">
            <v>0</v>
          </cell>
          <cell r="AA15">
            <v>0</v>
          </cell>
          <cell r="AB15">
            <v>179.14773559570313</v>
          </cell>
          <cell r="AC15">
            <v>378.86380004882813</v>
          </cell>
          <cell r="AD15">
            <v>0</v>
          </cell>
          <cell r="AE15">
            <v>0</v>
          </cell>
          <cell r="AF15">
            <v>0</v>
          </cell>
          <cell r="AG15">
            <v>2.0624294281005859</v>
          </cell>
          <cell r="AH15">
            <v>6384.9072265625</v>
          </cell>
          <cell r="AI15">
            <v>0</v>
          </cell>
          <cell r="AJ15">
            <v>5117.19140625</v>
          </cell>
          <cell r="AK15">
            <v>0</v>
          </cell>
          <cell r="AL15">
            <v>116.85863494873047</v>
          </cell>
          <cell r="AM15">
            <v>705.06890869140625</v>
          </cell>
          <cell r="AN15">
            <v>169.66311645507813</v>
          </cell>
          <cell r="AO15">
            <v>0</v>
          </cell>
          <cell r="AP15">
            <v>86.583137512207031</v>
          </cell>
          <cell r="AQ15">
            <v>0</v>
          </cell>
          <cell r="AR15">
            <v>0</v>
          </cell>
          <cell r="AS15">
            <v>55.227703094482422</v>
          </cell>
          <cell r="AT15">
            <v>4722.9384765625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9941.4267578125</v>
          </cell>
          <cell r="BA15">
            <v>0</v>
          </cell>
          <cell r="BB15">
            <v>474.34613037109375</v>
          </cell>
          <cell r="BC15">
            <v>0</v>
          </cell>
          <cell r="BD15">
            <v>54.923133850097656</v>
          </cell>
          <cell r="BE15">
            <v>0</v>
          </cell>
          <cell r="BF15">
            <v>1154.754150390625</v>
          </cell>
          <cell r="BG15">
            <v>0</v>
          </cell>
          <cell r="BH15">
            <v>0</v>
          </cell>
          <cell r="BI15">
            <v>0</v>
          </cell>
          <cell r="BJ15">
            <v>4456.623046875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16" t="str">
            <v>CUSTOMER COST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0.30998402833938599</v>
          </cell>
          <cell r="H16">
            <v>576.931396484375</v>
          </cell>
          <cell r="I16">
            <v>0</v>
          </cell>
          <cell r="J16">
            <v>0</v>
          </cell>
          <cell r="K16">
            <v>624.96710205078125</v>
          </cell>
          <cell r="L16">
            <v>2.7846553325653076</v>
          </cell>
          <cell r="M16">
            <v>97.200096130371094</v>
          </cell>
          <cell r="N16">
            <v>0</v>
          </cell>
          <cell r="O16">
            <v>550.025634765625</v>
          </cell>
          <cell r="P16">
            <v>613.03448486328125</v>
          </cell>
          <cell r="Q16">
            <v>205.70671081542969</v>
          </cell>
          <cell r="R16">
            <v>2193.976318359375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47.370559692382813</v>
          </cell>
          <cell r="X16">
            <v>0</v>
          </cell>
          <cell r="Y16">
            <v>170.02105712890625</v>
          </cell>
          <cell r="Z16">
            <v>0</v>
          </cell>
          <cell r="AA16">
            <v>0</v>
          </cell>
          <cell r="AB16">
            <v>179.759521484375</v>
          </cell>
          <cell r="AC16">
            <v>385.59033203125</v>
          </cell>
          <cell r="AD16">
            <v>0</v>
          </cell>
          <cell r="AE16">
            <v>0</v>
          </cell>
          <cell r="AF16">
            <v>0</v>
          </cell>
          <cell r="AG16">
            <v>2.0578153133392334</v>
          </cell>
          <cell r="AH16">
            <v>16783.927734375</v>
          </cell>
          <cell r="AI16">
            <v>0</v>
          </cell>
          <cell r="AJ16">
            <v>5971.38623046875</v>
          </cell>
          <cell r="AK16">
            <v>0</v>
          </cell>
          <cell r="AL16">
            <v>120.01707458496094</v>
          </cell>
          <cell r="AM16">
            <v>754.5006103515625</v>
          </cell>
          <cell r="AN16">
            <v>174.24874877929688</v>
          </cell>
          <cell r="AO16">
            <v>0</v>
          </cell>
          <cell r="AP16">
            <v>86.388603210449219</v>
          </cell>
          <cell r="AQ16">
            <v>0</v>
          </cell>
          <cell r="AR16">
            <v>0</v>
          </cell>
          <cell r="AS16">
            <v>55.104522705078125</v>
          </cell>
          <cell r="AT16">
            <v>4805.19873046875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10106.7666015625</v>
          </cell>
          <cell r="BA16">
            <v>0</v>
          </cell>
          <cell r="BB16">
            <v>473.28662109375</v>
          </cell>
          <cell r="BC16">
            <v>0</v>
          </cell>
          <cell r="BD16">
            <v>415.67819213867188</v>
          </cell>
          <cell r="BE16">
            <v>0</v>
          </cell>
          <cell r="BF16">
            <v>1175.2071533203125</v>
          </cell>
          <cell r="BG16">
            <v>0</v>
          </cell>
          <cell r="BH16">
            <v>0</v>
          </cell>
          <cell r="BI16">
            <v>0</v>
          </cell>
          <cell r="BJ16">
            <v>4535.53759765625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17" t="str">
            <v>CUSTOMER COST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0.46356889605522156</v>
          </cell>
          <cell r="H17">
            <v>587.2247314453125</v>
          </cell>
          <cell r="I17">
            <v>0</v>
          </cell>
          <cell r="J17">
            <v>0</v>
          </cell>
          <cell r="K17">
            <v>934.66973876953125</v>
          </cell>
          <cell r="L17">
            <v>4.1645917892456055</v>
          </cell>
          <cell r="M17">
            <v>97.894264221191406</v>
          </cell>
          <cell r="N17">
            <v>0</v>
          </cell>
          <cell r="O17">
            <v>550.7366943359375</v>
          </cell>
          <cell r="P17">
            <v>581.244384765625</v>
          </cell>
          <cell r="Q17">
            <v>206.95796203613281</v>
          </cell>
          <cell r="R17">
            <v>2232.903564453125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47.671344757080078</v>
          </cell>
          <cell r="X17">
            <v>0</v>
          </cell>
          <cell r="Y17">
            <v>174.13456726074219</v>
          </cell>
          <cell r="Z17">
            <v>0</v>
          </cell>
          <cell r="AA17">
            <v>0</v>
          </cell>
          <cell r="AB17">
            <v>2744.436279296875</v>
          </cell>
          <cell r="AC17">
            <v>29.318973541259766</v>
          </cell>
          <cell r="AD17">
            <v>0</v>
          </cell>
          <cell r="AE17">
            <v>0</v>
          </cell>
          <cell r="AF17">
            <v>0</v>
          </cell>
          <cell r="AG17">
            <v>2.0603032112121582</v>
          </cell>
          <cell r="AH17">
            <v>13647.4482421875</v>
          </cell>
          <cell r="AI17">
            <v>0</v>
          </cell>
          <cell r="AJ17">
            <v>5914.22119140625</v>
          </cell>
          <cell r="AK17">
            <v>0</v>
          </cell>
          <cell r="AL17">
            <v>123.23445129394531</v>
          </cell>
          <cell r="AM17">
            <v>885.99029541015625</v>
          </cell>
          <cell r="AN17">
            <v>178.91996765136719</v>
          </cell>
          <cell r="AO17">
            <v>0</v>
          </cell>
          <cell r="AP17">
            <v>86.493537902832031</v>
          </cell>
          <cell r="AQ17">
            <v>0</v>
          </cell>
          <cell r="AR17">
            <v>0</v>
          </cell>
          <cell r="AS17">
            <v>55.166885375976563</v>
          </cell>
          <cell r="AT17">
            <v>4889.6416015625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1678.152099609375</v>
          </cell>
          <cell r="BA17">
            <v>0</v>
          </cell>
          <cell r="BB17">
            <v>473.84521484375</v>
          </cell>
          <cell r="BC17">
            <v>0</v>
          </cell>
          <cell r="BD17">
            <v>789.0753173828125</v>
          </cell>
          <cell r="BE17">
            <v>0</v>
          </cell>
          <cell r="BF17">
            <v>1196.1871337890625</v>
          </cell>
          <cell r="BG17">
            <v>0</v>
          </cell>
          <cell r="BH17">
            <v>0</v>
          </cell>
          <cell r="BI17">
            <v>0</v>
          </cell>
          <cell r="BJ17">
            <v>4616.31298828125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18" t="str">
            <v>CUSTOMER COST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0.6850159764289856</v>
          </cell>
          <cell r="H18">
            <v>44.461196899414063</v>
          </cell>
          <cell r="I18">
            <v>0</v>
          </cell>
          <cell r="J18">
            <v>0</v>
          </cell>
          <cell r="K18">
            <v>1382.4859619140625</v>
          </cell>
          <cell r="L18">
            <v>6.1599221229553223</v>
          </cell>
          <cell r="M18">
            <v>98.581367492675781</v>
          </cell>
          <cell r="N18">
            <v>0</v>
          </cell>
          <cell r="O18">
            <v>13341.6201171875</v>
          </cell>
          <cell r="P18">
            <v>759.86248779296875</v>
          </cell>
          <cell r="Q18">
            <v>208.7286376953125</v>
          </cell>
          <cell r="R18">
            <v>212.78834533691406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377.585205078125</v>
          </cell>
          <cell r="X18">
            <v>0</v>
          </cell>
          <cell r="Y18">
            <v>178.34162902832031</v>
          </cell>
          <cell r="Z18">
            <v>0</v>
          </cell>
          <cell r="AA18">
            <v>0</v>
          </cell>
          <cell r="AB18">
            <v>5403.37890625</v>
          </cell>
          <cell r="AC18">
            <v>29.531459808349609</v>
          </cell>
          <cell r="AD18">
            <v>0</v>
          </cell>
          <cell r="AE18">
            <v>0</v>
          </cell>
          <cell r="AF18">
            <v>0</v>
          </cell>
          <cell r="AG18">
            <v>2.0704605579376221</v>
          </cell>
          <cell r="AH18">
            <v>1215.8084716796875</v>
          </cell>
          <cell r="AI18">
            <v>0</v>
          </cell>
          <cell r="AJ18">
            <v>6080.58984375</v>
          </cell>
          <cell r="AK18">
            <v>0</v>
          </cell>
          <cell r="AL18">
            <v>126.51567840576172</v>
          </cell>
          <cell r="AM18">
            <v>68.773979187011719</v>
          </cell>
          <cell r="AN18">
            <v>183.68391418457031</v>
          </cell>
          <cell r="AO18">
            <v>0</v>
          </cell>
          <cell r="AP18">
            <v>86.920623779296875</v>
          </cell>
          <cell r="AQ18">
            <v>0</v>
          </cell>
          <cell r="AR18">
            <v>0</v>
          </cell>
          <cell r="AS18">
            <v>55.442272186279297</v>
          </cell>
          <cell r="AT18">
            <v>4976.3564453125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1802.4642333984375</v>
          </cell>
          <cell r="BA18">
            <v>0</v>
          </cell>
          <cell r="BB18">
            <v>476.19891357421875</v>
          </cell>
          <cell r="BC18">
            <v>0</v>
          </cell>
          <cell r="BD18">
            <v>802.249755859375</v>
          </cell>
          <cell r="BE18">
            <v>0</v>
          </cell>
          <cell r="BF18">
            <v>1217.710205078125</v>
          </cell>
          <cell r="BG18">
            <v>0</v>
          </cell>
          <cell r="BH18">
            <v>0</v>
          </cell>
          <cell r="BI18">
            <v>0</v>
          </cell>
          <cell r="BJ18">
            <v>4698.99072265625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19" t="str">
            <v>CUSTOMER COST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4.378340020775795E-2</v>
          </cell>
          <cell r="H19">
            <v>48.081890106201172</v>
          </cell>
          <cell r="I19">
            <v>0</v>
          </cell>
          <cell r="J19">
            <v>0</v>
          </cell>
          <cell r="K19">
            <v>83.943183898925781</v>
          </cell>
          <cell r="L19">
            <v>0.37402555346488953</v>
          </cell>
          <cell r="M19">
            <v>116.92755126953125</v>
          </cell>
          <cell r="N19">
            <v>0</v>
          </cell>
          <cell r="O19">
            <v>10874.357421875</v>
          </cell>
          <cell r="P19">
            <v>746.76080322265625</v>
          </cell>
          <cell r="Q19">
            <v>5825.876953125</v>
          </cell>
          <cell r="R19">
            <v>231.38752746582031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578.79156494140625</v>
          </cell>
          <cell r="X19">
            <v>0</v>
          </cell>
          <cell r="Y19">
            <v>182.64427185058594</v>
          </cell>
          <cell r="Z19">
            <v>0</v>
          </cell>
          <cell r="AA19">
            <v>0</v>
          </cell>
          <cell r="AB19">
            <v>5532.57080078125</v>
          </cell>
          <cell r="AC19">
            <v>32.238151550292969</v>
          </cell>
          <cell r="AD19">
            <v>0</v>
          </cell>
          <cell r="AE19">
            <v>0</v>
          </cell>
          <cell r="AF19">
            <v>0</v>
          </cell>
          <cell r="AG19">
            <v>49.973602294921875</v>
          </cell>
          <cell r="AH19">
            <v>1300.0369873046875</v>
          </cell>
          <cell r="AI19">
            <v>0</v>
          </cell>
          <cell r="AJ19">
            <v>597.52960205078125</v>
          </cell>
          <cell r="AK19">
            <v>0</v>
          </cell>
          <cell r="AL19">
            <v>130.21475219726563</v>
          </cell>
          <cell r="AM19">
            <v>79.756988525390625</v>
          </cell>
          <cell r="AN19">
            <v>189.05447387695313</v>
          </cell>
          <cell r="AO19">
            <v>0</v>
          </cell>
          <cell r="AP19">
            <v>117.14441680908203</v>
          </cell>
          <cell r="AQ19">
            <v>0</v>
          </cell>
          <cell r="AR19">
            <v>0</v>
          </cell>
          <cell r="AS19">
            <v>682.1563720703125</v>
          </cell>
          <cell r="AT19">
            <v>519.77490234375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20898.88671875</v>
          </cell>
          <cell r="BA19">
            <v>0</v>
          </cell>
          <cell r="BB19">
            <v>641.77850341796875</v>
          </cell>
          <cell r="BC19">
            <v>0</v>
          </cell>
          <cell r="BD19">
            <v>820.7137451171875</v>
          </cell>
          <cell r="BE19">
            <v>0</v>
          </cell>
          <cell r="BF19">
            <v>98.923599243164063</v>
          </cell>
          <cell r="BG19">
            <v>0</v>
          </cell>
          <cell r="BH19">
            <v>0</v>
          </cell>
          <cell r="BI19">
            <v>0</v>
          </cell>
          <cell r="BJ19">
            <v>4813.67626953125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20" t="str">
            <v>CUSTOMER COST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4.4086575508117676E-2</v>
          </cell>
          <cell r="H20">
            <v>48.371208190917969</v>
          </cell>
          <cell r="I20">
            <v>0</v>
          </cell>
          <cell r="J20">
            <v>0</v>
          </cell>
          <cell r="K20">
            <v>84.557830810546875</v>
          </cell>
          <cell r="L20">
            <v>0.37676188349723816</v>
          </cell>
          <cell r="M20">
            <v>119.92012023925781</v>
          </cell>
          <cell r="N20">
            <v>0</v>
          </cell>
          <cell r="O20">
            <v>12699.396484375</v>
          </cell>
          <cell r="P20">
            <v>708.00030517578125</v>
          </cell>
          <cell r="Q20">
            <v>5934.41796875</v>
          </cell>
          <cell r="R20">
            <v>235.92332458496094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589.01025390625</v>
          </cell>
          <cell r="X20">
            <v>0</v>
          </cell>
          <cell r="Y20">
            <v>187.04464721679688</v>
          </cell>
          <cell r="Z20">
            <v>0</v>
          </cell>
          <cell r="AA20">
            <v>0</v>
          </cell>
          <cell r="AB20">
            <v>5635.45068359375</v>
          </cell>
          <cell r="AC20">
            <v>32.560455322265625</v>
          </cell>
          <cell r="AD20">
            <v>0</v>
          </cell>
          <cell r="AE20">
            <v>0</v>
          </cell>
          <cell r="AF20">
            <v>0</v>
          </cell>
          <cell r="AG20">
            <v>50.9173583984375</v>
          </cell>
          <cell r="AH20">
            <v>1350.727783203125</v>
          </cell>
          <cell r="AI20">
            <v>0</v>
          </cell>
          <cell r="AJ20">
            <v>607.3560791015625</v>
          </cell>
          <cell r="AK20">
            <v>0</v>
          </cell>
          <cell r="AL20">
            <v>134.02201843261719</v>
          </cell>
          <cell r="AM20">
            <v>80.339195251464844</v>
          </cell>
          <cell r="AN20">
            <v>194.58206176757813</v>
          </cell>
          <cell r="AO20">
            <v>0</v>
          </cell>
          <cell r="AP20">
            <v>120.56749725341797</v>
          </cell>
          <cell r="AQ20">
            <v>0</v>
          </cell>
          <cell r="AR20">
            <v>0</v>
          </cell>
          <cell r="AS20">
            <v>1437.6817626953125</v>
          </cell>
          <cell r="AT20">
            <v>523.574951171875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11363.3544921875</v>
          </cell>
          <cell r="BA20">
            <v>0</v>
          </cell>
          <cell r="BB20">
            <v>660.52825927734375</v>
          </cell>
          <cell r="BC20">
            <v>0</v>
          </cell>
          <cell r="BD20">
            <v>835.43438720703125</v>
          </cell>
          <cell r="BE20">
            <v>0</v>
          </cell>
          <cell r="BF20">
            <v>100.55638885498047</v>
          </cell>
          <cell r="BG20">
            <v>0</v>
          </cell>
          <cell r="BH20">
            <v>0</v>
          </cell>
          <cell r="BI20">
            <v>0</v>
          </cell>
          <cell r="BJ20">
            <v>420.67041015625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21" t="str">
            <v>CUSTOMER COST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4.4234689325094223E-2</v>
          </cell>
          <cell r="H21">
            <v>48.989864349365234</v>
          </cell>
          <cell r="I21">
            <v>0</v>
          </cell>
          <cell r="J21">
            <v>0</v>
          </cell>
          <cell r="K21">
            <v>84.841949462890625</v>
          </cell>
          <cell r="L21">
            <v>0.37803149223327637</v>
          </cell>
          <cell r="M21">
            <v>123.27481842041016</v>
          </cell>
          <cell r="N21">
            <v>0</v>
          </cell>
          <cell r="O21">
            <v>14051.1376953125</v>
          </cell>
          <cell r="P21">
            <v>671.2354736328125</v>
          </cell>
          <cell r="Q21">
            <v>6044.98583984375</v>
          </cell>
          <cell r="R21">
            <v>238.28816223144531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599.52667236328125</v>
          </cell>
          <cell r="X21">
            <v>0</v>
          </cell>
          <cell r="Y21">
            <v>191.54478454589844</v>
          </cell>
          <cell r="Z21">
            <v>0</v>
          </cell>
          <cell r="AA21">
            <v>0</v>
          </cell>
          <cell r="AB21">
            <v>5740.3291015625</v>
          </cell>
          <cell r="AC21">
            <v>32.757781982421875</v>
          </cell>
          <cell r="AD21">
            <v>0</v>
          </cell>
          <cell r="AE21">
            <v>0</v>
          </cell>
          <cell r="AF21">
            <v>0</v>
          </cell>
          <cell r="AG21">
            <v>51.879364013671875</v>
          </cell>
          <cell r="AH21">
            <v>1402.8369140625</v>
          </cell>
          <cell r="AI21">
            <v>0</v>
          </cell>
          <cell r="AJ21">
            <v>619.60821533203125</v>
          </cell>
          <cell r="AK21">
            <v>0</v>
          </cell>
          <cell r="AL21">
            <v>137.94058227539063</v>
          </cell>
          <cell r="AM21">
            <v>80.609420776367188</v>
          </cell>
          <cell r="AN21">
            <v>200.27128601074219</v>
          </cell>
          <cell r="AO21">
            <v>0</v>
          </cell>
          <cell r="AP21">
            <v>124.0941162109375</v>
          </cell>
          <cell r="AQ21">
            <v>0</v>
          </cell>
          <cell r="AR21">
            <v>0</v>
          </cell>
          <cell r="AS21">
            <v>1590.7647705078125</v>
          </cell>
          <cell r="AT21">
            <v>525.34124755859375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11565.64453125</v>
          </cell>
          <cell r="BA21">
            <v>0</v>
          </cell>
          <cell r="BB21">
            <v>679.83819580078125</v>
          </cell>
          <cell r="BC21">
            <v>0</v>
          </cell>
          <cell r="BD21">
            <v>94.656837463378906</v>
          </cell>
          <cell r="BE21">
            <v>0</v>
          </cell>
          <cell r="BF21">
            <v>102.39393615722656</v>
          </cell>
          <cell r="BG21">
            <v>0</v>
          </cell>
          <cell r="BH21">
            <v>0</v>
          </cell>
          <cell r="BI21">
            <v>0</v>
          </cell>
          <cell r="BJ21">
            <v>424.8892822265625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22" t="str">
            <v>CUSTOMER COST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4.475991427898407E-2</v>
          </cell>
          <cell r="H22">
            <v>445.53085327148438</v>
          </cell>
          <cell r="I22">
            <v>0</v>
          </cell>
          <cell r="J22">
            <v>0</v>
          </cell>
          <cell r="K22">
            <v>85.849754333496094</v>
          </cell>
          <cell r="L22">
            <v>0.38251969218254089</v>
          </cell>
          <cell r="M22">
            <v>126.41593933105469</v>
          </cell>
          <cell r="N22">
            <v>0</v>
          </cell>
          <cell r="O22">
            <v>15403.8896484375</v>
          </cell>
          <cell r="P22">
            <v>636.32379150390625</v>
          </cell>
          <cell r="Q22">
            <v>6157.60595703125</v>
          </cell>
          <cell r="R22">
            <v>239.76445007324219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610.20233154296875</v>
          </cell>
          <cell r="X22">
            <v>0</v>
          </cell>
          <cell r="Y22">
            <v>196.14698791503906</v>
          </cell>
          <cell r="Z22">
            <v>0</v>
          </cell>
          <cell r="AA22">
            <v>0</v>
          </cell>
          <cell r="AB22">
            <v>469.02435302734375</v>
          </cell>
          <cell r="AC22">
            <v>245.09194946289063</v>
          </cell>
          <cell r="AD22">
            <v>0</v>
          </cell>
          <cell r="AE22">
            <v>0</v>
          </cell>
          <cell r="AF22">
            <v>0</v>
          </cell>
          <cell r="AG22">
            <v>52.859733581542969</v>
          </cell>
          <cell r="AH22">
            <v>579.4593505859375</v>
          </cell>
          <cell r="AI22">
            <v>0</v>
          </cell>
          <cell r="AJ22">
            <v>599.03558349609375</v>
          </cell>
          <cell r="AK22">
            <v>0</v>
          </cell>
          <cell r="AL22">
            <v>141.97370910644531</v>
          </cell>
          <cell r="AM22">
            <v>81.56793212890625</v>
          </cell>
          <cell r="AN22">
            <v>206.12687683105469</v>
          </cell>
          <cell r="AO22">
            <v>0</v>
          </cell>
          <cell r="AP22">
            <v>127.72035217285156</v>
          </cell>
          <cell r="AQ22">
            <v>0</v>
          </cell>
          <cell r="AR22">
            <v>0</v>
          </cell>
          <cell r="AS22">
            <v>1620.7060546875</v>
          </cell>
          <cell r="AT22">
            <v>531.57452392578125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11762.673828125</v>
          </cell>
          <cell r="BA22">
            <v>0</v>
          </cell>
          <cell r="BB22">
            <v>699.7401123046875</v>
          </cell>
          <cell r="BC22">
            <v>0</v>
          </cell>
          <cell r="BD22">
            <v>95.814613342285156</v>
          </cell>
          <cell r="BE22">
            <v>0</v>
          </cell>
          <cell r="BF22">
            <v>103.54204559326172</v>
          </cell>
          <cell r="BG22">
            <v>0</v>
          </cell>
          <cell r="BH22">
            <v>0</v>
          </cell>
          <cell r="BI22">
            <v>0</v>
          </cell>
          <cell r="BJ22">
            <v>427.53582763671875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23" t="str">
            <v>CUSTOMER COST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4.5394431799650192E-2</v>
          </cell>
          <cell r="H23">
            <v>682.47393798828125</v>
          </cell>
          <cell r="I23">
            <v>0</v>
          </cell>
          <cell r="J23">
            <v>0</v>
          </cell>
          <cell r="K23">
            <v>87.041366577148438</v>
          </cell>
          <cell r="L23">
            <v>0.38782927393913269</v>
          </cell>
          <cell r="M23">
            <v>129.93125915527344</v>
          </cell>
          <cell r="N23">
            <v>0</v>
          </cell>
          <cell r="O23">
            <v>1326.4925537109375</v>
          </cell>
          <cell r="P23">
            <v>832.0250244140625</v>
          </cell>
          <cell r="Q23">
            <v>6272.53173828125</v>
          </cell>
          <cell r="R23">
            <v>242.84507751464844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87.133079528808594</v>
          </cell>
          <cell r="X23">
            <v>0</v>
          </cell>
          <cell r="Y23">
            <v>201.22747802734375</v>
          </cell>
          <cell r="Z23">
            <v>0</v>
          </cell>
          <cell r="AA23">
            <v>0</v>
          </cell>
          <cell r="AB23">
            <v>476.69537353515625</v>
          </cell>
          <cell r="AC23">
            <v>456.24505615234375</v>
          </cell>
          <cell r="AD23">
            <v>0</v>
          </cell>
          <cell r="AE23">
            <v>0</v>
          </cell>
          <cell r="AF23">
            <v>0</v>
          </cell>
          <cell r="AG23">
            <v>53.859100341796875</v>
          </cell>
          <cell r="AH23">
            <v>590.96295166015625</v>
          </cell>
          <cell r="AI23">
            <v>0</v>
          </cell>
          <cell r="AJ23">
            <v>536.33367919921875</v>
          </cell>
          <cell r="AK23">
            <v>0</v>
          </cell>
          <cell r="AL23">
            <v>146.12472534179688</v>
          </cell>
          <cell r="AM23">
            <v>475.63021850585938</v>
          </cell>
          <cell r="AN23">
            <v>212.15364074707031</v>
          </cell>
          <cell r="AO23">
            <v>0</v>
          </cell>
          <cell r="AP23">
            <v>131.45500183105469</v>
          </cell>
          <cell r="AQ23">
            <v>0</v>
          </cell>
          <cell r="AR23">
            <v>0</v>
          </cell>
          <cell r="AS23">
            <v>1651.2122802734375</v>
          </cell>
          <cell r="AT23">
            <v>538.9627685546875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2380.10888671875</v>
          </cell>
          <cell r="BA23">
            <v>0</v>
          </cell>
          <cell r="BB23">
            <v>720.18023681640625</v>
          </cell>
          <cell r="BC23">
            <v>0</v>
          </cell>
          <cell r="BD23">
            <v>506.22601318359375</v>
          </cell>
          <cell r="BE23">
            <v>0</v>
          </cell>
          <cell r="BF23">
            <v>104.14635467529297</v>
          </cell>
          <cell r="BG23">
            <v>0</v>
          </cell>
          <cell r="BH23">
            <v>0</v>
          </cell>
          <cell r="BI23">
            <v>0</v>
          </cell>
          <cell r="BJ23">
            <v>433.07431030273438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A24" t="str">
            <v>CUSTOMER COST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0.31571483612060547</v>
          </cell>
          <cell r="H24">
            <v>694.7926025390625</v>
          </cell>
          <cell r="I24">
            <v>0</v>
          </cell>
          <cell r="J24">
            <v>0</v>
          </cell>
          <cell r="K24">
            <v>417.82861328125</v>
          </cell>
          <cell r="L24">
            <v>1.8617095947265625</v>
          </cell>
          <cell r="M24">
            <v>747.17401123046875</v>
          </cell>
          <cell r="N24">
            <v>0</v>
          </cell>
          <cell r="O24">
            <v>1200.952880859375</v>
          </cell>
          <cell r="P24">
            <v>817.497802734375</v>
          </cell>
          <cell r="Q24">
            <v>556.36767578125</v>
          </cell>
          <cell r="R24">
            <v>2453.48193359375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88.122840881347656</v>
          </cell>
          <cell r="X24">
            <v>0</v>
          </cell>
          <cell r="Y24">
            <v>206.42811584472656</v>
          </cell>
          <cell r="Z24">
            <v>0</v>
          </cell>
          <cell r="AA24">
            <v>0</v>
          </cell>
          <cell r="AB24">
            <v>486.0791015625</v>
          </cell>
          <cell r="AC24">
            <v>464.44326782226563</v>
          </cell>
          <cell r="AD24">
            <v>0</v>
          </cell>
          <cell r="AE24">
            <v>0</v>
          </cell>
          <cell r="AF24">
            <v>0</v>
          </cell>
          <cell r="AG24">
            <v>6.110776424407959</v>
          </cell>
          <cell r="AH24">
            <v>596.97406005859375</v>
          </cell>
          <cell r="AI24">
            <v>0</v>
          </cell>
          <cell r="AJ24">
            <v>466.9769287109375</v>
          </cell>
          <cell r="AK24">
            <v>0</v>
          </cell>
          <cell r="AL24">
            <v>150.39712524414063</v>
          </cell>
          <cell r="AM24">
            <v>832.93316650390625</v>
          </cell>
          <cell r="AN24">
            <v>218.35661315917969</v>
          </cell>
          <cell r="AO24">
            <v>0</v>
          </cell>
          <cell r="AP24">
            <v>135.30293273925781</v>
          </cell>
          <cell r="AQ24">
            <v>0</v>
          </cell>
          <cell r="AR24">
            <v>0</v>
          </cell>
          <cell r="AS24">
            <v>163.63700866699219</v>
          </cell>
          <cell r="AT24">
            <v>3970.385986328125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2532.003173828125</v>
          </cell>
          <cell r="BA24">
            <v>0</v>
          </cell>
          <cell r="BB24">
            <v>741.2391357421875</v>
          </cell>
          <cell r="BC24">
            <v>0</v>
          </cell>
          <cell r="BD24">
            <v>930.914794921875</v>
          </cell>
          <cell r="BE24">
            <v>0</v>
          </cell>
          <cell r="BF24">
            <v>105.48788452148438</v>
          </cell>
          <cell r="BG24">
            <v>0</v>
          </cell>
          <cell r="BH24">
            <v>0</v>
          </cell>
          <cell r="BI24">
            <v>0</v>
          </cell>
          <cell r="BJ24">
            <v>439.414306640625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25" t="str">
            <v>CUSTOMER COST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0.27237683534622192</v>
          </cell>
          <cell r="H25">
            <v>707.367431640625</v>
          </cell>
          <cell r="I25">
            <v>0</v>
          </cell>
          <cell r="J25">
            <v>0</v>
          </cell>
          <cell r="K25">
            <v>545.9970703125</v>
          </cell>
          <cell r="L25">
            <v>2.4327919483184814</v>
          </cell>
          <cell r="M25">
            <v>1699.828125</v>
          </cell>
          <cell r="N25">
            <v>0</v>
          </cell>
          <cell r="O25">
            <v>1063.3516845703125</v>
          </cell>
          <cell r="P25">
            <v>775.15826416015625</v>
          </cell>
          <cell r="Q25">
            <v>562.18780517578125</v>
          </cell>
          <cell r="R25">
            <v>4737.9384765625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89.44671630859375</v>
          </cell>
          <cell r="X25">
            <v>0</v>
          </cell>
          <cell r="Y25">
            <v>211.75160217285156</v>
          </cell>
          <cell r="Z25">
            <v>0</v>
          </cell>
          <cell r="AA25">
            <v>0</v>
          </cell>
          <cell r="AB25">
            <v>491.14022827148438</v>
          </cell>
          <cell r="AC25">
            <v>472.82720947265625</v>
          </cell>
          <cell r="AD25">
            <v>0</v>
          </cell>
          <cell r="AE25">
            <v>0</v>
          </cell>
          <cell r="AF25">
            <v>0</v>
          </cell>
          <cell r="AG25">
            <v>6.1592507362365723</v>
          </cell>
          <cell r="AH25">
            <v>600.85601806640625</v>
          </cell>
          <cell r="AI25">
            <v>0</v>
          </cell>
          <cell r="AJ25">
            <v>398.18310546875</v>
          </cell>
          <cell r="AK25">
            <v>0</v>
          </cell>
          <cell r="AL25">
            <v>154.79447937011719</v>
          </cell>
          <cell r="AM25">
            <v>893.77728271484375</v>
          </cell>
          <cell r="AN25">
            <v>224.74090576171875</v>
          </cell>
          <cell r="AO25">
            <v>0</v>
          </cell>
          <cell r="AP25">
            <v>139.25607299804688</v>
          </cell>
          <cell r="AQ25">
            <v>0</v>
          </cell>
          <cell r="AR25">
            <v>0</v>
          </cell>
          <cell r="AS25">
            <v>164.92849731445313</v>
          </cell>
          <cell r="AT25">
            <v>5978.15771484375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23834.3203125</v>
          </cell>
          <cell r="BA25">
            <v>0</v>
          </cell>
          <cell r="BB25">
            <v>762.91741943359375</v>
          </cell>
          <cell r="BC25">
            <v>0</v>
          </cell>
          <cell r="BD25">
            <v>946.9151611328125</v>
          </cell>
          <cell r="BE25">
            <v>0</v>
          </cell>
          <cell r="BF25">
            <v>107.03254699707031</v>
          </cell>
          <cell r="BG25">
            <v>0</v>
          </cell>
          <cell r="BH25">
            <v>0</v>
          </cell>
          <cell r="BI25">
            <v>0</v>
          </cell>
          <cell r="BJ25">
            <v>445.62152099609375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26" t="str">
            <v>CUSTOMER COST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0.39907193183898926</v>
          </cell>
          <cell r="H26">
            <v>720.23626708984375</v>
          </cell>
          <cell r="I26">
            <v>0</v>
          </cell>
          <cell r="J26">
            <v>0</v>
          </cell>
          <cell r="K26">
            <v>801.8319091796875</v>
          </cell>
          <cell r="L26">
            <v>3.5727083683013916</v>
          </cell>
          <cell r="M26">
            <v>3323.320556640625</v>
          </cell>
          <cell r="N26">
            <v>0</v>
          </cell>
          <cell r="O26">
            <v>885.2862548828125</v>
          </cell>
          <cell r="P26">
            <v>734.7275390625</v>
          </cell>
          <cell r="Q26">
            <v>565.91644287109375</v>
          </cell>
          <cell r="R26">
            <v>2768.964599609375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471.7957763671875</v>
          </cell>
          <cell r="X26">
            <v>0</v>
          </cell>
          <cell r="Y26">
            <v>217.20075988769531</v>
          </cell>
          <cell r="Z26">
            <v>0</v>
          </cell>
          <cell r="AA26">
            <v>0</v>
          </cell>
          <cell r="AB26">
            <v>494.34829711914063</v>
          </cell>
          <cell r="AC26">
            <v>481.38836669921875</v>
          </cell>
          <cell r="AD26">
            <v>0</v>
          </cell>
          <cell r="AE26">
            <v>0</v>
          </cell>
          <cell r="AF26">
            <v>0</v>
          </cell>
          <cell r="AG26">
            <v>6.1843976974487305</v>
          </cell>
          <cell r="AH26">
            <v>608.66552734375</v>
          </cell>
          <cell r="AI26">
            <v>0</v>
          </cell>
          <cell r="AJ26">
            <v>2495.1884765625</v>
          </cell>
          <cell r="AK26">
            <v>0</v>
          </cell>
          <cell r="AL26">
            <v>159.32038879394531</v>
          </cell>
          <cell r="AM26">
            <v>954.44647216796875</v>
          </cell>
          <cell r="AN26">
            <v>231.31195068359375</v>
          </cell>
          <cell r="AO26">
            <v>0</v>
          </cell>
          <cell r="AP26">
            <v>143.33111572265625</v>
          </cell>
          <cell r="AQ26">
            <v>0</v>
          </cell>
          <cell r="AR26">
            <v>0</v>
          </cell>
          <cell r="AS26">
            <v>165.603515625</v>
          </cell>
          <cell r="AT26">
            <v>6086.03857421875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13218.546875</v>
          </cell>
          <cell r="BA26">
            <v>0</v>
          </cell>
          <cell r="BB26">
            <v>785.23236083984375</v>
          </cell>
          <cell r="BC26">
            <v>0</v>
          </cell>
          <cell r="BD26">
            <v>968.7427978515625</v>
          </cell>
          <cell r="BE26">
            <v>0</v>
          </cell>
          <cell r="BF26">
            <v>788.5723876953125</v>
          </cell>
          <cell r="BG26">
            <v>0</v>
          </cell>
          <cell r="BH26">
            <v>0</v>
          </cell>
          <cell r="BI26">
            <v>0</v>
          </cell>
          <cell r="BJ26">
            <v>5684.59765625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27" t="str">
            <v>CUSTOMER COST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0.58393251895904541</v>
          </cell>
          <cell r="H27">
            <v>82.172439575195313</v>
          </cell>
          <cell r="I27">
            <v>0</v>
          </cell>
          <cell r="J27">
            <v>0</v>
          </cell>
          <cell r="K27">
            <v>1174.563232421875</v>
          </cell>
          <cell r="L27">
            <v>5.233482837677002</v>
          </cell>
          <cell r="M27">
            <v>5005.9052734375</v>
          </cell>
          <cell r="N27">
            <v>0</v>
          </cell>
          <cell r="O27">
            <v>858.82049560546875</v>
          </cell>
          <cell r="P27">
            <v>696.55291748046875</v>
          </cell>
          <cell r="Q27">
            <v>573.2432861328125</v>
          </cell>
          <cell r="R27">
            <v>2819.002197265625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705.39727783203125</v>
          </cell>
          <cell r="X27">
            <v>0</v>
          </cell>
          <cell r="Y27">
            <v>222.77833557128906</v>
          </cell>
          <cell r="Z27">
            <v>0</v>
          </cell>
          <cell r="AA27">
            <v>0</v>
          </cell>
          <cell r="AB27">
            <v>500.82821655273438</v>
          </cell>
          <cell r="AC27">
            <v>54.901943206787109</v>
          </cell>
          <cell r="AD27">
            <v>0</v>
          </cell>
          <cell r="AE27">
            <v>0</v>
          </cell>
          <cell r="AF27">
            <v>0</v>
          </cell>
          <cell r="AG27">
            <v>6.261049747467041</v>
          </cell>
          <cell r="AH27">
            <v>1557.3984375</v>
          </cell>
          <cell r="AI27">
            <v>0</v>
          </cell>
          <cell r="AJ27">
            <v>6401.9384765625</v>
          </cell>
          <cell r="AK27">
            <v>0</v>
          </cell>
          <cell r="AL27">
            <v>163.9786376953125</v>
          </cell>
          <cell r="AM27">
            <v>1113.50634765625</v>
          </cell>
          <cell r="AN27">
            <v>238.07511901855469</v>
          </cell>
          <cell r="AO27">
            <v>0</v>
          </cell>
          <cell r="AP27">
            <v>147.51603698730469</v>
          </cell>
          <cell r="AQ27">
            <v>0</v>
          </cell>
          <cell r="AR27">
            <v>0</v>
          </cell>
          <cell r="AS27">
            <v>167.65301513671875</v>
          </cell>
          <cell r="AT27">
            <v>6196.7919921875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13458.6396484375</v>
          </cell>
          <cell r="BA27">
            <v>0</v>
          </cell>
          <cell r="BB27">
            <v>808.17236328125</v>
          </cell>
          <cell r="BC27">
            <v>0</v>
          </cell>
          <cell r="BD27">
            <v>986.54913330078125</v>
          </cell>
          <cell r="BE27">
            <v>0</v>
          </cell>
          <cell r="BF27">
            <v>1494.9815673828125</v>
          </cell>
          <cell r="BG27">
            <v>0</v>
          </cell>
          <cell r="BH27">
            <v>0</v>
          </cell>
          <cell r="BI27">
            <v>0</v>
          </cell>
          <cell r="BJ27">
            <v>5787.453125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28" t="str">
            <v>CUSTOMER COST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CUSTOMER COST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CUSTOMER COST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CUSTOMER COST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CUSTOMER COST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CUSTOMER COST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CUSTOMER COST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CUSTOMER COST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CUSTOMER COST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CUSTOMER COST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CUSTOMER COST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CUSTOMER COST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CUSTOMER COST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CUSTOMER COST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CUSTOMER COST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CUSTOMER COST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CUSTOMER COST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CUSTOMER COST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CUSTOMER COST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CUSTOMER COST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CUSTOMER COST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CUSTOMER COST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CUSTOMER COST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CUSTOMER COST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5"/>
      <sheetData sheetId="16"/>
      <sheetData sheetId="17">
        <row r="3">
          <cell r="A3" t="str">
            <v>DSM 1</v>
          </cell>
        </row>
      </sheetData>
      <sheetData sheetId="18">
        <row r="3">
          <cell r="A3" t="str">
            <v>DSM 1</v>
          </cell>
        </row>
      </sheetData>
      <sheetData sheetId="19">
        <row r="3">
          <cell r="A3" t="str">
            <v>DSM 1</v>
          </cell>
        </row>
      </sheetData>
      <sheetData sheetId="20">
        <row r="3">
          <cell r="A3" t="str">
            <v>DSM 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">
          <cell r="D8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">
          <cell r="A1" t="str">
            <v>Data Item</v>
          </cell>
          <cell r="B1" t="str">
            <v>Units</v>
          </cell>
          <cell r="C1" t="str">
            <v>YEAR</v>
          </cell>
          <cell r="D1" t="str">
            <v xml:space="preserve">REVPS   </v>
          </cell>
          <cell r="E1" t="str">
            <v xml:space="preserve">RHVC    </v>
          </cell>
          <cell r="F1" t="str">
            <v xml:space="preserve">REVEE   </v>
          </cell>
          <cell r="G1" t="str">
            <v xml:space="preserve">RCEB    </v>
          </cell>
          <cell r="H1" t="str">
            <v xml:space="preserve">CEEP    </v>
          </cell>
          <cell r="I1" t="str">
            <v xml:space="preserve">RKTS    </v>
          </cell>
          <cell r="J1" t="str">
            <v xml:space="preserve">RTDR    </v>
          </cell>
          <cell r="K1" t="str">
            <v xml:space="preserve">RTEE    </v>
          </cell>
          <cell r="L1" t="str">
            <v xml:space="preserve">RHRF    </v>
          </cell>
          <cell r="M1" t="str">
            <v xml:space="preserve">RMHP    </v>
          </cell>
          <cell r="N1" t="str">
            <v xml:space="preserve">RMFP    </v>
          </cell>
          <cell r="O1" t="str">
            <v xml:space="preserve">RNCR    </v>
          </cell>
          <cell r="P1" t="str">
            <v xml:space="preserve">SBI2    </v>
          </cell>
          <cell r="Q1" t="str">
            <v xml:space="preserve">CC      </v>
          </cell>
        </row>
        <row r="2">
          <cell r="A2" t="str">
            <v>YEARLY PRODUCTION COST CHANGE</v>
          </cell>
          <cell r="B2" t="str">
            <v>""</v>
          </cell>
          <cell r="C2">
            <v>2019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 t="str">
            <v>YEARLY PRODUCTION COST CHANGE</v>
          </cell>
          <cell r="B3" t="str">
            <v>""</v>
          </cell>
          <cell r="C3">
            <v>2020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A4" t="str">
            <v>YEARLY PRODUCTION COST CHANGE</v>
          </cell>
          <cell r="B4" t="str">
            <v>""</v>
          </cell>
          <cell r="C4">
            <v>2021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 t="str">
            <v>YEARLY PRODUCTION COST CHANGE</v>
          </cell>
          <cell r="B5" t="str">
            <v>""</v>
          </cell>
          <cell r="C5">
            <v>2022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YEARLY PRODUCTION COST CHANGE</v>
          </cell>
          <cell r="B6" t="str">
            <v>""</v>
          </cell>
          <cell r="C6">
            <v>2023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 t="str">
            <v>YEARLY PRODUCTION COST CHANGE</v>
          </cell>
          <cell r="B7" t="str">
            <v>""</v>
          </cell>
          <cell r="C7">
            <v>2024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YEARLY PRODUCTION COST CHANGE</v>
          </cell>
          <cell r="B8" t="str">
            <v>""</v>
          </cell>
          <cell r="C8">
            <v>2025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YEARLY PRODUCTION COST CHANGE</v>
          </cell>
          <cell r="B9" t="str">
            <v>""</v>
          </cell>
          <cell r="C9">
            <v>2026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YEARLY PRODUCTION COST CHANGE</v>
          </cell>
          <cell r="B10" t="str">
            <v>""</v>
          </cell>
          <cell r="C10">
            <v>2027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YEARLY PRODUCTION COST CHANGE</v>
          </cell>
          <cell r="B11" t="str">
            <v>""</v>
          </cell>
          <cell r="C11">
            <v>2028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YEARLY PRODUCTION COST CHANGE</v>
          </cell>
          <cell r="B12" t="str">
            <v>""</v>
          </cell>
          <cell r="C12">
            <v>2029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YEARLY PRODUCTION COST CHANGE</v>
          </cell>
          <cell r="B13" t="str">
            <v>""</v>
          </cell>
          <cell r="C13">
            <v>2030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YEARLY PRODUCTION COST CHANGE</v>
          </cell>
          <cell r="B14" t="str">
            <v>""</v>
          </cell>
          <cell r="C14">
            <v>2031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YEARLY PRODUCTION COST CHANGE</v>
          </cell>
          <cell r="B15" t="str">
            <v>""</v>
          </cell>
          <cell r="C15">
            <v>2032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YEARLY PRODUCTION COST CHANGE</v>
          </cell>
          <cell r="B16" t="str">
            <v>""</v>
          </cell>
          <cell r="C16">
            <v>2033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YEARLY PRODUCTION COST CHANGE</v>
          </cell>
          <cell r="B17" t="str">
            <v>""</v>
          </cell>
          <cell r="C17">
            <v>2034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YEARLY PRODUCTION COST CHANGE</v>
          </cell>
          <cell r="B18" t="str">
            <v>""</v>
          </cell>
          <cell r="C18">
            <v>2035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YEARLY PRODUCTION COST CHANGE</v>
          </cell>
          <cell r="B19" t="str">
            <v>""</v>
          </cell>
          <cell r="C19">
            <v>2036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YEARLY PRODUCTION COST CHANGE</v>
          </cell>
          <cell r="B20" t="str">
            <v>""</v>
          </cell>
          <cell r="C20">
            <v>2037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YEARLY PRODUCTION COST CHANGE</v>
          </cell>
          <cell r="B21" t="str">
            <v>""</v>
          </cell>
          <cell r="C21">
            <v>2038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YEARLY PRODUCTION COST CHANGE</v>
          </cell>
          <cell r="B22" t="str">
            <v>""</v>
          </cell>
          <cell r="C22">
            <v>2039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YEARLY PRODUCTION COST CHANGE</v>
          </cell>
          <cell r="B23" t="str">
            <v>""</v>
          </cell>
          <cell r="C23">
            <v>2040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YEARLY PRODUCTION COST CHANGE</v>
          </cell>
          <cell r="B24" t="str">
            <v>""</v>
          </cell>
          <cell r="C24">
            <v>2041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YEARLY PRODUCTION COST CHANGE</v>
          </cell>
          <cell r="B25" t="str">
            <v>""</v>
          </cell>
          <cell r="C25">
            <v>2042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 t="str">
            <v>YEARLY PRODUCTION COST CHANGE</v>
          </cell>
          <cell r="B26" t="str">
            <v>""</v>
          </cell>
          <cell r="C26">
            <v>2043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YEARLY PRODUCTION COST CHANGE</v>
          </cell>
          <cell r="B27" t="str">
            <v>""</v>
          </cell>
          <cell r="C27">
            <v>2044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YEARLY PRODUCTION COST CHANGE</v>
          </cell>
          <cell r="B28" t="str">
            <v>""</v>
          </cell>
          <cell r="C28">
            <v>2045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YEARLY PRODUCTION COST CHANGE</v>
          </cell>
          <cell r="B29" t="str">
            <v>""</v>
          </cell>
          <cell r="C29">
            <v>2046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YEARLY PRODUCTION COST CHANGE</v>
          </cell>
          <cell r="B30" t="str">
            <v>""</v>
          </cell>
          <cell r="C30">
            <v>2047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YEARLY PRODUCTION COST CHANGE</v>
          </cell>
          <cell r="B31" t="str">
            <v>""</v>
          </cell>
          <cell r="C31">
            <v>2048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YEARLY PRODUCTION COST CHANGE</v>
          </cell>
          <cell r="B32" t="str">
            <v>""</v>
          </cell>
          <cell r="C32">
            <v>2049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YEARLY PRODUCTION COST CHANGE</v>
          </cell>
          <cell r="B33" t="str">
            <v>""</v>
          </cell>
          <cell r="C33">
            <v>2050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YEARLY PRODUCTION COST CHANGE</v>
          </cell>
          <cell r="B34" t="str">
            <v>""</v>
          </cell>
          <cell r="C34">
            <v>2051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YEARLY PRODUCTION COST CHANGE</v>
          </cell>
          <cell r="B35" t="str">
            <v>""</v>
          </cell>
          <cell r="C35">
            <v>2052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YEARLY PRODUCTION COST CHANGE</v>
          </cell>
          <cell r="B36" t="str">
            <v>""</v>
          </cell>
          <cell r="C36">
            <v>2053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YEARLY PRODUCTION COST CHANGE</v>
          </cell>
          <cell r="B37" t="str">
            <v>""</v>
          </cell>
          <cell r="C37">
            <v>2054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YEARLY PRODUCTION COST CHANGE</v>
          </cell>
          <cell r="B38" t="str">
            <v>""</v>
          </cell>
          <cell r="C38">
            <v>2055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YEARLY PRODUCTION COST CHANGE</v>
          </cell>
          <cell r="B39" t="str">
            <v>""</v>
          </cell>
          <cell r="C39">
            <v>2056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YEARLY PRODUCTION COST CHANGE</v>
          </cell>
          <cell r="B40" t="str">
            <v>""</v>
          </cell>
          <cell r="C40">
            <v>2057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YEARLY PRODUCTION COST CHANGE</v>
          </cell>
          <cell r="B41" t="str">
            <v>""</v>
          </cell>
          <cell r="C41">
            <v>2058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YEARLY PRODUCTION COST CHANGE</v>
          </cell>
          <cell r="B42" t="str">
            <v>""</v>
          </cell>
          <cell r="C42">
            <v>2059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YEARLY PRODUCTION COST CHANGE</v>
          </cell>
          <cell r="B43" t="str">
            <v>""</v>
          </cell>
          <cell r="C43">
            <v>2060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YEARLY PRODUCTION COST CHANGE</v>
          </cell>
          <cell r="B44" t="str">
            <v>""</v>
          </cell>
          <cell r="C44">
            <v>2061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YEARLY PRODUCTION COST CHANGE</v>
          </cell>
          <cell r="B45" t="str">
            <v>""</v>
          </cell>
          <cell r="C45">
            <v>2062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YEARLY PRODUCTION COST CHANGE</v>
          </cell>
          <cell r="B46" t="str">
            <v>""</v>
          </cell>
          <cell r="C46">
            <v>2063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YEARLY PRODUCTION COST CHANGE</v>
          </cell>
          <cell r="B47" t="str">
            <v>""</v>
          </cell>
          <cell r="C47">
            <v>2064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YEARLY PRODUCTION COST CHANGE</v>
          </cell>
          <cell r="B48" t="str">
            <v>""</v>
          </cell>
          <cell r="C48">
            <v>2065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YEARLY PRODUCTION COST CHANGE</v>
          </cell>
          <cell r="B49" t="str">
            <v>""</v>
          </cell>
          <cell r="C49">
            <v>2066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YEARLY PRODUCTION COST CHANGE</v>
          </cell>
          <cell r="B50" t="str">
            <v>""</v>
          </cell>
          <cell r="C50">
            <v>2067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YEARLY PRODUCTION COST CHANGE</v>
          </cell>
          <cell r="B51" t="str">
            <v>""</v>
          </cell>
          <cell r="C51">
            <v>2068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</sheetData>
      <sheetData sheetId="94">
        <row r="1">
          <cell r="A1" t="str">
            <v>Data Item</v>
          </cell>
          <cell r="B1" t="str">
            <v>YEAR</v>
          </cell>
          <cell r="C1" t="str">
            <v xml:space="preserve">REVPS   </v>
          </cell>
          <cell r="D1" t="str">
            <v xml:space="preserve">RHVC    </v>
          </cell>
          <cell r="E1" t="str">
            <v xml:space="preserve">REVEE   </v>
          </cell>
          <cell r="F1" t="str">
            <v xml:space="preserve">RCEB    </v>
          </cell>
          <cell r="G1" t="str">
            <v xml:space="preserve">CEEP    </v>
          </cell>
          <cell r="H1" t="str">
            <v xml:space="preserve">RKTS    </v>
          </cell>
          <cell r="I1" t="str">
            <v xml:space="preserve">RTDR    </v>
          </cell>
          <cell r="J1" t="str">
            <v xml:space="preserve">RTEE    </v>
          </cell>
          <cell r="K1" t="str">
            <v xml:space="preserve">RHRF    </v>
          </cell>
          <cell r="L1" t="str">
            <v xml:space="preserve">RMHP    </v>
          </cell>
          <cell r="M1" t="str">
            <v xml:space="preserve">RMFP    </v>
          </cell>
          <cell r="N1" t="str">
            <v xml:space="preserve">RNCR    </v>
          </cell>
          <cell r="O1" t="str">
            <v xml:space="preserve">SBI2    </v>
          </cell>
          <cell r="P1" t="str">
            <v xml:space="preserve">CC      </v>
          </cell>
        </row>
        <row r="2">
          <cell r="A2" t="str">
            <v>YEARLY TOTAL CAP COST CHANGE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YEARLY TOTAL CAP COST CHANGE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YEARLY TOTAL CAP COST CHANGE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YEARLY TOTAL CAP COST CHANGE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YEARLY TOTAL CAP COST CHANGE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YEARLY TOTAL CAP COST CHANGE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YEARLY TOTAL CAP COST CHANGE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YEARLY TOTAL CAP COST CHANGE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YEARLY TOTAL CAP COST CHANGE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YEARLY TOTAL CAP COST CHANGE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YEARLY TOTAL CAP COST CHANGE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YEARLY TOTAL CAP COST CHANGE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YEARLY TOTAL CAP COST CHANGE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YEARLY TOTAL CAP COST CHANGE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YEARLY TOTAL CAP COST CHANGE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YEARLY TOTAL CAP COST CHANGE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YEARLY TOTAL CAP COST CHANGE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YEARLY TOTAL CAP COST CHANGE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YEARLY TOTAL CAP COST CHANGE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YEARLY TOTAL CAP COST CHANGE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YEARLY TOTAL CAP COST CHANGE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YEARLY TOTAL CAP COST CHANGE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YEARLY TOTAL CAP COST CHANGE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YEARLY TOTAL CAP COST CHANGE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YEARLY TOTAL CAP COST CHANGE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YEARLY TOTAL CAP COST CHANGE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YEARLY TOTAL CAP COST CHANGE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YEARLY TOTAL CAP COST CHANGE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YEARLY TOTAL CAP COST CHANGE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YEARLY TOTAL CAP COST CHANGE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YEARLY TOTAL CAP COST CHANGE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YEARLY TOTAL CAP COST CHANGE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YEARLY TOTAL CAP COST CHANGE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YEARLY TOTAL CAP COST CHANGE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YEARLY TOTAL CAP COST CHANGE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YEARLY TOTAL CAP COST CHANGE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YEARLY TOTAL CAP COST CHANGE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YEARLY TOTAL CAP COST CHANGE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YEARLY TOTAL CAP COST CHANGE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YEARLY TOTAL CAP COST CHANGE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YEARLY TOTAL CAP COST CHANGE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YEARLY TOTAL CAP COST CHANGE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YEARLY TOTAL CAP COST CHANGE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YEARLY TOTAL CAP COST CHANGE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YEARLY TOTAL CAP COST CHANGE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YEARLY TOTAL CAP COST CHANGE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YEARLY TOTAL CAP COST CHANGE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YEARLY TOTAL CAP COST CHANGE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YEARLY TOTAL CAP COST CHANGE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YEARLY TOTAL CAP COST CHANGE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Definitions"/>
      <sheetName val="Inputs- Start Here"/>
      <sheetName val="Savings Output"/>
      <sheetName val="Cost Output"/>
      <sheetName val="Cost Comparison"/>
      <sheetName val="Lvl Costs Data"/>
      <sheetName val="6D"/>
      <sheetName val="6I"/>
      <sheetName val="Cat 1 Programs"/>
      <sheetName val="Cat 1 Savings"/>
      <sheetName val="Consolidated Savings"/>
      <sheetName val="Consolidated Costs"/>
      <sheetName val="Consolidated EUL"/>
      <sheetName val="Index_Penetration"/>
      <sheetName val="Index_Cost"/>
      <sheetName val="Index_EUL"/>
      <sheetName val="Res Apps + Lighting"/>
      <sheetName val="Res HVAC"/>
      <sheetName val="Res Whole House"/>
      <sheetName val="Res New Constr"/>
      <sheetName val="Multifamily"/>
      <sheetName val="LMI"/>
      <sheetName val="Res Behavioral"/>
      <sheetName val="Non-Res Prescriptive"/>
      <sheetName val="Non-Res Custom"/>
      <sheetName val="Non-Res New Constr"/>
      <sheetName val="Non-Res Small Bus"/>
      <sheetName val="Lg Energy Users"/>
    </sheetNames>
    <sheetDataSet>
      <sheetData sheetId="0" refreshError="1"/>
      <sheetData sheetId="1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5">
          <cell r="B15" t="str">
            <v>ZERO</v>
          </cell>
        </row>
        <row r="16">
          <cell r="B16" t="str">
            <v>LOW</v>
          </cell>
        </row>
        <row r="17">
          <cell r="B17" t="str">
            <v>MED</v>
          </cell>
        </row>
        <row r="18">
          <cell r="B18" t="str">
            <v>HIGH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8">
          <cell r="B58">
            <v>2189.9612284060527</v>
          </cell>
        </row>
        <row r="61">
          <cell r="B61">
            <v>5742.9573742134426</v>
          </cell>
        </row>
        <row r="62">
          <cell r="B62">
            <v>11485.914748426885</v>
          </cell>
        </row>
        <row r="63">
          <cell r="B63">
            <v>2</v>
          </cell>
        </row>
        <row r="64">
          <cell r="B64">
            <v>0.5</v>
          </cell>
        </row>
        <row r="65">
          <cell r="B65">
            <v>16.069387147957158</v>
          </cell>
        </row>
        <row r="68">
          <cell r="B68">
            <v>2022</v>
          </cell>
        </row>
        <row r="69">
          <cell r="B69">
            <v>2030</v>
          </cell>
        </row>
        <row r="70">
          <cell r="B70">
            <v>1626.8573547339029</v>
          </cell>
        </row>
        <row r="79">
          <cell r="B79">
            <v>51215.760570640246</v>
          </cell>
        </row>
        <row r="80">
          <cell r="B80">
            <v>102431.52114128049</v>
          </cell>
        </row>
        <row r="81">
          <cell r="B81">
            <v>2</v>
          </cell>
        </row>
        <row r="82">
          <cell r="B82">
            <v>0.5</v>
          </cell>
        </row>
        <row r="83">
          <cell r="B83">
            <v>9.2333333333333325</v>
          </cell>
        </row>
        <row r="86">
          <cell r="B86">
            <v>2022</v>
          </cell>
        </row>
        <row r="87">
          <cell r="B87">
            <v>2030</v>
          </cell>
        </row>
        <row r="88">
          <cell r="B88">
            <v>118.42108375681005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in Peak"/>
      <sheetName val="GWh"/>
      <sheetName val="DLC Control Energy"/>
      <sheetName val="DLC Payback Energy"/>
      <sheetName val="Non Coin"/>
      <sheetName val="Tot Part"/>
      <sheetName val="Part NFR"/>
      <sheetName val="FRPer"/>
      <sheetName val="MKT Expense"/>
      <sheetName val="Eval Expense"/>
      <sheetName val="Incentive Check"/>
      <sheetName val="CP - 2"/>
      <sheetName val="DCE CB Ratio"/>
      <sheetName val="DCE Total Benefits"/>
      <sheetName val="DCE Costs"/>
      <sheetName val="CP"/>
      <sheetName val="NCP"/>
      <sheetName val="Energy -2 "/>
      <sheetName val="Energy"/>
      <sheetName val="Part"/>
      <sheetName val="Participation NFR"/>
      <sheetName val="Free Rider %"/>
      <sheetName val="Marketing $"/>
      <sheetName val="Evaluation $"/>
      <sheetName val="Incentive $"/>
      <sheetName val="Total Program $"/>
      <sheetName val="Appendix 5E"/>
      <sheetName val="STAP"/>
      <sheetName val="Schedule 4"/>
      <sheetName val="CostBenefit"/>
      <sheetName val="Schedule 46B - Direct Costs"/>
      <sheetName val="Schedule 46B - EM&amp;V Costs"/>
      <sheetName val="Schedule 46B - Incentive Costs"/>
      <sheetName val="Schedule 46B - Annual Incentive"/>
      <sheetName val="Schedule 46B - Capital Costs"/>
      <sheetName val="Schedule 46B - Total Costs"/>
    </sheetNames>
    <sheetDataSet>
      <sheetData sheetId="0"/>
      <sheetData sheetId="1"/>
      <sheetData sheetId="2">
        <row r="1">
          <cell r="A1" t="str">
            <v>Data Item</v>
          </cell>
        </row>
      </sheetData>
      <sheetData sheetId="3">
        <row r="1">
          <cell r="A1" t="str">
            <v>Data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DCE ALTERNATIVE</v>
          </cell>
          <cell r="B1" t="str">
            <v>Units</v>
          </cell>
          <cell r="C1" t="str">
            <v>PART</v>
          </cell>
          <cell r="D1" t="str">
            <v>UTIL</v>
          </cell>
          <cell r="E1" t="str">
            <v xml:space="preserve">TRC </v>
          </cell>
          <cell r="F1" t="str">
            <v xml:space="preserve">SOC </v>
          </cell>
          <cell r="G1" t="str">
            <v xml:space="preserve">RIM </v>
          </cell>
        </row>
        <row r="2">
          <cell r="A2" t="str">
            <v xml:space="preserve">EAL2    </v>
          </cell>
          <cell r="B2" t="str">
            <v>"$000"</v>
          </cell>
          <cell r="C2">
            <v>27943.271484375</v>
          </cell>
          <cell r="D2">
            <v>7318.56689453125</v>
          </cell>
          <cell r="E2">
            <v>7318.56689453125</v>
          </cell>
          <cell r="F2">
            <v>7318.56689453125</v>
          </cell>
          <cell r="G2">
            <v>7318.56689453125</v>
          </cell>
        </row>
        <row r="3">
          <cell r="A3" t="str">
            <v xml:space="preserve">AC02    </v>
          </cell>
          <cell r="B3" t="str">
            <v>"$000"</v>
          </cell>
          <cell r="C3">
            <v>129375.4140625</v>
          </cell>
          <cell r="D3">
            <v>426038.53125</v>
          </cell>
          <cell r="E3">
            <v>426038.53125</v>
          </cell>
          <cell r="F3">
            <v>426038.53125</v>
          </cell>
          <cell r="G3">
            <v>426038.53125</v>
          </cell>
        </row>
        <row r="4">
          <cell r="A4" t="str">
            <v xml:space="preserve">CCP2    </v>
          </cell>
          <cell r="B4" t="str">
            <v>"$000"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</sheetData>
      <sheetData sheetId="14">
        <row r="1">
          <cell r="A1" t="str">
            <v>DCE ALTERNATIVE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5ED4-D244-4825-A54E-93E9EE15DDD6}">
  <sheetPr>
    <tabColor rgb="FF0070C0"/>
  </sheetPr>
  <dimension ref="B2:O24"/>
  <sheetViews>
    <sheetView workbookViewId="0">
      <selection activeCell="F29" sqref="F29"/>
    </sheetView>
  </sheetViews>
  <sheetFormatPr defaultRowHeight="14.5" x14ac:dyDescent="0.35"/>
  <cols>
    <col min="4" max="4" width="10.36328125" bestFit="1" customWidth="1"/>
    <col min="5" max="15" width="11.36328125" bestFit="1" customWidth="1"/>
  </cols>
  <sheetData>
    <row r="2" spans="2:15" x14ac:dyDescent="0.35">
      <c r="D2" s="60" t="s">
        <v>76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s="5" customFormat="1" x14ac:dyDescent="0.35">
      <c r="C3"/>
      <c r="D3" s="5" t="str">
        <f>'Use for RES monthly Timeseries_'!AB1</f>
        <v>Jan</v>
      </c>
      <c r="E3" s="5" t="str">
        <f>'Use for RES monthly Timeseries_'!AC1</f>
        <v>Feb</v>
      </c>
      <c r="F3" s="5" t="str">
        <f>'Use for RES monthly Timeseries_'!AD1</f>
        <v>Mar</v>
      </c>
      <c r="G3" s="5" t="str">
        <f>'Use for RES monthly Timeseries_'!AE1</f>
        <v>Apr</v>
      </c>
      <c r="H3" s="5" t="str">
        <f>'Use for RES monthly Timeseries_'!AF1</f>
        <v>May</v>
      </c>
      <c r="I3" s="5" t="str">
        <f>'Use for RES monthly Timeseries_'!AG1</f>
        <v>Jun</v>
      </c>
      <c r="J3" s="5" t="str">
        <f>'Use for RES monthly Timeseries_'!AH1</f>
        <v>Jul</v>
      </c>
      <c r="K3" s="5" t="str">
        <f>'Use for RES monthly Timeseries_'!AI1</f>
        <v>Aug</v>
      </c>
      <c r="L3" s="5" t="str">
        <f>'Use for RES monthly Timeseries_'!AJ1</f>
        <v>Sep</v>
      </c>
      <c r="M3" s="5" t="str">
        <f>'Use for RES monthly Timeseries_'!AK1</f>
        <v>Oct</v>
      </c>
      <c r="N3" s="5" t="str">
        <f>'Use for RES monthly Timeseries_'!AL1</f>
        <v>Nov</v>
      </c>
      <c r="O3" s="5" t="str">
        <f>'Use for RES monthly Timeseries_'!AM1</f>
        <v>Dec</v>
      </c>
    </row>
    <row r="4" spans="2:15" s="37" customFormat="1" ht="29" x14ac:dyDescent="0.35">
      <c r="B4" s="37" t="s">
        <v>5</v>
      </c>
      <c r="C4" s="37" t="s">
        <v>77</v>
      </c>
      <c r="D4" s="37">
        <f>'Use for RES monthly Timeseries_'!AB2</f>
        <v>0.15341366396172562</v>
      </c>
      <c r="E4" s="37">
        <f>'Use for RES monthly Timeseries_'!AC2</f>
        <v>0.1152562974296437</v>
      </c>
      <c r="F4" s="37">
        <f>'Use for RES monthly Timeseries_'!AD2</f>
        <v>8.8620279796175427E-2</v>
      </c>
      <c r="G4" s="37">
        <f>'Use for RES monthly Timeseries_'!AE2</f>
        <v>5.8930254035045898E-2</v>
      </c>
      <c r="H4" s="37">
        <f>'Use for RES monthly Timeseries_'!AF2</f>
        <v>5.6697599898038943E-2</v>
      </c>
      <c r="I4" s="37">
        <f>'Use for RES monthly Timeseries_'!AG2</f>
        <v>6.6219917019638502E-2</v>
      </c>
      <c r="J4" s="37">
        <f>'Use for RES monthly Timeseries_'!AH2</f>
        <v>7.661568699701482E-2</v>
      </c>
      <c r="K4" s="37">
        <f>'Use for RES monthly Timeseries_'!AI2</f>
        <v>7.3368918902410721E-2</v>
      </c>
      <c r="L4" s="37">
        <f>'Use for RES monthly Timeseries_'!AJ2</f>
        <v>5.7482945949515037E-2</v>
      </c>
      <c r="M4" s="37">
        <f>'Use for RES monthly Timeseries_'!AK2</f>
        <v>5.4828049636689261E-2</v>
      </c>
      <c r="N4" s="37">
        <f>'Use for RES monthly Timeseries_'!AL2</f>
        <v>7.2288724968932308E-2</v>
      </c>
      <c r="O4" s="37">
        <f>'Use for RES monthly Timeseries_'!AM2</f>
        <v>0.12627766140516972</v>
      </c>
    </row>
    <row r="5" spans="2:15" x14ac:dyDescent="0.35">
      <c r="B5">
        <v>2024</v>
      </c>
    </row>
    <row r="6" spans="2:15" x14ac:dyDescent="0.35">
      <c r="B6">
        <v>2025</v>
      </c>
      <c r="C6" s="2">
        <f>'Proposed Savings % of Sales'!D22</f>
        <v>25071.186310272249</v>
      </c>
      <c r="D6" s="2">
        <f>$C6*D$4</f>
        <v>3846.2625517259225</v>
      </c>
      <c r="E6" s="2">
        <f>$C6*E$4</f>
        <v>2889.61210629075</v>
      </c>
      <c r="F6" s="2">
        <f t="shared" ref="F6:O6" si="0">$C6*F$4</f>
        <v>2221.8155456383697</v>
      </c>
      <c r="G6" s="2">
        <f t="shared" si="0"/>
        <v>1477.4513782243087</v>
      </c>
      <c r="H6" s="2">
        <f t="shared" si="0"/>
        <v>1421.4760903890071</v>
      </c>
      <c r="I6" s="2">
        <f t="shared" si="0"/>
        <v>1660.2118770501252</v>
      </c>
      <c r="J6" s="2">
        <f t="shared" si="0"/>
        <v>1920.8461629916615</v>
      </c>
      <c r="K6" s="2">
        <f t="shared" si="0"/>
        <v>1839.4458351855944</v>
      </c>
      <c r="L6" s="2">
        <f t="shared" si="0"/>
        <v>1441.1656475636009</v>
      </c>
      <c r="M6" s="2">
        <f t="shared" si="0"/>
        <v>1374.6042474702911</v>
      </c>
      <c r="N6" s="2">
        <f t="shared" si="0"/>
        <v>1812.3640918281314</v>
      </c>
      <c r="O6" s="2">
        <f t="shared" si="0"/>
        <v>3165.9307759144854</v>
      </c>
    </row>
    <row r="7" spans="2:15" x14ac:dyDescent="0.35">
      <c r="B7">
        <v>2026</v>
      </c>
      <c r="C7" s="2">
        <f>'Proposed Savings % of Sales'!E22</f>
        <v>50142.372620544491</v>
      </c>
      <c r="D7" s="2">
        <f t="shared" ref="D7:O11" si="1">$C7*D$4</f>
        <v>7692.5251034518442</v>
      </c>
      <c r="E7" s="2">
        <f t="shared" si="1"/>
        <v>5779.2242125814992</v>
      </c>
      <c r="F7" s="2">
        <f t="shared" si="1"/>
        <v>4443.6310912767385</v>
      </c>
      <c r="G7" s="2">
        <f t="shared" si="1"/>
        <v>2954.9027564486169</v>
      </c>
      <c r="H7" s="2">
        <f t="shared" si="1"/>
        <v>2842.9521807780138</v>
      </c>
      <c r="I7" s="2">
        <f t="shared" si="1"/>
        <v>3320.4237541002499</v>
      </c>
      <c r="J7" s="2">
        <f t="shared" si="1"/>
        <v>3841.6923259833225</v>
      </c>
      <c r="K7" s="2">
        <f t="shared" si="1"/>
        <v>3678.8916703711884</v>
      </c>
      <c r="L7" s="2">
        <f t="shared" si="1"/>
        <v>2882.3312951272014</v>
      </c>
      <c r="M7" s="2">
        <f t="shared" si="1"/>
        <v>2749.2084949405821</v>
      </c>
      <c r="N7" s="2">
        <f t="shared" si="1"/>
        <v>3624.7281836562624</v>
      </c>
      <c r="O7" s="2">
        <f t="shared" si="1"/>
        <v>6331.8615518289698</v>
      </c>
    </row>
    <row r="8" spans="2:15" x14ac:dyDescent="0.35">
      <c r="B8">
        <v>2027</v>
      </c>
      <c r="C8" s="2">
        <f>'Proposed Savings % of Sales'!F22</f>
        <v>75213.55893081674</v>
      </c>
      <c r="D8" s="2">
        <f t="shared" si="1"/>
        <v>11538.787655177766</v>
      </c>
      <c r="E8" s="2">
        <f t="shared" si="1"/>
        <v>8668.8363188722487</v>
      </c>
      <c r="F8" s="2">
        <f t="shared" si="1"/>
        <v>6665.4466369151087</v>
      </c>
      <c r="G8" s="2">
        <f t="shared" si="1"/>
        <v>4432.3541346729253</v>
      </c>
      <c r="H8" s="2">
        <f t="shared" si="1"/>
        <v>4264.4282711670212</v>
      </c>
      <c r="I8" s="2">
        <f t="shared" si="1"/>
        <v>4980.635631150375</v>
      </c>
      <c r="J8" s="2">
        <f t="shared" si="1"/>
        <v>5762.5384889749839</v>
      </c>
      <c r="K8" s="2">
        <f t="shared" si="1"/>
        <v>5518.3375055567831</v>
      </c>
      <c r="L8" s="2">
        <f t="shared" si="1"/>
        <v>4323.4969426908028</v>
      </c>
      <c r="M8" s="2">
        <f t="shared" si="1"/>
        <v>4123.8127424108734</v>
      </c>
      <c r="N8" s="2">
        <f t="shared" si="1"/>
        <v>5437.0922754843932</v>
      </c>
      <c r="O8" s="2">
        <f t="shared" si="1"/>
        <v>9497.7923277434547</v>
      </c>
    </row>
    <row r="9" spans="2:15" x14ac:dyDescent="0.35">
      <c r="B9">
        <v>2028</v>
      </c>
      <c r="C9" s="2">
        <f>'Proposed Savings % of Sales'!G22</f>
        <v>75213.55893081674</v>
      </c>
      <c r="D9" s="2">
        <f t="shared" si="1"/>
        <v>11538.787655177766</v>
      </c>
      <c r="E9" s="2">
        <f t="shared" si="1"/>
        <v>8668.8363188722487</v>
      </c>
      <c r="F9" s="2">
        <f t="shared" si="1"/>
        <v>6665.4466369151087</v>
      </c>
      <c r="G9" s="2">
        <f t="shared" si="1"/>
        <v>4432.3541346729253</v>
      </c>
      <c r="H9" s="2">
        <f t="shared" si="1"/>
        <v>4264.4282711670212</v>
      </c>
      <c r="I9" s="2">
        <f t="shared" si="1"/>
        <v>4980.635631150375</v>
      </c>
      <c r="J9" s="2">
        <f t="shared" si="1"/>
        <v>5762.5384889749839</v>
      </c>
      <c r="K9" s="2">
        <f t="shared" si="1"/>
        <v>5518.3375055567831</v>
      </c>
      <c r="L9" s="2">
        <f t="shared" si="1"/>
        <v>4323.4969426908028</v>
      </c>
      <c r="M9" s="2">
        <f t="shared" si="1"/>
        <v>4123.8127424108734</v>
      </c>
      <c r="N9" s="2">
        <f t="shared" si="1"/>
        <v>5437.0922754843932</v>
      </c>
      <c r="O9" s="2">
        <f t="shared" si="1"/>
        <v>9497.7923277434547</v>
      </c>
    </row>
    <row r="10" spans="2:15" x14ac:dyDescent="0.35">
      <c r="B10">
        <v>2029</v>
      </c>
      <c r="C10" s="2">
        <f>'Proposed Savings % of Sales'!H22</f>
        <v>75213.55893081674</v>
      </c>
      <c r="D10" s="2">
        <f t="shared" si="1"/>
        <v>11538.787655177766</v>
      </c>
      <c r="E10" s="2">
        <f t="shared" si="1"/>
        <v>8668.8363188722487</v>
      </c>
      <c r="F10" s="2">
        <f t="shared" si="1"/>
        <v>6665.4466369151087</v>
      </c>
      <c r="G10" s="2">
        <f t="shared" si="1"/>
        <v>4432.3541346729253</v>
      </c>
      <c r="H10" s="2">
        <f t="shared" si="1"/>
        <v>4264.4282711670212</v>
      </c>
      <c r="I10" s="2">
        <f t="shared" si="1"/>
        <v>4980.635631150375</v>
      </c>
      <c r="J10" s="2">
        <f t="shared" si="1"/>
        <v>5762.5384889749839</v>
      </c>
      <c r="K10" s="2">
        <f t="shared" si="1"/>
        <v>5518.3375055567831</v>
      </c>
      <c r="L10" s="2">
        <f t="shared" si="1"/>
        <v>4323.4969426908028</v>
      </c>
      <c r="M10" s="2">
        <f t="shared" si="1"/>
        <v>4123.8127424108734</v>
      </c>
      <c r="N10" s="2">
        <f t="shared" si="1"/>
        <v>5437.0922754843932</v>
      </c>
      <c r="O10" s="2">
        <f t="shared" si="1"/>
        <v>9497.7923277434547</v>
      </c>
    </row>
    <row r="11" spans="2:15" x14ac:dyDescent="0.35">
      <c r="B11">
        <v>2030</v>
      </c>
      <c r="C11" s="2">
        <f>'Proposed Savings % of Sales'!I22</f>
        <v>75213.55893081674</v>
      </c>
      <c r="D11" s="2">
        <f t="shared" si="1"/>
        <v>11538.787655177766</v>
      </c>
      <c r="E11" s="2">
        <f t="shared" si="1"/>
        <v>8668.8363188722487</v>
      </c>
      <c r="F11" s="2">
        <f t="shared" si="1"/>
        <v>6665.4466369151087</v>
      </c>
      <c r="G11" s="2">
        <f t="shared" si="1"/>
        <v>4432.3541346729253</v>
      </c>
      <c r="H11" s="2">
        <f t="shared" si="1"/>
        <v>4264.4282711670212</v>
      </c>
      <c r="I11" s="2">
        <f t="shared" si="1"/>
        <v>4980.635631150375</v>
      </c>
      <c r="J11" s="2">
        <f t="shared" si="1"/>
        <v>5762.5384889749839</v>
      </c>
      <c r="K11" s="2">
        <f t="shared" si="1"/>
        <v>5518.3375055567831</v>
      </c>
      <c r="L11" s="2">
        <f t="shared" si="1"/>
        <v>4323.4969426908028</v>
      </c>
      <c r="M11" s="2">
        <f t="shared" si="1"/>
        <v>4123.8127424108734</v>
      </c>
      <c r="N11" s="2">
        <f t="shared" si="1"/>
        <v>5437.0922754843932</v>
      </c>
      <c r="O11" s="2">
        <f t="shared" si="1"/>
        <v>9497.7923277434547</v>
      </c>
    </row>
    <row r="15" spans="2:15" x14ac:dyDescent="0.35">
      <c r="D15" s="60" t="s">
        <v>87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2:15" s="5" customFormat="1" x14ac:dyDescent="0.35">
      <c r="C16"/>
      <c r="D16" s="5" t="str">
        <f>D3</f>
        <v>Jan</v>
      </c>
      <c r="E16" s="5" t="str">
        <f t="shared" ref="E16:O16" si="2">E3</f>
        <v>Feb</v>
      </c>
      <c r="F16" s="5" t="str">
        <f t="shared" si="2"/>
        <v>Mar</v>
      </c>
      <c r="G16" s="5" t="str">
        <f t="shared" si="2"/>
        <v>Apr</v>
      </c>
      <c r="H16" s="5" t="str">
        <f t="shared" si="2"/>
        <v>May</v>
      </c>
      <c r="I16" s="5" t="str">
        <f t="shared" si="2"/>
        <v>Jun</v>
      </c>
      <c r="J16" s="5" t="str">
        <f t="shared" si="2"/>
        <v>Jul</v>
      </c>
      <c r="K16" s="5" t="str">
        <f t="shared" si="2"/>
        <v>Aug</v>
      </c>
      <c r="L16" s="5" t="str">
        <f t="shared" si="2"/>
        <v>Sep</v>
      </c>
      <c r="M16" s="5" t="str">
        <f t="shared" si="2"/>
        <v>Oct</v>
      </c>
      <c r="N16" s="5" t="str">
        <f t="shared" si="2"/>
        <v>Nov</v>
      </c>
      <c r="O16" s="5" t="str">
        <f t="shared" si="2"/>
        <v>Dec</v>
      </c>
    </row>
    <row r="17" spans="2:15" s="37" customFormat="1" ht="29" x14ac:dyDescent="0.35">
      <c r="B17" s="37" t="s">
        <v>5</v>
      </c>
      <c r="C17" s="37" t="s">
        <v>77</v>
      </c>
      <c r="D17" s="37">
        <f>'Use for Com monthly Timeseries_'!O2</f>
        <v>9.6837780296077064E-2</v>
      </c>
      <c r="E17" s="37">
        <f>'Use for Com monthly Timeseries_'!P2</f>
        <v>8.7130262693367572E-2</v>
      </c>
      <c r="F17" s="37">
        <f>'Use for Com monthly Timeseries_'!Q2</f>
        <v>9.4315580711504657E-2</v>
      </c>
      <c r="G17" s="37">
        <f>'Use for Com monthly Timeseries_'!R2</f>
        <v>8.6785419253109036E-2</v>
      </c>
      <c r="H17" s="37">
        <f>'Use for Com monthly Timeseries_'!S2</f>
        <v>8.5706687556256586E-2</v>
      </c>
      <c r="I17" s="37">
        <f>'Use for Com monthly Timeseries_'!T2</f>
        <v>7.4408422214965811E-2</v>
      </c>
      <c r="J17" s="37">
        <f>'Use for Com monthly Timeseries_'!U2</f>
        <v>7.1080317915884955E-2</v>
      </c>
      <c r="K17" s="37">
        <f>'Use for Com monthly Timeseries_'!V2</f>
        <v>7.1196381921807883E-2</v>
      </c>
      <c r="L17" s="37">
        <f>'Use for Com monthly Timeseries_'!W2</f>
        <v>7.189701457474236E-2</v>
      </c>
      <c r="M17" s="37">
        <f>'Use for Com monthly Timeseries_'!X2</f>
        <v>8.3378467287407859E-2</v>
      </c>
      <c r="N17" s="37">
        <f>'Use for Com monthly Timeseries_'!Y2</f>
        <v>8.5688160993204116E-2</v>
      </c>
      <c r="O17" s="37">
        <f>'Use for Com monthly Timeseries_'!Z2</f>
        <v>9.1575504581672171E-2</v>
      </c>
    </row>
    <row r="18" spans="2:15" x14ac:dyDescent="0.35">
      <c r="B18">
        <v>2024</v>
      </c>
    </row>
    <row r="19" spans="2:15" x14ac:dyDescent="0.35">
      <c r="B19">
        <v>2025</v>
      </c>
      <c r="C19" s="2">
        <f>'Proposed Savings % of Sales'!D23</f>
        <v>24579.304634664033</v>
      </c>
      <c r="D19" s="2">
        <f>$C19*D$4</f>
        <v>3770.8011816352332</v>
      </c>
      <c r="E19" s="2">
        <f>$C19*E$4</f>
        <v>2832.9196455866577</v>
      </c>
      <c r="F19" s="2">
        <f t="shared" ref="F19:O19" si="3">$C19*F$4</f>
        <v>2178.2248539193579</v>
      </c>
      <c r="G19" s="2">
        <f t="shared" si="3"/>
        <v>1448.4646661255324</v>
      </c>
      <c r="H19" s="2">
        <f t="shared" si="3"/>
        <v>1393.5875799481955</v>
      </c>
      <c r="I19" s="2">
        <f t="shared" si="3"/>
        <v>1627.6395133078684</v>
      </c>
      <c r="J19" s="2">
        <f t="shared" si="3"/>
        <v>1883.1603104936953</v>
      </c>
      <c r="K19" s="2">
        <f t="shared" si="3"/>
        <v>1803.3570084183134</v>
      </c>
      <c r="L19" s="2">
        <f t="shared" si="3"/>
        <v>1412.890839791057</v>
      </c>
      <c r="M19" s="2">
        <f t="shared" si="3"/>
        <v>1347.635334544666</v>
      </c>
      <c r="N19" s="2">
        <f t="shared" si="3"/>
        <v>1776.8065926628315</v>
      </c>
      <c r="O19" s="2">
        <f t="shared" si="3"/>
        <v>3103.8171082306235</v>
      </c>
    </row>
    <row r="20" spans="2:15" x14ac:dyDescent="0.35">
      <c r="B20">
        <v>2026</v>
      </c>
      <c r="C20" s="2">
        <f>'Proposed Savings % of Sales'!E23</f>
        <v>49158.609269328066</v>
      </c>
      <c r="D20" s="2">
        <f t="shared" ref="D20:O24" si="4">$C20*D$4</f>
        <v>7541.6023632704664</v>
      </c>
      <c r="E20" s="2">
        <f t="shared" si="4"/>
        <v>5665.8392911733154</v>
      </c>
      <c r="F20" s="2">
        <f t="shared" si="4"/>
        <v>4356.4497078387158</v>
      </c>
      <c r="G20" s="2">
        <f t="shared" si="4"/>
        <v>2896.9293322510648</v>
      </c>
      <c r="H20" s="2">
        <f t="shared" si="4"/>
        <v>2787.1751598963911</v>
      </c>
      <c r="I20" s="2">
        <f t="shared" si="4"/>
        <v>3255.2790266157367</v>
      </c>
      <c r="J20" s="2">
        <f t="shared" si="4"/>
        <v>3766.3206209873906</v>
      </c>
      <c r="K20" s="2">
        <f t="shared" si="4"/>
        <v>3606.7140168366268</v>
      </c>
      <c r="L20" s="2">
        <f t="shared" si="4"/>
        <v>2825.7816795821141</v>
      </c>
      <c r="M20" s="2">
        <f t="shared" si="4"/>
        <v>2695.2706690893319</v>
      </c>
      <c r="N20" s="2">
        <f t="shared" si="4"/>
        <v>3553.6131853256629</v>
      </c>
      <c r="O20" s="2">
        <f t="shared" si="4"/>
        <v>6207.634216461247</v>
      </c>
    </row>
    <row r="21" spans="2:15" x14ac:dyDescent="0.35">
      <c r="B21">
        <v>2027</v>
      </c>
      <c r="C21" s="2">
        <f>'Proposed Savings % of Sales'!F23</f>
        <v>73737.913903992099</v>
      </c>
      <c r="D21" s="2">
        <f t="shared" si="4"/>
        <v>11312.403544905699</v>
      </c>
      <c r="E21" s="2">
        <f t="shared" si="4"/>
        <v>8498.7589367599739</v>
      </c>
      <c r="F21" s="2">
        <f t="shared" si="4"/>
        <v>6534.6745617580746</v>
      </c>
      <c r="G21" s="2">
        <f t="shared" si="4"/>
        <v>4345.3939983765977</v>
      </c>
      <c r="H21" s="2">
        <f t="shared" si="4"/>
        <v>4180.7627398445866</v>
      </c>
      <c r="I21" s="2">
        <f t="shared" si="4"/>
        <v>4882.9185399236048</v>
      </c>
      <c r="J21" s="2">
        <f t="shared" si="4"/>
        <v>5649.4809314810855</v>
      </c>
      <c r="K21" s="2">
        <f t="shared" si="4"/>
        <v>5410.0710252549407</v>
      </c>
      <c r="L21" s="2">
        <f t="shared" si="4"/>
        <v>4238.6725193731709</v>
      </c>
      <c r="M21" s="2">
        <f t="shared" si="4"/>
        <v>4042.9060036339979</v>
      </c>
      <c r="N21" s="2">
        <f t="shared" si="4"/>
        <v>5330.4197779884944</v>
      </c>
      <c r="O21" s="2">
        <f t="shared" si="4"/>
        <v>9311.4513246918705</v>
      </c>
    </row>
    <row r="22" spans="2:15" x14ac:dyDescent="0.35">
      <c r="B22">
        <v>2028</v>
      </c>
      <c r="C22" s="2">
        <f>'Proposed Savings % of Sales'!G23</f>
        <v>73737.913903992099</v>
      </c>
      <c r="D22" s="2">
        <f t="shared" si="4"/>
        <v>11312.403544905699</v>
      </c>
      <c r="E22" s="2">
        <f t="shared" si="4"/>
        <v>8498.7589367599739</v>
      </c>
      <c r="F22" s="2">
        <f t="shared" si="4"/>
        <v>6534.6745617580746</v>
      </c>
      <c r="G22" s="2">
        <f t="shared" si="4"/>
        <v>4345.3939983765977</v>
      </c>
      <c r="H22" s="2">
        <f t="shared" si="4"/>
        <v>4180.7627398445866</v>
      </c>
      <c r="I22" s="2">
        <f t="shared" si="4"/>
        <v>4882.9185399236048</v>
      </c>
      <c r="J22" s="2">
        <f t="shared" si="4"/>
        <v>5649.4809314810855</v>
      </c>
      <c r="K22" s="2">
        <f t="shared" si="4"/>
        <v>5410.0710252549407</v>
      </c>
      <c r="L22" s="2">
        <f t="shared" si="4"/>
        <v>4238.6725193731709</v>
      </c>
      <c r="M22" s="2">
        <f t="shared" si="4"/>
        <v>4042.9060036339979</v>
      </c>
      <c r="N22" s="2">
        <f t="shared" si="4"/>
        <v>5330.4197779884944</v>
      </c>
      <c r="O22" s="2">
        <f t="shared" si="4"/>
        <v>9311.4513246918705</v>
      </c>
    </row>
    <row r="23" spans="2:15" x14ac:dyDescent="0.35">
      <c r="B23">
        <v>2029</v>
      </c>
      <c r="C23" s="2">
        <f>'Proposed Savings % of Sales'!H23</f>
        <v>73737.913903992099</v>
      </c>
      <c r="D23" s="2">
        <f t="shared" si="4"/>
        <v>11312.403544905699</v>
      </c>
      <c r="E23" s="2">
        <f t="shared" si="4"/>
        <v>8498.7589367599739</v>
      </c>
      <c r="F23" s="2">
        <f t="shared" si="4"/>
        <v>6534.6745617580746</v>
      </c>
      <c r="G23" s="2">
        <f t="shared" si="4"/>
        <v>4345.3939983765977</v>
      </c>
      <c r="H23" s="2">
        <f t="shared" si="4"/>
        <v>4180.7627398445866</v>
      </c>
      <c r="I23" s="2">
        <f t="shared" si="4"/>
        <v>4882.9185399236048</v>
      </c>
      <c r="J23" s="2">
        <f t="shared" si="4"/>
        <v>5649.4809314810855</v>
      </c>
      <c r="K23" s="2">
        <f t="shared" si="4"/>
        <v>5410.0710252549407</v>
      </c>
      <c r="L23" s="2">
        <f t="shared" si="4"/>
        <v>4238.6725193731709</v>
      </c>
      <c r="M23" s="2">
        <f t="shared" si="4"/>
        <v>4042.9060036339979</v>
      </c>
      <c r="N23" s="2">
        <f t="shared" si="4"/>
        <v>5330.4197779884944</v>
      </c>
      <c r="O23" s="2">
        <f t="shared" si="4"/>
        <v>9311.4513246918705</v>
      </c>
    </row>
    <row r="24" spans="2:15" x14ac:dyDescent="0.35">
      <c r="B24">
        <v>2030</v>
      </c>
      <c r="C24" s="2">
        <f>'Proposed Savings % of Sales'!I23</f>
        <v>73737.913903992099</v>
      </c>
      <c r="D24" s="2">
        <f t="shared" si="4"/>
        <v>11312.403544905699</v>
      </c>
      <c r="E24" s="2">
        <f t="shared" si="4"/>
        <v>8498.7589367599739</v>
      </c>
      <c r="F24" s="2">
        <f t="shared" si="4"/>
        <v>6534.6745617580746</v>
      </c>
      <c r="G24" s="2">
        <f t="shared" si="4"/>
        <v>4345.3939983765977</v>
      </c>
      <c r="H24" s="2">
        <f t="shared" si="4"/>
        <v>4180.7627398445866</v>
      </c>
      <c r="I24" s="2">
        <f t="shared" si="4"/>
        <v>4882.9185399236048</v>
      </c>
      <c r="J24" s="2">
        <f t="shared" si="4"/>
        <v>5649.4809314810855</v>
      </c>
      <c r="K24" s="2">
        <f t="shared" si="4"/>
        <v>5410.0710252549407</v>
      </c>
      <c r="L24" s="2">
        <f t="shared" si="4"/>
        <v>4238.6725193731709</v>
      </c>
      <c r="M24" s="2">
        <f t="shared" si="4"/>
        <v>4042.9060036339979</v>
      </c>
      <c r="N24" s="2">
        <f t="shared" si="4"/>
        <v>5330.4197779884944</v>
      </c>
      <c r="O24" s="2">
        <f t="shared" si="4"/>
        <v>9311.4513246918705</v>
      </c>
    </row>
  </sheetData>
  <mergeCells count="2">
    <mergeCell ref="D2:O2"/>
    <mergeCell ref="D15: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D11D-414F-4BBF-9D0E-C01B20D76EC7}">
  <sheetPr>
    <tabColor rgb="FFFF0000"/>
  </sheetPr>
  <dimension ref="A1:JD7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68" sqref="T68"/>
    </sheetView>
  </sheetViews>
  <sheetFormatPr defaultRowHeight="14.5" x14ac:dyDescent="0.35"/>
  <cols>
    <col min="1" max="1" width="8.7265625" style="5"/>
    <col min="2" max="2" width="50.90625" style="5" customWidth="1"/>
    <col min="3" max="3" width="6.26953125" style="5" customWidth="1"/>
    <col min="4" max="4" width="12.453125" style="5" customWidth="1"/>
    <col min="5" max="17" width="8.7265625" customWidth="1"/>
    <col min="18" max="18" width="7.7265625" style="54" customWidth="1"/>
    <col min="19" max="29" width="7.7265625" customWidth="1"/>
    <col min="30" max="30" width="8.7265625" customWidth="1"/>
    <col min="31" max="31" width="7.7265625" style="54" customWidth="1"/>
    <col min="32" max="42" width="7.7265625" customWidth="1"/>
    <col min="43" max="43" width="8.7265625" customWidth="1"/>
    <col min="44" max="44" width="7.7265625" style="54" customWidth="1"/>
    <col min="45" max="54" width="7.7265625" customWidth="1"/>
    <col min="55" max="56" width="8.7265625" customWidth="1"/>
    <col min="57" max="57" width="7.7265625" style="54" customWidth="1"/>
    <col min="58" max="67" width="7.7265625" customWidth="1"/>
    <col min="68" max="68" width="8.26953125" customWidth="1"/>
    <col min="69" max="69" width="8.7265625" customWidth="1"/>
    <col min="70" max="70" width="7.7265625" style="54" customWidth="1"/>
    <col min="71" max="81" width="7.7265625" customWidth="1"/>
    <col min="82" max="82" width="8.7265625" customWidth="1"/>
    <col min="83" max="83" width="7.7265625" style="54" customWidth="1"/>
    <col min="84" max="94" width="7.7265625" customWidth="1"/>
    <col min="95" max="95" width="8.7265625" customWidth="1"/>
    <col min="96" max="96" width="7.7265625" style="54" customWidth="1"/>
    <col min="97" max="107" width="7.7265625" customWidth="1"/>
    <col min="108" max="108" width="8.7265625" customWidth="1"/>
    <col min="109" max="109" width="7.7265625" style="54" customWidth="1"/>
    <col min="110" max="120" width="7.7265625" customWidth="1"/>
    <col min="121" max="121" width="8.7265625" customWidth="1"/>
    <col min="122" max="122" width="7.7265625" style="54" customWidth="1"/>
    <col min="123" max="133" width="7.7265625" customWidth="1"/>
    <col min="134" max="134" width="8.7265625" customWidth="1"/>
    <col min="135" max="135" width="7.7265625" style="54" customWidth="1"/>
    <col min="136" max="146" width="7.7265625" customWidth="1"/>
    <col min="147" max="147" width="8.7265625" customWidth="1"/>
    <col min="148" max="148" width="7.7265625" style="54" customWidth="1"/>
    <col min="149" max="159" width="7.7265625" customWidth="1"/>
    <col min="160" max="160" width="8.7265625" customWidth="1"/>
    <col min="161" max="161" width="7.7265625" style="54" customWidth="1"/>
    <col min="162" max="172" width="7.7265625" customWidth="1"/>
    <col min="173" max="173" width="8.7265625" customWidth="1"/>
    <col min="174" max="174" width="7.7265625" style="54" customWidth="1"/>
    <col min="175" max="185" width="7.7265625" customWidth="1"/>
    <col min="186" max="186" width="8.7265625" customWidth="1"/>
    <col min="187" max="187" width="7.7265625" style="54" customWidth="1"/>
    <col min="188" max="198" width="7.7265625" customWidth="1"/>
    <col min="199" max="199" width="8.7265625" customWidth="1"/>
    <col min="200" max="200" width="7.7265625" style="54" customWidth="1"/>
    <col min="201" max="211" width="7.7265625" customWidth="1"/>
    <col min="212" max="212" width="8.7265625" customWidth="1"/>
    <col min="213" max="213" width="7.7265625" style="54" customWidth="1"/>
    <col min="214" max="224" width="7.7265625" customWidth="1"/>
    <col min="225" max="225" width="8.7265625" customWidth="1"/>
    <col min="226" max="226" width="7.90625" style="54" customWidth="1"/>
    <col min="227" max="227" width="7.90625" customWidth="1"/>
  </cols>
  <sheetData>
    <row r="1" spans="1:264" x14ac:dyDescent="0.35">
      <c r="Q1" s="34"/>
      <c r="AD1" s="34"/>
      <c r="AQ1" s="34"/>
      <c r="BD1" s="34"/>
      <c r="BQ1" s="34"/>
      <c r="CD1" s="34"/>
      <c r="CQ1" s="34"/>
      <c r="DD1" s="34"/>
      <c r="DQ1" s="34"/>
      <c r="ED1" s="34"/>
      <c r="EQ1" s="34"/>
      <c r="FD1" s="34"/>
      <c r="FQ1" s="34"/>
      <c r="GD1" s="34"/>
      <c r="GQ1" s="34"/>
      <c r="HD1" s="34"/>
      <c r="HQ1" s="34"/>
    </row>
    <row r="2" spans="1:264" ht="14.5" customHeight="1" x14ac:dyDescent="0.35">
      <c r="E2" s="44">
        <f>Monthly!D4</f>
        <v>0.15341366396172562</v>
      </c>
      <c r="F2" s="45">
        <f>Monthly!E4</f>
        <v>0.1152562974296437</v>
      </c>
      <c r="G2" s="45">
        <f>Monthly!F4</f>
        <v>8.8620279796175427E-2</v>
      </c>
      <c r="H2" s="45">
        <f>Monthly!G4</f>
        <v>5.8930254035045898E-2</v>
      </c>
      <c r="I2" s="45">
        <f>Monthly!H4</f>
        <v>5.6697599898038943E-2</v>
      </c>
      <c r="J2" s="45">
        <f>Monthly!I4</f>
        <v>6.6219917019638502E-2</v>
      </c>
      <c r="K2" s="45">
        <f>Monthly!J4</f>
        <v>7.661568699701482E-2</v>
      </c>
      <c r="L2" s="45">
        <f>Monthly!K4</f>
        <v>7.3368918902410721E-2</v>
      </c>
      <c r="M2" s="45">
        <f>Monthly!L4</f>
        <v>5.7482945949515037E-2</v>
      </c>
      <c r="N2" s="45">
        <f>Monthly!M4</f>
        <v>5.4828049636689261E-2</v>
      </c>
      <c r="O2" s="45">
        <f>Monthly!N4</f>
        <v>7.2288724968932308E-2</v>
      </c>
      <c r="P2" s="45">
        <f>Monthly!O4</f>
        <v>0.12627766140516972</v>
      </c>
      <c r="Q2" s="64" t="s">
        <v>91</v>
      </c>
      <c r="R2" s="55">
        <f>$E2</f>
        <v>0.15341366396172562</v>
      </c>
      <c r="S2" s="45">
        <f>$F2</f>
        <v>0.1152562974296437</v>
      </c>
      <c r="T2" s="45">
        <f>$G2</f>
        <v>8.8620279796175427E-2</v>
      </c>
      <c r="U2" s="45">
        <f>$H2</f>
        <v>5.8930254035045898E-2</v>
      </c>
      <c r="V2" s="45">
        <f>$I2</f>
        <v>5.6697599898038943E-2</v>
      </c>
      <c r="W2" s="45">
        <f>$J2</f>
        <v>6.6219917019638502E-2</v>
      </c>
      <c r="X2" s="45">
        <f>$K2</f>
        <v>7.661568699701482E-2</v>
      </c>
      <c r="Y2" s="45">
        <f>$L2</f>
        <v>7.3368918902410721E-2</v>
      </c>
      <c r="Z2" s="45">
        <f>$M2</f>
        <v>5.7482945949515037E-2</v>
      </c>
      <c r="AA2" s="45">
        <f>$N2</f>
        <v>5.4828049636689261E-2</v>
      </c>
      <c r="AB2" s="45">
        <f>$O2</f>
        <v>7.2288724968932308E-2</v>
      </c>
      <c r="AC2" s="46">
        <f>$P2</f>
        <v>0.12627766140516972</v>
      </c>
      <c r="AD2" s="64" t="s">
        <v>92</v>
      </c>
      <c r="AE2" s="55">
        <f>$E2</f>
        <v>0.15341366396172562</v>
      </c>
      <c r="AF2" s="45">
        <f>$F2</f>
        <v>0.1152562974296437</v>
      </c>
      <c r="AG2" s="45">
        <f>$G2</f>
        <v>8.8620279796175427E-2</v>
      </c>
      <c r="AH2" s="45">
        <f>$H2</f>
        <v>5.8930254035045898E-2</v>
      </c>
      <c r="AI2" s="45">
        <f>$I2</f>
        <v>5.6697599898038943E-2</v>
      </c>
      <c r="AJ2" s="45">
        <f>$J2</f>
        <v>6.6219917019638502E-2</v>
      </c>
      <c r="AK2" s="45">
        <f>$K2</f>
        <v>7.661568699701482E-2</v>
      </c>
      <c r="AL2" s="45">
        <f>$L2</f>
        <v>7.3368918902410721E-2</v>
      </c>
      <c r="AM2" s="45">
        <f>$M2</f>
        <v>5.7482945949515037E-2</v>
      </c>
      <c r="AN2" s="45">
        <f>$N2</f>
        <v>5.4828049636689261E-2</v>
      </c>
      <c r="AO2" s="45">
        <f>$O2</f>
        <v>7.2288724968932308E-2</v>
      </c>
      <c r="AP2" s="46">
        <f>$P2</f>
        <v>0.12627766140516972</v>
      </c>
      <c r="AQ2" s="64" t="s">
        <v>93</v>
      </c>
      <c r="AR2" s="55">
        <f>$E2</f>
        <v>0.15341366396172562</v>
      </c>
      <c r="AS2" s="45">
        <f>$F2</f>
        <v>0.1152562974296437</v>
      </c>
      <c r="AT2" s="45">
        <f>$G2</f>
        <v>8.8620279796175427E-2</v>
      </c>
      <c r="AU2" s="45">
        <f>$H2</f>
        <v>5.8930254035045898E-2</v>
      </c>
      <c r="AV2" s="45">
        <f>$I2</f>
        <v>5.6697599898038943E-2</v>
      </c>
      <c r="AW2" s="45">
        <f>$J2</f>
        <v>6.6219917019638502E-2</v>
      </c>
      <c r="AX2" s="45">
        <f>$K2</f>
        <v>7.661568699701482E-2</v>
      </c>
      <c r="AY2" s="45">
        <f>$L2</f>
        <v>7.3368918902410721E-2</v>
      </c>
      <c r="AZ2" s="45">
        <f>$M2</f>
        <v>5.7482945949515037E-2</v>
      </c>
      <c r="BA2" s="45">
        <f>$N2</f>
        <v>5.4828049636689261E-2</v>
      </c>
      <c r="BB2" s="45">
        <f>$O2</f>
        <v>7.2288724968932308E-2</v>
      </c>
      <c r="BC2" s="46">
        <f>$P2</f>
        <v>0.12627766140516972</v>
      </c>
      <c r="BD2" s="64" t="s">
        <v>94</v>
      </c>
      <c r="BE2" s="55">
        <f>$E2</f>
        <v>0.15341366396172562</v>
      </c>
      <c r="BF2" s="45">
        <f>$F2</f>
        <v>0.1152562974296437</v>
      </c>
      <c r="BG2" s="45">
        <f>$G2</f>
        <v>8.8620279796175427E-2</v>
      </c>
      <c r="BH2" s="45">
        <f>$H2</f>
        <v>5.8930254035045898E-2</v>
      </c>
      <c r="BI2" s="45">
        <f>$I2</f>
        <v>5.6697599898038943E-2</v>
      </c>
      <c r="BJ2" s="45">
        <f>$J2</f>
        <v>6.6219917019638502E-2</v>
      </c>
      <c r="BK2" s="45">
        <f>$K2</f>
        <v>7.661568699701482E-2</v>
      </c>
      <c r="BL2" s="45">
        <f>$L2</f>
        <v>7.3368918902410721E-2</v>
      </c>
      <c r="BM2" s="45">
        <f>$M2</f>
        <v>5.7482945949515037E-2</v>
      </c>
      <c r="BN2" s="45">
        <f>$N2</f>
        <v>5.4828049636689261E-2</v>
      </c>
      <c r="BO2" s="45">
        <f>$O2</f>
        <v>7.2288724968932308E-2</v>
      </c>
      <c r="BP2" s="46">
        <f>$P2</f>
        <v>0.12627766140516972</v>
      </c>
      <c r="BQ2" s="64" t="s">
        <v>107</v>
      </c>
      <c r="BR2" s="55">
        <f>$E2</f>
        <v>0.15341366396172562</v>
      </c>
      <c r="BS2" s="45">
        <f>$F2</f>
        <v>0.1152562974296437</v>
      </c>
      <c r="BT2" s="45">
        <f>$G2</f>
        <v>8.8620279796175427E-2</v>
      </c>
      <c r="BU2" s="45">
        <f>$H2</f>
        <v>5.8930254035045898E-2</v>
      </c>
      <c r="BV2" s="45">
        <f>$I2</f>
        <v>5.6697599898038943E-2</v>
      </c>
      <c r="BW2" s="45">
        <f>$J2</f>
        <v>6.6219917019638502E-2</v>
      </c>
      <c r="BX2" s="45">
        <f>$K2</f>
        <v>7.661568699701482E-2</v>
      </c>
      <c r="BY2" s="45">
        <f>$L2</f>
        <v>7.3368918902410721E-2</v>
      </c>
      <c r="BZ2" s="45">
        <f>$M2</f>
        <v>5.7482945949515037E-2</v>
      </c>
      <c r="CA2" s="45">
        <f>$N2</f>
        <v>5.4828049636689261E-2</v>
      </c>
      <c r="CB2" s="45">
        <f>$O2</f>
        <v>7.2288724968932308E-2</v>
      </c>
      <c r="CC2" s="46">
        <f>$P2</f>
        <v>0.12627766140516972</v>
      </c>
      <c r="CD2" s="64" t="s">
        <v>106</v>
      </c>
      <c r="CE2" s="55">
        <f>$E2</f>
        <v>0.15341366396172562</v>
      </c>
      <c r="CF2" s="45">
        <f>$F2</f>
        <v>0.1152562974296437</v>
      </c>
      <c r="CG2" s="45">
        <f>$G2</f>
        <v>8.8620279796175427E-2</v>
      </c>
      <c r="CH2" s="45">
        <f>$H2</f>
        <v>5.8930254035045898E-2</v>
      </c>
      <c r="CI2" s="45">
        <f>$I2</f>
        <v>5.6697599898038943E-2</v>
      </c>
      <c r="CJ2" s="45">
        <f>$J2</f>
        <v>6.6219917019638502E-2</v>
      </c>
      <c r="CK2" s="45">
        <f>$K2</f>
        <v>7.661568699701482E-2</v>
      </c>
      <c r="CL2" s="45">
        <f>$L2</f>
        <v>7.3368918902410721E-2</v>
      </c>
      <c r="CM2" s="45">
        <f>$M2</f>
        <v>5.7482945949515037E-2</v>
      </c>
      <c r="CN2" s="45">
        <f>$N2</f>
        <v>5.4828049636689261E-2</v>
      </c>
      <c r="CO2" s="45">
        <f>$O2</f>
        <v>7.2288724968932308E-2</v>
      </c>
      <c r="CP2" s="46">
        <f>$P2</f>
        <v>0.12627766140516972</v>
      </c>
      <c r="CQ2" s="64" t="s">
        <v>105</v>
      </c>
      <c r="DD2" s="64" t="s">
        <v>104</v>
      </c>
      <c r="DQ2" s="64" t="s">
        <v>103</v>
      </c>
      <c r="ED2" s="64" t="s">
        <v>102</v>
      </c>
      <c r="EQ2" s="64" t="s">
        <v>101</v>
      </c>
      <c r="FD2" s="64" t="s">
        <v>100</v>
      </c>
      <c r="FQ2" s="64" t="s">
        <v>99</v>
      </c>
      <c r="GD2" s="64" t="s">
        <v>98</v>
      </c>
      <c r="GQ2" s="64" t="s">
        <v>97</v>
      </c>
      <c r="HD2" s="64" t="s">
        <v>96</v>
      </c>
      <c r="HQ2" s="64" t="s">
        <v>95</v>
      </c>
    </row>
    <row r="3" spans="1:264" x14ac:dyDescent="0.35">
      <c r="A3" s="5" t="s">
        <v>90</v>
      </c>
      <c r="B3" s="5" t="s">
        <v>89</v>
      </c>
      <c r="D3" s="5" t="s">
        <v>77</v>
      </c>
      <c r="E3" s="47">
        <v>45292</v>
      </c>
      <c r="F3" s="48">
        <v>45323</v>
      </c>
      <c r="G3" s="48">
        <v>45352</v>
      </c>
      <c r="H3" s="48">
        <v>45383</v>
      </c>
      <c r="I3" s="48">
        <v>45413</v>
      </c>
      <c r="J3" s="48">
        <v>45444</v>
      </c>
      <c r="K3" s="48">
        <v>45474</v>
      </c>
      <c r="L3" s="48">
        <v>45505</v>
      </c>
      <c r="M3" s="48">
        <v>45536</v>
      </c>
      <c r="N3" s="48">
        <v>45566</v>
      </c>
      <c r="O3" s="48">
        <v>45597</v>
      </c>
      <c r="P3" s="48">
        <v>45627</v>
      </c>
      <c r="Q3" s="65"/>
      <c r="R3" s="56">
        <v>45658</v>
      </c>
      <c r="S3" s="48">
        <v>45689</v>
      </c>
      <c r="T3" s="48">
        <v>45717</v>
      </c>
      <c r="U3" s="48">
        <v>45748</v>
      </c>
      <c r="V3" s="48">
        <v>45778</v>
      </c>
      <c r="W3" s="48">
        <v>45809</v>
      </c>
      <c r="X3" s="48">
        <v>45839</v>
      </c>
      <c r="Y3" s="48">
        <v>45870</v>
      </c>
      <c r="Z3" s="48">
        <v>45901</v>
      </c>
      <c r="AA3" s="48">
        <v>45931</v>
      </c>
      <c r="AB3" s="48">
        <v>45962</v>
      </c>
      <c r="AC3" s="49">
        <v>45992</v>
      </c>
      <c r="AD3" s="65"/>
      <c r="AE3" s="56">
        <v>46023</v>
      </c>
      <c r="AF3" s="48">
        <v>46054</v>
      </c>
      <c r="AG3" s="48">
        <v>46082</v>
      </c>
      <c r="AH3" s="48">
        <v>46113</v>
      </c>
      <c r="AI3" s="48">
        <v>46143</v>
      </c>
      <c r="AJ3" s="48">
        <v>46174</v>
      </c>
      <c r="AK3" s="48">
        <v>46204</v>
      </c>
      <c r="AL3" s="48">
        <v>46235</v>
      </c>
      <c r="AM3" s="48">
        <v>46266</v>
      </c>
      <c r="AN3" s="48">
        <v>46296</v>
      </c>
      <c r="AO3" s="48">
        <v>46327</v>
      </c>
      <c r="AP3" s="49">
        <v>46357</v>
      </c>
      <c r="AQ3" s="65"/>
      <c r="AR3" s="56">
        <v>46388</v>
      </c>
      <c r="AS3" s="48">
        <v>46419</v>
      </c>
      <c r="AT3" s="48">
        <v>46447</v>
      </c>
      <c r="AU3" s="48">
        <v>46478</v>
      </c>
      <c r="AV3" s="48">
        <v>46508</v>
      </c>
      <c r="AW3" s="48">
        <v>46539</v>
      </c>
      <c r="AX3" s="48">
        <v>46569</v>
      </c>
      <c r="AY3" s="48">
        <v>46600</v>
      </c>
      <c r="AZ3" s="48">
        <v>46631</v>
      </c>
      <c r="BA3" s="48">
        <v>46661</v>
      </c>
      <c r="BB3" s="48">
        <v>46692</v>
      </c>
      <c r="BC3" s="49">
        <v>46722</v>
      </c>
      <c r="BD3" s="65"/>
      <c r="BE3" s="56">
        <v>46753</v>
      </c>
      <c r="BF3" s="48">
        <v>46784</v>
      </c>
      <c r="BG3" s="48">
        <v>46813</v>
      </c>
      <c r="BH3" s="48">
        <v>46844</v>
      </c>
      <c r="BI3" s="48">
        <v>46874</v>
      </c>
      <c r="BJ3" s="48">
        <v>46905</v>
      </c>
      <c r="BK3" s="48">
        <v>46935</v>
      </c>
      <c r="BL3" s="48">
        <v>46966</v>
      </c>
      <c r="BM3" s="48">
        <v>46997</v>
      </c>
      <c r="BN3" s="48">
        <v>47027</v>
      </c>
      <c r="BO3" s="48">
        <v>47058</v>
      </c>
      <c r="BP3" s="49">
        <v>47088</v>
      </c>
      <c r="BQ3" s="65"/>
      <c r="BR3" s="56">
        <v>47119</v>
      </c>
      <c r="BS3" s="48">
        <v>47150</v>
      </c>
      <c r="BT3" s="48">
        <v>47178</v>
      </c>
      <c r="BU3" s="48">
        <v>47209</v>
      </c>
      <c r="BV3" s="48">
        <v>47239</v>
      </c>
      <c r="BW3" s="48">
        <v>47270</v>
      </c>
      <c r="BX3" s="48">
        <v>47300</v>
      </c>
      <c r="BY3" s="48">
        <v>47331</v>
      </c>
      <c r="BZ3" s="48">
        <v>47362</v>
      </c>
      <c r="CA3" s="48">
        <v>47392</v>
      </c>
      <c r="CB3" s="48">
        <v>47423</v>
      </c>
      <c r="CC3" s="49">
        <v>47453</v>
      </c>
      <c r="CD3" s="65"/>
      <c r="CE3" s="56">
        <v>47484</v>
      </c>
      <c r="CF3" s="48">
        <v>47515</v>
      </c>
      <c r="CG3" s="48">
        <v>47543</v>
      </c>
      <c r="CH3" s="48">
        <v>47574</v>
      </c>
      <c r="CI3" s="48">
        <v>47604</v>
      </c>
      <c r="CJ3" s="48">
        <v>47635</v>
      </c>
      <c r="CK3" s="48">
        <v>47665</v>
      </c>
      <c r="CL3" s="48">
        <v>47696</v>
      </c>
      <c r="CM3" s="48">
        <v>47727</v>
      </c>
      <c r="CN3" s="48">
        <v>47757</v>
      </c>
      <c r="CO3" s="48">
        <v>47788</v>
      </c>
      <c r="CP3" s="49">
        <v>47818</v>
      </c>
      <c r="CQ3" s="65"/>
      <c r="CR3" s="58">
        <v>47849</v>
      </c>
      <c r="CS3" s="41">
        <v>47880</v>
      </c>
      <c r="CT3" s="41">
        <v>47908</v>
      </c>
      <c r="CU3" s="41">
        <v>47939</v>
      </c>
      <c r="CV3" s="41">
        <v>47969</v>
      </c>
      <c r="CW3" s="41">
        <v>48000</v>
      </c>
      <c r="CX3" s="41">
        <v>48030</v>
      </c>
      <c r="CY3" s="41">
        <v>48061</v>
      </c>
      <c r="CZ3" s="41">
        <v>48092</v>
      </c>
      <c r="DA3" s="41">
        <v>48122</v>
      </c>
      <c r="DB3" s="41">
        <v>48153</v>
      </c>
      <c r="DC3" s="41">
        <v>48183</v>
      </c>
      <c r="DD3" s="65"/>
      <c r="DE3" s="58">
        <v>48214</v>
      </c>
      <c r="DF3" s="41">
        <v>48245</v>
      </c>
      <c r="DG3" s="41">
        <v>48274</v>
      </c>
      <c r="DH3" s="41">
        <v>48305</v>
      </c>
      <c r="DI3" s="41">
        <v>48335</v>
      </c>
      <c r="DJ3" s="41">
        <v>48366</v>
      </c>
      <c r="DK3" s="41">
        <v>48396</v>
      </c>
      <c r="DL3" s="41">
        <v>48427</v>
      </c>
      <c r="DM3" s="41">
        <v>48458</v>
      </c>
      <c r="DN3" s="41">
        <v>48488</v>
      </c>
      <c r="DO3" s="41">
        <v>48519</v>
      </c>
      <c r="DP3" s="41">
        <v>48549</v>
      </c>
      <c r="DQ3" s="65"/>
      <c r="DR3" s="58">
        <v>48580</v>
      </c>
      <c r="DS3" s="41">
        <v>48611</v>
      </c>
      <c r="DT3" s="41">
        <v>48639</v>
      </c>
      <c r="DU3" s="41">
        <v>48670</v>
      </c>
      <c r="DV3" s="41">
        <v>48700</v>
      </c>
      <c r="DW3" s="41">
        <v>48731</v>
      </c>
      <c r="DX3" s="41">
        <v>48761</v>
      </c>
      <c r="DY3" s="41">
        <v>48792</v>
      </c>
      <c r="DZ3" s="41">
        <v>48823</v>
      </c>
      <c r="EA3" s="41">
        <v>48853</v>
      </c>
      <c r="EB3" s="41">
        <v>48884</v>
      </c>
      <c r="EC3" s="41">
        <v>48914</v>
      </c>
      <c r="ED3" s="65"/>
      <c r="EE3" s="58">
        <v>48945</v>
      </c>
      <c r="EF3" s="41">
        <v>48976</v>
      </c>
      <c r="EG3" s="41">
        <v>49004</v>
      </c>
      <c r="EH3" s="41">
        <v>49035</v>
      </c>
      <c r="EI3" s="41">
        <v>49065</v>
      </c>
      <c r="EJ3" s="41">
        <v>49096</v>
      </c>
      <c r="EK3" s="41">
        <v>49126</v>
      </c>
      <c r="EL3" s="41">
        <v>49157</v>
      </c>
      <c r="EM3" s="41">
        <v>49188</v>
      </c>
      <c r="EN3" s="41">
        <v>49218</v>
      </c>
      <c r="EO3" s="41">
        <v>49249</v>
      </c>
      <c r="EP3" s="41">
        <v>49279</v>
      </c>
      <c r="EQ3" s="65"/>
      <c r="ER3" s="58">
        <v>49310</v>
      </c>
      <c r="ES3" s="41">
        <v>49341</v>
      </c>
      <c r="ET3" s="41">
        <v>49369</v>
      </c>
      <c r="EU3" s="41">
        <v>49400</v>
      </c>
      <c r="EV3" s="41">
        <v>49430</v>
      </c>
      <c r="EW3" s="41">
        <v>49461</v>
      </c>
      <c r="EX3" s="41">
        <v>49491</v>
      </c>
      <c r="EY3" s="41">
        <v>49522</v>
      </c>
      <c r="EZ3" s="41">
        <v>49553</v>
      </c>
      <c r="FA3" s="41">
        <v>49583</v>
      </c>
      <c r="FB3" s="41">
        <v>49614</v>
      </c>
      <c r="FC3" s="41">
        <v>49644</v>
      </c>
      <c r="FD3" s="65"/>
      <c r="FE3" s="58">
        <v>49675</v>
      </c>
      <c r="FF3" s="41">
        <v>49706</v>
      </c>
      <c r="FG3" s="41">
        <v>49735</v>
      </c>
      <c r="FH3" s="41">
        <v>49766</v>
      </c>
      <c r="FI3" s="41">
        <v>49796</v>
      </c>
      <c r="FJ3" s="41">
        <v>49827</v>
      </c>
      <c r="FK3" s="41">
        <v>49857</v>
      </c>
      <c r="FL3" s="41">
        <v>49888</v>
      </c>
      <c r="FM3" s="41">
        <v>49919</v>
      </c>
      <c r="FN3" s="41">
        <v>49949</v>
      </c>
      <c r="FO3" s="41">
        <v>49980</v>
      </c>
      <c r="FP3" s="41">
        <v>50010</v>
      </c>
      <c r="FQ3" s="65"/>
      <c r="FR3" s="58">
        <v>50041</v>
      </c>
      <c r="FS3" s="41">
        <v>50072</v>
      </c>
      <c r="FT3" s="41">
        <v>50100</v>
      </c>
      <c r="FU3" s="41">
        <v>50131</v>
      </c>
      <c r="FV3" s="41">
        <v>50161</v>
      </c>
      <c r="FW3" s="41">
        <v>50192</v>
      </c>
      <c r="FX3" s="41">
        <v>50222</v>
      </c>
      <c r="FY3" s="41">
        <v>50253</v>
      </c>
      <c r="FZ3" s="41">
        <v>50284</v>
      </c>
      <c r="GA3" s="41">
        <v>50314</v>
      </c>
      <c r="GB3" s="41">
        <v>50345</v>
      </c>
      <c r="GC3" s="41">
        <v>50375</v>
      </c>
      <c r="GD3" s="65"/>
      <c r="GE3" s="58">
        <v>50406</v>
      </c>
      <c r="GF3" s="41">
        <v>50437</v>
      </c>
      <c r="GG3" s="41">
        <v>50465</v>
      </c>
      <c r="GH3" s="41">
        <v>50496</v>
      </c>
      <c r="GI3" s="41">
        <v>50526</v>
      </c>
      <c r="GJ3" s="41">
        <v>50557</v>
      </c>
      <c r="GK3" s="41">
        <v>50587</v>
      </c>
      <c r="GL3" s="41">
        <v>50618</v>
      </c>
      <c r="GM3" s="41">
        <v>50649</v>
      </c>
      <c r="GN3" s="41">
        <v>50679</v>
      </c>
      <c r="GO3" s="41">
        <v>50710</v>
      </c>
      <c r="GP3" s="41">
        <v>50740</v>
      </c>
      <c r="GQ3" s="65"/>
      <c r="GR3" s="58">
        <v>50771</v>
      </c>
      <c r="GS3" s="41">
        <v>50802</v>
      </c>
      <c r="GT3" s="41">
        <v>50830</v>
      </c>
      <c r="GU3" s="41">
        <v>50861</v>
      </c>
      <c r="GV3" s="41">
        <v>50891</v>
      </c>
      <c r="GW3" s="41">
        <v>50922</v>
      </c>
      <c r="GX3" s="41">
        <v>50952</v>
      </c>
      <c r="GY3" s="41">
        <v>50983</v>
      </c>
      <c r="GZ3" s="41">
        <v>51014</v>
      </c>
      <c r="HA3" s="41">
        <v>51044</v>
      </c>
      <c r="HB3" s="41">
        <v>51075</v>
      </c>
      <c r="HC3" s="41">
        <v>51105</v>
      </c>
      <c r="HD3" s="65"/>
      <c r="HE3" s="58">
        <v>51136</v>
      </c>
      <c r="HF3" s="41">
        <v>51167</v>
      </c>
      <c r="HG3" s="41">
        <v>51196</v>
      </c>
      <c r="HH3" s="41">
        <v>51227</v>
      </c>
      <c r="HI3" s="41">
        <v>51257</v>
      </c>
      <c r="HJ3" s="41">
        <v>51288</v>
      </c>
      <c r="HK3" s="41">
        <v>51318</v>
      </c>
      <c r="HL3" s="41">
        <v>51349</v>
      </c>
      <c r="HM3" s="41">
        <v>51380</v>
      </c>
      <c r="HN3" s="41">
        <v>51410</v>
      </c>
      <c r="HO3" s="41">
        <v>51441</v>
      </c>
      <c r="HP3" s="41">
        <v>51471</v>
      </c>
      <c r="HQ3" s="65"/>
      <c r="HR3" s="58"/>
    </row>
    <row r="4" spans="1:264" x14ac:dyDescent="0.35">
      <c r="A4" s="63">
        <f>'Proposed Savings % of Sales'!J12</f>
        <v>13</v>
      </c>
      <c r="B4" s="63" t="str">
        <f>'Proposed Savings % of Sales'!B12</f>
        <v>Proposed Additional Residential HVAC</v>
      </c>
      <c r="C4" s="42">
        <v>2024</v>
      </c>
      <c r="D4" s="43"/>
      <c r="Q4" s="35">
        <f>SUM(E4:P4)</f>
        <v>0</v>
      </c>
      <c r="AD4" s="35">
        <f>SUM(R4:AC4)</f>
        <v>0</v>
      </c>
      <c r="AQ4" s="35">
        <f>SUM(AE4:AP4)</f>
        <v>0</v>
      </c>
      <c r="BD4" s="35">
        <f>SUM(AR4:BC4)</f>
        <v>0</v>
      </c>
      <c r="BQ4" s="35">
        <f>SUM(BE4:BP4)</f>
        <v>0</v>
      </c>
      <c r="CD4" s="35">
        <f>SUM(BR4:CC4)</f>
        <v>0</v>
      </c>
      <c r="CQ4" s="35">
        <f>SUM(CE4:CP4)</f>
        <v>0</v>
      </c>
      <c r="DD4" s="35">
        <f>SUM(CR4:DC4)</f>
        <v>0</v>
      </c>
      <c r="DQ4" s="35">
        <f>SUM(DE4:DP4)</f>
        <v>0</v>
      </c>
      <c r="ED4" s="35">
        <f>SUM(DR4:EC4)</f>
        <v>0</v>
      </c>
      <c r="EQ4" s="35">
        <f>SUM(EE4:EP4)</f>
        <v>0</v>
      </c>
      <c r="FD4" s="35">
        <f>SUM(ER4:FC4)</f>
        <v>0</v>
      </c>
      <c r="FQ4" s="35">
        <f>SUM(FE4:FP4)</f>
        <v>0</v>
      </c>
      <c r="GD4" s="35">
        <f>SUM(FR4:GC4)</f>
        <v>0</v>
      </c>
      <c r="GQ4" s="35">
        <f>SUM(GE4:GP4)</f>
        <v>0</v>
      </c>
      <c r="HD4" s="35">
        <f>SUM(GR4:HC4)</f>
        <v>0</v>
      </c>
      <c r="HQ4" s="35">
        <f>SUM(HE4:HP4)</f>
        <v>0</v>
      </c>
    </row>
    <row r="5" spans="1:264" x14ac:dyDescent="0.35">
      <c r="A5" s="63"/>
      <c r="B5" s="63"/>
      <c r="C5" s="42">
        <v>2025</v>
      </c>
      <c r="D5" s="43">
        <v>1666.6666666666667</v>
      </c>
      <c r="Q5" s="35">
        <f t="shared" ref="Q5:Q59" si="0">SUM(E5:P5)</f>
        <v>0</v>
      </c>
      <c r="R5" s="57">
        <f>R2*$D5</f>
        <v>255.68943993620937</v>
      </c>
      <c r="S5" s="2">
        <f t="shared" ref="S5:AC5" si="1">S2*$D5</f>
        <v>192.09382904940617</v>
      </c>
      <c r="T5" s="2">
        <f t="shared" si="1"/>
        <v>147.70046632695906</v>
      </c>
      <c r="U5" s="2">
        <f t="shared" si="1"/>
        <v>98.217090058409838</v>
      </c>
      <c r="V5" s="2">
        <f t="shared" si="1"/>
        <v>94.495999830064903</v>
      </c>
      <c r="W5" s="2">
        <f t="shared" si="1"/>
        <v>110.36652836606417</v>
      </c>
      <c r="X5" s="2">
        <f t="shared" si="1"/>
        <v>127.69281166169138</v>
      </c>
      <c r="Y5" s="2">
        <f t="shared" si="1"/>
        <v>122.28153150401788</v>
      </c>
      <c r="Z5" s="2">
        <f t="shared" si="1"/>
        <v>95.804909915858403</v>
      </c>
      <c r="AA5" s="2">
        <f t="shared" si="1"/>
        <v>91.380082727815434</v>
      </c>
      <c r="AB5" s="2">
        <f t="shared" si="1"/>
        <v>120.48120828155385</v>
      </c>
      <c r="AC5" s="2">
        <f t="shared" si="1"/>
        <v>210.46276900861619</v>
      </c>
      <c r="AD5" s="35">
        <f t="shared" ref="AD5:AD59" si="2">SUM(R5:AC5)</f>
        <v>1666.6666666666665</v>
      </c>
      <c r="AE5" s="57">
        <f>$R5</f>
        <v>255.68943993620937</v>
      </c>
      <c r="AF5" s="2">
        <f>$S5</f>
        <v>192.09382904940617</v>
      </c>
      <c r="AG5" s="2">
        <f>$T5</f>
        <v>147.70046632695906</v>
      </c>
      <c r="AH5" s="2">
        <f>$U5</f>
        <v>98.217090058409838</v>
      </c>
      <c r="AI5" s="2">
        <f>$V5</f>
        <v>94.495999830064903</v>
      </c>
      <c r="AJ5" s="2">
        <f>$W5</f>
        <v>110.36652836606417</v>
      </c>
      <c r="AK5" s="2">
        <f>$X5</f>
        <v>127.69281166169138</v>
      </c>
      <c r="AL5" s="2">
        <f>$Y5</f>
        <v>122.28153150401788</v>
      </c>
      <c r="AM5" s="2">
        <f>$Z5</f>
        <v>95.804909915858403</v>
      </c>
      <c r="AN5" s="2">
        <f>$AA5</f>
        <v>91.380082727815434</v>
      </c>
      <c r="AO5" s="2">
        <f>$AB5</f>
        <v>120.48120828155385</v>
      </c>
      <c r="AP5" s="2">
        <f>$AC5</f>
        <v>210.46276900861619</v>
      </c>
      <c r="AQ5" s="35">
        <f t="shared" ref="AQ5:AQ59" si="3">SUM(AE5:AP5)</f>
        <v>1666.6666666666665</v>
      </c>
      <c r="AR5" s="57">
        <f>$R5</f>
        <v>255.68943993620937</v>
      </c>
      <c r="AS5" s="2">
        <f>$S5</f>
        <v>192.09382904940617</v>
      </c>
      <c r="AT5" s="2">
        <f>$T5</f>
        <v>147.70046632695906</v>
      </c>
      <c r="AU5" s="2">
        <f>$U5</f>
        <v>98.217090058409838</v>
      </c>
      <c r="AV5" s="2">
        <f>$V5</f>
        <v>94.495999830064903</v>
      </c>
      <c r="AW5" s="2">
        <f>$W5</f>
        <v>110.36652836606417</v>
      </c>
      <c r="AX5" s="2">
        <f>$X5</f>
        <v>127.69281166169138</v>
      </c>
      <c r="AY5" s="2">
        <f>$Y5</f>
        <v>122.28153150401788</v>
      </c>
      <c r="AZ5" s="2">
        <f>$Z5</f>
        <v>95.804909915858403</v>
      </c>
      <c r="BA5" s="2">
        <f>$AA5</f>
        <v>91.380082727815434</v>
      </c>
      <c r="BB5" s="2">
        <f>$AB5</f>
        <v>120.48120828155385</v>
      </c>
      <c r="BC5" s="2">
        <f>$AC5</f>
        <v>210.46276900861619</v>
      </c>
      <c r="BD5" s="35">
        <f t="shared" ref="BD5:BD59" si="4">SUM(AR5:BC5)</f>
        <v>1666.6666666666665</v>
      </c>
      <c r="BE5" s="57">
        <f>$R5</f>
        <v>255.68943993620937</v>
      </c>
      <c r="BF5" s="2">
        <f>$S5</f>
        <v>192.09382904940617</v>
      </c>
      <c r="BG5" s="2">
        <f>$T5</f>
        <v>147.70046632695906</v>
      </c>
      <c r="BH5" s="2">
        <f>$U5</f>
        <v>98.217090058409838</v>
      </c>
      <c r="BI5" s="2">
        <f>$V5</f>
        <v>94.495999830064903</v>
      </c>
      <c r="BJ5" s="2">
        <f>$W5</f>
        <v>110.36652836606417</v>
      </c>
      <c r="BK5" s="2">
        <f>$X5</f>
        <v>127.69281166169138</v>
      </c>
      <c r="BL5" s="2">
        <f>$Y5</f>
        <v>122.28153150401788</v>
      </c>
      <c r="BM5" s="2">
        <f>$Z5</f>
        <v>95.804909915858403</v>
      </c>
      <c r="BN5" s="2">
        <f>$AA5</f>
        <v>91.380082727815434</v>
      </c>
      <c r="BO5" s="2">
        <f>$AB5</f>
        <v>120.48120828155385</v>
      </c>
      <c r="BP5" s="2">
        <f>$AC5</f>
        <v>210.46276900861619</v>
      </c>
      <c r="BQ5" s="35">
        <f t="shared" ref="BQ5:BQ59" si="5">SUM(BE5:BP5)</f>
        <v>1666.6666666666665</v>
      </c>
      <c r="BR5" s="57">
        <f>$R5</f>
        <v>255.68943993620937</v>
      </c>
      <c r="BS5" s="2">
        <f>$S5</f>
        <v>192.09382904940617</v>
      </c>
      <c r="BT5" s="2">
        <f>$T5</f>
        <v>147.70046632695906</v>
      </c>
      <c r="BU5" s="2">
        <f>$U5</f>
        <v>98.217090058409838</v>
      </c>
      <c r="BV5" s="2">
        <f>$V5</f>
        <v>94.495999830064903</v>
      </c>
      <c r="BW5" s="2">
        <f>$W5</f>
        <v>110.36652836606417</v>
      </c>
      <c r="BX5" s="2">
        <f>$X5</f>
        <v>127.69281166169138</v>
      </c>
      <c r="BY5" s="2">
        <f>$Y5</f>
        <v>122.28153150401788</v>
      </c>
      <c r="BZ5" s="2">
        <f>$Z5</f>
        <v>95.804909915858403</v>
      </c>
      <c r="CA5" s="2">
        <f>$AA5</f>
        <v>91.380082727815434</v>
      </c>
      <c r="CB5" s="2">
        <f>$AB5</f>
        <v>120.48120828155385</v>
      </c>
      <c r="CC5" s="2">
        <f>$AC5</f>
        <v>210.46276900861619</v>
      </c>
      <c r="CD5" s="35">
        <f t="shared" ref="CD5:CD59" si="6">SUM(BR5:CC5)</f>
        <v>1666.6666666666665</v>
      </c>
      <c r="CE5" s="57">
        <f>$R5</f>
        <v>255.68943993620937</v>
      </c>
      <c r="CF5" s="2">
        <f>$S5</f>
        <v>192.09382904940617</v>
      </c>
      <c r="CG5" s="2">
        <f>$T5</f>
        <v>147.70046632695906</v>
      </c>
      <c r="CH5" s="2">
        <f>$U5</f>
        <v>98.217090058409838</v>
      </c>
      <c r="CI5" s="2">
        <f>$V5</f>
        <v>94.495999830064903</v>
      </c>
      <c r="CJ5" s="2">
        <f>$W5</f>
        <v>110.36652836606417</v>
      </c>
      <c r="CK5" s="2">
        <f>$X5</f>
        <v>127.69281166169138</v>
      </c>
      <c r="CL5" s="2">
        <f>$Y5</f>
        <v>122.28153150401788</v>
      </c>
      <c r="CM5" s="2">
        <f>$Z5</f>
        <v>95.804909915858403</v>
      </c>
      <c r="CN5" s="2">
        <f>$AA5</f>
        <v>91.380082727815434</v>
      </c>
      <c r="CO5" s="2">
        <f>$AB5</f>
        <v>120.48120828155385</v>
      </c>
      <c r="CP5" s="2">
        <f>$AC5</f>
        <v>210.46276900861619</v>
      </c>
      <c r="CQ5" s="35">
        <f t="shared" ref="CQ5:CQ59" si="7">SUM(CE5:CP5)</f>
        <v>1666.6666666666665</v>
      </c>
      <c r="CR5" s="57">
        <f>$R5</f>
        <v>255.68943993620937</v>
      </c>
      <c r="CS5" s="2">
        <f>$S5</f>
        <v>192.09382904940617</v>
      </c>
      <c r="CT5" s="2">
        <f>$T5</f>
        <v>147.70046632695906</v>
      </c>
      <c r="CU5" s="2">
        <f>$U5</f>
        <v>98.217090058409838</v>
      </c>
      <c r="CV5" s="2">
        <f>$V5</f>
        <v>94.495999830064903</v>
      </c>
      <c r="CW5" s="2">
        <f>$W5</f>
        <v>110.36652836606417</v>
      </c>
      <c r="CX5" s="2">
        <f>$X5</f>
        <v>127.69281166169138</v>
      </c>
      <c r="CY5" s="2">
        <f>$Y5</f>
        <v>122.28153150401788</v>
      </c>
      <c r="CZ5" s="2">
        <f>$Z5</f>
        <v>95.804909915858403</v>
      </c>
      <c r="DA5" s="2">
        <f>$AA5</f>
        <v>91.380082727815434</v>
      </c>
      <c r="DB5" s="2">
        <f>$AB5</f>
        <v>120.48120828155385</v>
      </c>
      <c r="DC5" s="2">
        <f>$AC5</f>
        <v>210.46276900861619</v>
      </c>
      <c r="DD5" s="35">
        <f t="shared" ref="DD5:DD59" si="8">SUM(CR5:DC5)</f>
        <v>1666.6666666666665</v>
      </c>
      <c r="DE5" s="57">
        <f>$R5</f>
        <v>255.68943993620937</v>
      </c>
      <c r="DF5" s="2">
        <f>$S5</f>
        <v>192.09382904940617</v>
      </c>
      <c r="DG5" s="2">
        <f>$T5</f>
        <v>147.70046632695906</v>
      </c>
      <c r="DH5" s="2">
        <f>$U5</f>
        <v>98.217090058409838</v>
      </c>
      <c r="DI5" s="2">
        <f>$V5</f>
        <v>94.495999830064903</v>
      </c>
      <c r="DJ5" s="2">
        <f>$W5</f>
        <v>110.36652836606417</v>
      </c>
      <c r="DK5" s="2">
        <f>$X5</f>
        <v>127.69281166169138</v>
      </c>
      <c r="DL5" s="2">
        <f>$Y5</f>
        <v>122.28153150401788</v>
      </c>
      <c r="DM5" s="2">
        <f>$Z5</f>
        <v>95.804909915858403</v>
      </c>
      <c r="DN5" s="2">
        <f>$AA5</f>
        <v>91.380082727815434</v>
      </c>
      <c r="DO5" s="2">
        <f>$AB5</f>
        <v>120.48120828155385</v>
      </c>
      <c r="DP5" s="2">
        <f>$AC5</f>
        <v>210.46276900861619</v>
      </c>
      <c r="DQ5" s="35">
        <f t="shared" ref="DQ5:DQ59" si="9">SUM(DE5:DP5)</f>
        <v>1666.6666666666665</v>
      </c>
      <c r="DR5" s="57">
        <f>$R5</f>
        <v>255.68943993620937</v>
      </c>
      <c r="DS5" s="2">
        <f>$S5</f>
        <v>192.09382904940617</v>
      </c>
      <c r="DT5" s="2">
        <f>$T5</f>
        <v>147.70046632695906</v>
      </c>
      <c r="DU5" s="2">
        <f>$U5</f>
        <v>98.217090058409838</v>
      </c>
      <c r="DV5" s="2">
        <f>$V5</f>
        <v>94.495999830064903</v>
      </c>
      <c r="DW5" s="2">
        <f>$W5</f>
        <v>110.36652836606417</v>
      </c>
      <c r="DX5" s="2">
        <f>$X5</f>
        <v>127.69281166169138</v>
      </c>
      <c r="DY5" s="2">
        <f>$Y5</f>
        <v>122.28153150401788</v>
      </c>
      <c r="DZ5" s="2">
        <f>$Z5</f>
        <v>95.804909915858403</v>
      </c>
      <c r="EA5" s="2">
        <f>$AA5</f>
        <v>91.380082727815434</v>
      </c>
      <c r="EB5" s="2">
        <f>$AB5</f>
        <v>120.48120828155385</v>
      </c>
      <c r="EC5" s="2">
        <f>$AC5</f>
        <v>210.46276900861619</v>
      </c>
      <c r="ED5" s="35">
        <f t="shared" ref="ED5:ED59" si="10">SUM(DR5:EC5)</f>
        <v>1666.6666666666665</v>
      </c>
      <c r="EE5" s="57">
        <f>$R5</f>
        <v>255.68943993620937</v>
      </c>
      <c r="EF5" s="2">
        <f>$S5</f>
        <v>192.09382904940617</v>
      </c>
      <c r="EG5" s="2">
        <f>$T5</f>
        <v>147.70046632695906</v>
      </c>
      <c r="EH5" s="2">
        <f>$U5</f>
        <v>98.217090058409838</v>
      </c>
      <c r="EI5" s="2">
        <f>$V5</f>
        <v>94.495999830064903</v>
      </c>
      <c r="EJ5" s="2">
        <f>$W5</f>
        <v>110.36652836606417</v>
      </c>
      <c r="EK5" s="2">
        <f>$X5</f>
        <v>127.69281166169138</v>
      </c>
      <c r="EL5" s="2">
        <f>$Y5</f>
        <v>122.28153150401788</v>
      </c>
      <c r="EM5" s="2">
        <f>$Z5</f>
        <v>95.804909915858403</v>
      </c>
      <c r="EN5" s="2">
        <f>$AA5</f>
        <v>91.380082727815434</v>
      </c>
      <c r="EO5" s="2">
        <f>$AB5</f>
        <v>120.48120828155385</v>
      </c>
      <c r="EP5" s="2">
        <f>$AC5</f>
        <v>210.46276900861619</v>
      </c>
      <c r="EQ5" s="35">
        <f t="shared" ref="EQ5:EQ59" si="11">SUM(EE5:EP5)</f>
        <v>1666.6666666666665</v>
      </c>
      <c r="ER5" s="57">
        <f>$R5</f>
        <v>255.68943993620937</v>
      </c>
      <c r="ES5" s="2">
        <f>$S5</f>
        <v>192.09382904940617</v>
      </c>
      <c r="ET5" s="2">
        <f>$T5</f>
        <v>147.70046632695906</v>
      </c>
      <c r="EU5" s="2">
        <f>$U5</f>
        <v>98.217090058409838</v>
      </c>
      <c r="EV5" s="2">
        <f>$V5</f>
        <v>94.495999830064903</v>
      </c>
      <c r="EW5" s="2">
        <f>$W5</f>
        <v>110.36652836606417</v>
      </c>
      <c r="EX5" s="2">
        <f>$X5</f>
        <v>127.69281166169138</v>
      </c>
      <c r="EY5" s="2">
        <f>$Y5</f>
        <v>122.28153150401788</v>
      </c>
      <c r="EZ5" s="2">
        <f>$Z5</f>
        <v>95.804909915858403</v>
      </c>
      <c r="FA5" s="2">
        <f>$AA5</f>
        <v>91.380082727815434</v>
      </c>
      <c r="FB5" s="2">
        <f>$AB5</f>
        <v>120.48120828155385</v>
      </c>
      <c r="FC5" s="2">
        <f>$AC5</f>
        <v>210.46276900861619</v>
      </c>
      <c r="FD5" s="35">
        <f t="shared" ref="FD5:FD59" si="12">SUM(ER5:FC5)</f>
        <v>1666.6666666666665</v>
      </c>
      <c r="FE5" s="57">
        <f>$R5</f>
        <v>255.68943993620937</v>
      </c>
      <c r="FF5" s="2">
        <f>$S5</f>
        <v>192.09382904940617</v>
      </c>
      <c r="FG5" s="2">
        <f>$T5</f>
        <v>147.70046632695906</v>
      </c>
      <c r="FH5" s="2">
        <f>$U5</f>
        <v>98.217090058409838</v>
      </c>
      <c r="FI5" s="2">
        <f>$V5</f>
        <v>94.495999830064903</v>
      </c>
      <c r="FJ5" s="2">
        <f>$W5</f>
        <v>110.36652836606417</v>
      </c>
      <c r="FK5" s="2">
        <f>$X5</f>
        <v>127.69281166169138</v>
      </c>
      <c r="FL5" s="2">
        <f>$Y5</f>
        <v>122.28153150401788</v>
      </c>
      <c r="FM5" s="2">
        <f>$Z5</f>
        <v>95.804909915858403</v>
      </c>
      <c r="FN5" s="2">
        <f>$AA5</f>
        <v>91.380082727815434</v>
      </c>
      <c r="FO5" s="2">
        <f>$AB5</f>
        <v>120.48120828155385</v>
      </c>
      <c r="FP5" s="2">
        <f>$AC5</f>
        <v>210.46276900861619</v>
      </c>
      <c r="FQ5" s="35">
        <f t="shared" ref="FQ5:FQ59" si="13">SUM(FE5:FP5)</f>
        <v>1666.6666666666665</v>
      </c>
      <c r="FR5" s="57">
        <f>$R5</f>
        <v>255.68943993620937</v>
      </c>
      <c r="FS5" s="2">
        <f>$S5</f>
        <v>192.09382904940617</v>
      </c>
      <c r="FT5" s="2">
        <f>$T5</f>
        <v>147.70046632695906</v>
      </c>
      <c r="FU5" s="2">
        <f>$U5</f>
        <v>98.217090058409838</v>
      </c>
      <c r="FV5" s="2">
        <f>$V5</f>
        <v>94.495999830064903</v>
      </c>
      <c r="FW5" s="2">
        <f>$W5</f>
        <v>110.36652836606417</v>
      </c>
      <c r="FX5" s="2">
        <f>$X5</f>
        <v>127.69281166169138</v>
      </c>
      <c r="FY5" s="2">
        <f>$Y5</f>
        <v>122.28153150401788</v>
      </c>
      <c r="FZ5" s="2">
        <f>$Z5</f>
        <v>95.804909915858403</v>
      </c>
      <c r="GA5" s="2">
        <f>$AA5</f>
        <v>91.380082727815434</v>
      </c>
      <c r="GB5" s="2">
        <f>$AB5</f>
        <v>120.48120828155385</v>
      </c>
      <c r="GC5" s="2">
        <f>$AC5</f>
        <v>210.46276900861619</v>
      </c>
      <c r="GD5" s="35">
        <f t="shared" ref="GD5:GD59" si="14">SUM(FR5:GC5)</f>
        <v>1666.6666666666665</v>
      </c>
      <c r="GE5" s="57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35">
        <f t="shared" ref="GQ5:GQ59" si="15">SUM(GE5:GP5)</f>
        <v>0</v>
      </c>
      <c r="GR5" s="57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35">
        <f t="shared" ref="HD5:HD59" si="16">SUM(GR5:HC5)</f>
        <v>0</v>
      </c>
      <c r="HE5" s="57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35">
        <f t="shared" ref="HQ5:HQ59" si="17">SUM(HE5:HP5)</f>
        <v>0</v>
      </c>
      <c r="HR5" s="57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x14ac:dyDescent="0.35">
      <c r="A6" s="63"/>
      <c r="B6" s="63"/>
      <c r="C6" s="42">
        <v>2026</v>
      </c>
      <c r="D6" s="43">
        <v>3333.333333333333</v>
      </c>
      <c r="Q6" s="35">
        <f t="shared" si="0"/>
        <v>0</v>
      </c>
      <c r="R6" s="5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5">
        <f t="shared" si="2"/>
        <v>0</v>
      </c>
      <c r="AE6" s="57">
        <f>AE2*$D6</f>
        <v>511.37887987241868</v>
      </c>
      <c r="AF6" s="2">
        <f t="shared" ref="AF6:AP6" si="18">AF2*$D6</f>
        <v>384.18765809881234</v>
      </c>
      <c r="AG6" s="2">
        <f t="shared" si="18"/>
        <v>295.40093265391806</v>
      </c>
      <c r="AH6" s="2">
        <f t="shared" si="18"/>
        <v>196.43418011681965</v>
      </c>
      <c r="AI6" s="2">
        <f t="shared" si="18"/>
        <v>188.99199966012981</v>
      </c>
      <c r="AJ6" s="2">
        <f t="shared" si="18"/>
        <v>220.73305673212832</v>
      </c>
      <c r="AK6" s="2">
        <f t="shared" si="18"/>
        <v>255.3856233233827</v>
      </c>
      <c r="AL6" s="2">
        <f t="shared" si="18"/>
        <v>244.56306300803573</v>
      </c>
      <c r="AM6" s="2">
        <f t="shared" si="18"/>
        <v>191.60981983171678</v>
      </c>
      <c r="AN6" s="2">
        <f t="shared" si="18"/>
        <v>182.76016545563084</v>
      </c>
      <c r="AO6" s="2">
        <f t="shared" si="18"/>
        <v>240.96241656310767</v>
      </c>
      <c r="AP6" s="2">
        <f t="shared" si="18"/>
        <v>420.92553801723233</v>
      </c>
      <c r="AQ6" s="35">
        <f t="shared" si="3"/>
        <v>3333.3333333333326</v>
      </c>
      <c r="AR6" s="57">
        <f>$AE6</f>
        <v>511.37887987241868</v>
      </c>
      <c r="AS6" s="2">
        <f>$AF6</f>
        <v>384.18765809881234</v>
      </c>
      <c r="AT6" s="2">
        <f>$AG6</f>
        <v>295.40093265391806</v>
      </c>
      <c r="AU6" s="2">
        <f>$AH6</f>
        <v>196.43418011681965</v>
      </c>
      <c r="AV6" s="2">
        <f>$AI6</f>
        <v>188.99199966012981</v>
      </c>
      <c r="AW6" s="2">
        <f>$AJ6</f>
        <v>220.73305673212832</v>
      </c>
      <c r="AX6" s="2">
        <f>$AK6</f>
        <v>255.3856233233827</v>
      </c>
      <c r="AY6" s="2">
        <f>$AL6</f>
        <v>244.56306300803573</v>
      </c>
      <c r="AZ6" s="2">
        <f>$AM6</f>
        <v>191.60981983171678</v>
      </c>
      <c r="BA6" s="2">
        <f>$AN6</f>
        <v>182.76016545563084</v>
      </c>
      <c r="BB6" s="2">
        <f>$AO6</f>
        <v>240.96241656310767</v>
      </c>
      <c r="BC6" s="2">
        <f>$AP6</f>
        <v>420.92553801723233</v>
      </c>
      <c r="BD6" s="35">
        <f t="shared" si="4"/>
        <v>3333.3333333333326</v>
      </c>
      <c r="BE6" s="57">
        <f>$AE6</f>
        <v>511.37887987241868</v>
      </c>
      <c r="BF6" s="2">
        <f>$AF6</f>
        <v>384.18765809881234</v>
      </c>
      <c r="BG6" s="2">
        <f>$AG6</f>
        <v>295.40093265391806</v>
      </c>
      <c r="BH6" s="2">
        <f>$AH6</f>
        <v>196.43418011681965</v>
      </c>
      <c r="BI6" s="2">
        <f>$AI6</f>
        <v>188.99199966012981</v>
      </c>
      <c r="BJ6" s="2">
        <f>$AJ6</f>
        <v>220.73305673212832</v>
      </c>
      <c r="BK6" s="2">
        <f>$AK6</f>
        <v>255.3856233233827</v>
      </c>
      <c r="BL6" s="2">
        <f>$AL6</f>
        <v>244.56306300803573</v>
      </c>
      <c r="BM6" s="2">
        <f>$AM6</f>
        <v>191.60981983171678</v>
      </c>
      <c r="BN6" s="2">
        <f>$AN6</f>
        <v>182.76016545563084</v>
      </c>
      <c r="BO6" s="2">
        <f>$AO6</f>
        <v>240.96241656310767</v>
      </c>
      <c r="BP6" s="2">
        <f>$AP6</f>
        <v>420.92553801723233</v>
      </c>
      <c r="BQ6" s="35">
        <f t="shared" si="5"/>
        <v>3333.3333333333326</v>
      </c>
      <c r="BR6" s="57">
        <f>$AE6</f>
        <v>511.37887987241868</v>
      </c>
      <c r="BS6" s="2">
        <f>$AF6</f>
        <v>384.18765809881234</v>
      </c>
      <c r="BT6" s="2">
        <f>$AG6</f>
        <v>295.40093265391806</v>
      </c>
      <c r="BU6" s="2">
        <f>$AH6</f>
        <v>196.43418011681965</v>
      </c>
      <c r="BV6" s="2">
        <f>$AI6</f>
        <v>188.99199966012981</v>
      </c>
      <c r="BW6" s="2">
        <f>$AJ6</f>
        <v>220.73305673212832</v>
      </c>
      <c r="BX6" s="2">
        <f>$AK6</f>
        <v>255.3856233233827</v>
      </c>
      <c r="BY6" s="2">
        <f>$AL6</f>
        <v>244.56306300803573</v>
      </c>
      <c r="BZ6" s="2">
        <f>$AM6</f>
        <v>191.60981983171678</v>
      </c>
      <c r="CA6" s="2">
        <f>$AN6</f>
        <v>182.76016545563084</v>
      </c>
      <c r="CB6" s="2">
        <f>$AO6</f>
        <v>240.96241656310767</v>
      </c>
      <c r="CC6" s="2">
        <f>$AP6</f>
        <v>420.92553801723233</v>
      </c>
      <c r="CD6" s="35">
        <f t="shared" si="6"/>
        <v>3333.3333333333326</v>
      </c>
      <c r="CE6" s="57">
        <f>$AE6</f>
        <v>511.37887987241868</v>
      </c>
      <c r="CF6" s="2">
        <f>$AF6</f>
        <v>384.18765809881234</v>
      </c>
      <c r="CG6" s="2">
        <f>$AG6</f>
        <v>295.40093265391806</v>
      </c>
      <c r="CH6" s="2">
        <f>$AH6</f>
        <v>196.43418011681965</v>
      </c>
      <c r="CI6" s="2">
        <f>$AI6</f>
        <v>188.99199966012981</v>
      </c>
      <c r="CJ6" s="2">
        <f>$AJ6</f>
        <v>220.73305673212832</v>
      </c>
      <c r="CK6" s="2">
        <f>$AK6</f>
        <v>255.3856233233827</v>
      </c>
      <c r="CL6" s="2">
        <f>$AL6</f>
        <v>244.56306300803573</v>
      </c>
      <c r="CM6" s="2">
        <f>$AM6</f>
        <v>191.60981983171678</v>
      </c>
      <c r="CN6" s="2">
        <f>$AN6</f>
        <v>182.76016545563084</v>
      </c>
      <c r="CO6" s="2">
        <f>$AO6</f>
        <v>240.96241656310767</v>
      </c>
      <c r="CP6" s="2">
        <f>$AP6</f>
        <v>420.92553801723233</v>
      </c>
      <c r="CQ6" s="35">
        <f t="shared" si="7"/>
        <v>3333.3333333333326</v>
      </c>
      <c r="CR6" s="57">
        <f>$AE6</f>
        <v>511.37887987241868</v>
      </c>
      <c r="CS6" s="2">
        <f>$AF6</f>
        <v>384.18765809881234</v>
      </c>
      <c r="CT6" s="2">
        <f>$AG6</f>
        <v>295.40093265391806</v>
      </c>
      <c r="CU6" s="2">
        <f>$AH6</f>
        <v>196.43418011681965</v>
      </c>
      <c r="CV6" s="2">
        <f>$AI6</f>
        <v>188.99199966012981</v>
      </c>
      <c r="CW6" s="2">
        <f>$AJ6</f>
        <v>220.73305673212832</v>
      </c>
      <c r="CX6" s="2">
        <f>$AK6</f>
        <v>255.3856233233827</v>
      </c>
      <c r="CY6" s="2">
        <f>$AL6</f>
        <v>244.56306300803573</v>
      </c>
      <c r="CZ6" s="2">
        <f>$AM6</f>
        <v>191.60981983171678</v>
      </c>
      <c r="DA6" s="2">
        <f>$AN6</f>
        <v>182.76016545563084</v>
      </c>
      <c r="DB6" s="2">
        <f>$AO6</f>
        <v>240.96241656310767</v>
      </c>
      <c r="DC6" s="2">
        <f>$AP6</f>
        <v>420.92553801723233</v>
      </c>
      <c r="DD6" s="35">
        <f t="shared" si="8"/>
        <v>3333.3333333333326</v>
      </c>
      <c r="DE6" s="57">
        <f>$AE6</f>
        <v>511.37887987241868</v>
      </c>
      <c r="DF6" s="2">
        <f>$AF6</f>
        <v>384.18765809881234</v>
      </c>
      <c r="DG6" s="2">
        <f>$AG6</f>
        <v>295.40093265391806</v>
      </c>
      <c r="DH6" s="2">
        <f>$AH6</f>
        <v>196.43418011681965</v>
      </c>
      <c r="DI6" s="2">
        <f>$AI6</f>
        <v>188.99199966012981</v>
      </c>
      <c r="DJ6" s="2">
        <f>$AJ6</f>
        <v>220.73305673212832</v>
      </c>
      <c r="DK6" s="2">
        <f>$AK6</f>
        <v>255.3856233233827</v>
      </c>
      <c r="DL6" s="2">
        <f>$AL6</f>
        <v>244.56306300803573</v>
      </c>
      <c r="DM6" s="2">
        <f>$AM6</f>
        <v>191.60981983171678</v>
      </c>
      <c r="DN6" s="2">
        <f>$AN6</f>
        <v>182.76016545563084</v>
      </c>
      <c r="DO6" s="2">
        <f>$AO6</f>
        <v>240.96241656310767</v>
      </c>
      <c r="DP6" s="2">
        <f>$AP6</f>
        <v>420.92553801723233</v>
      </c>
      <c r="DQ6" s="35">
        <f t="shared" si="9"/>
        <v>3333.3333333333326</v>
      </c>
      <c r="DR6" s="57">
        <f>$AE6</f>
        <v>511.37887987241868</v>
      </c>
      <c r="DS6" s="2">
        <f>$AF6</f>
        <v>384.18765809881234</v>
      </c>
      <c r="DT6" s="2">
        <f>$AG6</f>
        <v>295.40093265391806</v>
      </c>
      <c r="DU6" s="2">
        <f>$AH6</f>
        <v>196.43418011681965</v>
      </c>
      <c r="DV6" s="2">
        <f>$AI6</f>
        <v>188.99199966012981</v>
      </c>
      <c r="DW6" s="2">
        <f>$AJ6</f>
        <v>220.73305673212832</v>
      </c>
      <c r="DX6" s="2">
        <f>$AK6</f>
        <v>255.3856233233827</v>
      </c>
      <c r="DY6" s="2">
        <f>$AL6</f>
        <v>244.56306300803573</v>
      </c>
      <c r="DZ6" s="2">
        <f>$AM6</f>
        <v>191.60981983171678</v>
      </c>
      <c r="EA6" s="2">
        <f>$AN6</f>
        <v>182.76016545563084</v>
      </c>
      <c r="EB6" s="2">
        <f>$AO6</f>
        <v>240.96241656310767</v>
      </c>
      <c r="EC6" s="2">
        <f>$AP6</f>
        <v>420.92553801723233</v>
      </c>
      <c r="ED6" s="35">
        <f t="shared" si="10"/>
        <v>3333.3333333333326</v>
      </c>
      <c r="EE6" s="57">
        <f>$AE6</f>
        <v>511.37887987241868</v>
      </c>
      <c r="EF6" s="2">
        <f>$AF6</f>
        <v>384.18765809881234</v>
      </c>
      <c r="EG6" s="2">
        <f>$AG6</f>
        <v>295.40093265391806</v>
      </c>
      <c r="EH6" s="2">
        <f>$AH6</f>
        <v>196.43418011681965</v>
      </c>
      <c r="EI6" s="2">
        <f>$AI6</f>
        <v>188.99199966012981</v>
      </c>
      <c r="EJ6" s="2">
        <f>$AJ6</f>
        <v>220.73305673212832</v>
      </c>
      <c r="EK6" s="2">
        <f>$AK6</f>
        <v>255.3856233233827</v>
      </c>
      <c r="EL6" s="2">
        <f>$AL6</f>
        <v>244.56306300803573</v>
      </c>
      <c r="EM6" s="2">
        <f>$AM6</f>
        <v>191.60981983171678</v>
      </c>
      <c r="EN6" s="2">
        <f>$AN6</f>
        <v>182.76016545563084</v>
      </c>
      <c r="EO6" s="2">
        <f>$AO6</f>
        <v>240.96241656310767</v>
      </c>
      <c r="EP6" s="2">
        <f>$AP6</f>
        <v>420.92553801723233</v>
      </c>
      <c r="EQ6" s="35">
        <f t="shared" si="11"/>
        <v>3333.3333333333326</v>
      </c>
      <c r="ER6" s="57">
        <f>$AE6</f>
        <v>511.37887987241868</v>
      </c>
      <c r="ES6" s="2">
        <f>$AF6</f>
        <v>384.18765809881234</v>
      </c>
      <c r="ET6" s="2">
        <f>$AG6</f>
        <v>295.40093265391806</v>
      </c>
      <c r="EU6" s="2">
        <f>$AH6</f>
        <v>196.43418011681965</v>
      </c>
      <c r="EV6" s="2">
        <f>$AI6</f>
        <v>188.99199966012981</v>
      </c>
      <c r="EW6" s="2">
        <f>$AJ6</f>
        <v>220.73305673212832</v>
      </c>
      <c r="EX6" s="2">
        <f>$AK6</f>
        <v>255.3856233233827</v>
      </c>
      <c r="EY6" s="2">
        <f>$AL6</f>
        <v>244.56306300803573</v>
      </c>
      <c r="EZ6" s="2">
        <f>$AM6</f>
        <v>191.60981983171678</v>
      </c>
      <c r="FA6" s="2">
        <f>$AN6</f>
        <v>182.76016545563084</v>
      </c>
      <c r="FB6" s="2">
        <f>$AO6</f>
        <v>240.96241656310767</v>
      </c>
      <c r="FC6" s="2">
        <f>$AP6</f>
        <v>420.92553801723233</v>
      </c>
      <c r="FD6" s="35">
        <f t="shared" si="12"/>
        <v>3333.3333333333326</v>
      </c>
      <c r="FE6" s="57">
        <f>$AE6</f>
        <v>511.37887987241868</v>
      </c>
      <c r="FF6" s="2">
        <f>$AF6</f>
        <v>384.18765809881234</v>
      </c>
      <c r="FG6" s="2">
        <f>$AG6</f>
        <v>295.40093265391806</v>
      </c>
      <c r="FH6" s="2">
        <f>$AH6</f>
        <v>196.43418011681965</v>
      </c>
      <c r="FI6" s="2">
        <f>$AI6</f>
        <v>188.99199966012981</v>
      </c>
      <c r="FJ6" s="2">
        <f>$AJ6</f>
        <v>220.73305673212832</v>
      </c>
      <c r="FK6" s="2">
        <f>$AK6</f>
        <v>255.3856233233827</v>
      </c>
      <c r="FL6" s="2">
        <f>$AL6</f>
        <v>244.56306300803573</v>
      </c>
      <c r="FM6" s="2">
        <f>$AM6</f>
        <v>191.60981983171678</v>
      </c>
      <c r="FN6" s="2">
        <f>$AN6</f>
        <v>182.76016545563084</v>
      </c>
      <c r="FO6" s="2">
        <f>$AO6</f>
        <v>240.96241656310767</v>
      </c>
      <c r="FP6" s="2">
        <f>$AP6</f>
        <v>420.92553801723233</v>
      </c>
      <c r="FQ6" s="35">
        <f t="shared" si="13"/>
        <v>3333.3333333333326</v>
      </c>
      <c r="FR6" s="57">
        <f>$AE6</f>
        <v>511.37887987241868</v>
      </c>
      <c r="FS6" s="2">
        <f>$AF6</f>
        <v>384.18765809881234</v>
      </c>
      <c r="FT6" s="2">
        <f>$AG6</f>
        <v>295.40093265391806</v>
      </c>
      <c r="FU6" s="2">
        <f>$AH6</f>
        <v>196.43418011681965</v>
      </c>
      <c r="FV6" s="2">
        <f>$AI6</f>
        <v>188.99199966012981</v>
      </c>
      <c r="FW6" s="2">
        <f>$AJ6</f>
        <v>220.73305673212832</v>
      </c>
      <c r="FX6" s="2">
        <f>$AK6</f>
        <v>255.3856233233827</v>
      </c>
      <c r="FY6" s="2">
        <f>$AL6</f>
        <v>244.56306300803573</v>
      </c>
      <c r="FZ6" s="2">
        <f>$AM6</f>
        <v>191.60981983171678</v>
      </c>
      <c r="GA6" s="2">
        <f>$AN6</f>
        <v>182.76016545563084</v>
      </c>
      <c r="GB6" s="2">
        <f>$AO6</f>
        <v>240.96241656310767</v>
      </c>
      <c r="GC6" s="2">
        <f>$AP6</f>
        <v>420.92553801723233</v>
      </c>
      <c r="GD6" s="35">
        <f t="shared" si="14"/>
        <v>3333.3333333333326</v>
      </c>
      <c r="GE6" s="57">
        <f>$AE6</f>
        <v>511.37887987241868</v>
      </c>
      <c r="GF6" s="2">
        <f>$AF6</f>
        <v>384.18765809881234</v>
      </c>
      <c r="GG6" s="2">
        <f>$AG6</f>
        <v>295.40093265391806</v>
      </c>
      <c r="GH6" s="2">
        <f>$AH6</f>
        <v>196.43418011681965</v>
      </c>
      <c r="GI6" s="2">
        <f>$AI6</f>
        <v>188.99199966012981</v>
      </c>
      <c r="GJ6" s="2">
        <f>$AJ6</f>
        <v>220.73305673212832</v>
      </c>
      <c r="GK6" s="2">
        <f>$AK6</f>
        <v>255.3856233233827</v>
      </c>
      <c r="GL6" s="2">
        <f>$AL6</f>
        <v>244.56306300803573</v>
      </c>
      <c r="GM6" s="2">
        <f>$AM6</f>
        <v>191.60981983171678</v>
      </c>
      <c r="GN6" s="2">
        <f>$AN6</f>
        <v>182.76016545563084</v>
      </c>
      <c r="GO6" s="2">
        <f>$AO6</f>
        <v>240.96241656310767</v>
      </c>
      <c r="GP6" s="2">
        <f>$AP6</f>
        <v>420.92553801723233</v>
      </c>
      <c r="GQ6" s="35">
        <f t="shared" si="15"/>
        <v>3333.3333333333326</v>
      </c>
      <c r="GR6" s="57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35">
        <f t="shared" si="16"/>
        <v>0</v>
      </c>
      <c r="HE6" s="57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35">
        <f t="shared" si="17"/>
        <v>0</v>
      </c>
      <c r="HR6" s="57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</row>
    <row r="7" spans="1:264" x14ac:dyDescent="0.35">
      <c r="A7" s="63"/>
      <c r="B7" s="63"/>
      <c r="C7" s="42">
        <v>2027</v>
      </c>
      <c r="D7" s="43">
        <v>5000</v>
      </c>
      <c r="Q7" s="35">
        <f t="shared" si="0"/>
        <v>0</v>
      </c>
      <c r="R7" s="5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5">
        <f t="shared" si="2"/>
        <v>0</v>
      </c>
      <c r="AE7" s="5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5">
        <f t="shared" si="3"/>
        <v>0</v>
      </c>
      <c r="AR7" s="57">
        <f>AR2*$D7</f>
        <v>767.06831980862808</v>
      </c>
      <c r="AS7" s="2">
        <f t="shared" ref="AS7:BC7" si="19">AS2*$D7</f>
        <v>576.2814871482185</v>
      </c>
      <c r="AT7" s="2">
        <f t="shared" si="19"/>
        <v>443.10139898087715</v>
      </c>
      <c r="AU7" s="2">
        <f t="shared" si="19"/>
        <v>294.65127017522951</v>
      </c>
      <c r="AV7" s="2">
        <f t="shared" si="19"/>
        <v>283.48799949019474</v>
      </c>
      <c r="AW7" s="2">
        <f t="shared" si="19"/>
        <v>331.09958509819251</v>
      </c>
      <c r="AX7" s="2">
        <f t="shared" si="19"/>
        <v>383.07843498507413</v>
      </c>
      <c r="AY7" s="2">
        <f t="shared" si="19"/>
        <v>366.84459451205362</v>
      </c>
      <c r="AZ7" s="2">
        <f t="shared" si="19"/>
        <v>287.41472974757517</v>
      </c>
      <c r="BA7" s="2">
        <f t="shared" si="19"/>
        <v>274.14024818344632</v>
      </c>
      <c r="BB7" s="2">
        <f t="shared" si="19"/>
        <v>361.44362484466154</v>
      </c>
      <c r="BC7" s="2">
        <f t="shared" si="19"/>
        <v>631.38830702584858</v>
      </c>
      <c r="BD7" s="35">
        <f t="shared" si="4"/>
        <v>5000.0000000000009</v>
      </c>
      <c r="BE7" s="57">
        <f>$AR7</f>
        <v>767.06831980862808</v>
      </c>
      <c r="BF7" s="2">
        <f>$AS7</f>
        <v>576.2814871482185</v>
      </c>
      <c r="BG7" s="2">
        <f>$AT7</f>
        <v>443.10139898087715</v>
      </c>
      <c r="BH7" s="2">
        <f>$AU7</f>
        <v>294.65127017522951</v>
      </c>
      <c r="BI7" s="2">
        <f>$AV7</f>
        <v>283.48799949019474</v>
      </c>
      <c r="BJ7" s="2">
        <f>$AW7</f>
        <v>331.09958509819251</v>
      </c>
      <c r="BK7" s="2">
        <f>$AX7</f>
        <v>383.07843498507413</v>
      </c>
      <c r="BL7" s="2">
        <f>$AY7</f>
        <v>366.84459451205362</v>
      </c>
      <c r="BM7" s="2">
        <f>$AZ7</f>
        <v>287.41472974757517</v>
      </c>
      <c r="BN7" s="2">
        <f>$BA7</f>
        <v>274.14024818344632</v>
      </c>
      <c r="BO7" s="2">
        <f>$BB7</f>
        <v>361.44362484466154</v>
      </c>
      <c r="BP7" s="2">
        <f>$BC7</f>
        <v>631.38830702584858</v>
      </c>
      <c r="BQ7" s="35">
        <f t="shared" si="5"/>
        <v>5000.0000000000009</v>
      </c>
      <c r="BR7" s="57">
        <f>$AR7</f>
        <v>767.06831980862808</v>
      </c>
      <c r="BS7" s="2">
        <f>$AS7</f>
        <v>576.2814871482185</v>
      </c>
      <c r="BT7" s="2">
        <f>$AT7</f>
        <v>443.10139898087715</v>
      </c>
      <c r="BU7" s="2">
        <f>$AU7</f>
        <v>294.65127017522951</v>
      </c>
      <c r="BV7" s="2">
        <f>$AV7</f>
        <v>283.48799949019474</v>
      </c>
      <c r="BW7" s="2">
        <f>$AW7</f>
        <v>331.09958509819251</v>
      </c>
      <c r="BX7" s="2">
        <f>$AX7</f>
        <v>383.07843498507413</v>
      </c>
      <c r="BY7" s="2">
        <f>$AY7</f>
        <v>366.84459451205362</v>
      </c>
      <c r="BZ7" s="2">
        <f>$AZ7</f>
        <v>287.41472974757517</v>
      </c>
      <c r="CA7" s="2">
        <f>$BA7</f>
        <v>274.14024818344632</v>
      </c>
      <c r="CB7" s="2">
        <f>$BB7</f>
        <v>361.44362484466154</v>
      </c>
      <c r="CC7" s="2">
        <f>$BC7</f>
        <v>631.38830702584858</v>
      </c>
      <c r="CD7" s="35">
        <f t="shared" si="6"/>
        <v>5000.0000000000009</v>
      </c>
      <c r="CE7" s="57">
        <f>$AR7</f>
        <v>767.06831980862808</v>
      </c>
      <c r="CF7" s="2">
        <f>$AS7</f>
        <v>576.2814871482185</v>
      </c>
      <c r="CG7" s="2">
        <f>$AT7</f>
        <v>443.10139898087715</v>
      </c>
      <c r="CH7" s="2">
        <f>$AU7</f>
        <v>294.65127017522951</v>
      </c>
      <c r="CI7" s="2">
        <f>$AV7</f>
        <v>283.48799949019474</v>
      </c>
      <c r="CJ7" s="2">
        <f>$AW7</f>
        <v>331.09958509819251</v>
      </c>
      <c r="CK7" s="2">
        <f>$AX7</f>
        <v>383.07843498507413</v>
      </c>
      <c r="CL7" s="2">
        <f>$AY7</f>
        <v>366.84459451205362</v>
      </c>
      <c r="CM7" s="2">
        <f>$AZ7</f>
        <v>287.41472974757517</v>
      </c>
      <c r="CN7" s="2">
        <f>$BA7</f>
        <v>274.14024818344632</v>
      </c>
      <c r="CO7" s="2">
        <f>$BB7</f>
        <v>361.44362484466154</v>
      </c>
      <c r="CP7" s="2">
        <f>$BC7</f>
        <v>631.38830702584858</v>
      </c>
      <c r="CQ7" s="35">
        <f t="shared" si="7"/>
        <v>5000.0000000000009</v>
      </c>
      <c r="CR7" s="57">
        <f>$AR7</f>
        <v>767.06831980862808</v>
      </c>
      <c r="CS7" s="2">
        <f>$AS7</f>
        <v>576.2814871482185</v>
      </c>
      <c r="CT7" s="2">
        <f>$AT7</f>
        <v>443.10139898087715</v>
      </c>
      <c r="CU7" s="2">
        <f>$AU7</f>
        <v>294.65127017522951</v>
      </c>
      <c r="CV7" s="2">
        <f>$AV7</f>
        <v>283.48799949019474</v>
      </c>
      <c r="CW7" s="2">
        <f>$AW7</f>
        <v>331.09958509819251</v>
      </c>
      <c r="CX7" s="2">
        <f>$AX7</f>
        <v>383.07843498507413</v>
      </c>
      <c r="CY7" s="2">
        <f>$AY7</f>
        <v>366.84459451205362</v>
      </c>
      <c r="CZ7" s="2">
        <f>$AZ7</f>
        <v>287.41472974757517</v>
      </c>
      <c r="DA7" s="2">
        <f>$BA7</f>
        <v>274.14024818344632</v>
      </c>
      <c r="DB7" s="2">
        <f>$BB7</f>
        <v>361.44362484466154</v>
      </c>
      <c r="DC7" s="2">
        <f>$BC7</f>
        <v>631.38830702584858</v>
      </c>
      <c r="DD7" s="35">
        <f t="shared" si="8"/>
        <v>5000.0000000000009</v>
      </c>
      <c r="DE7" s="57">
        <f>$AR7</f>
        <v>767.06831980862808</v>
      </c>
      <c r="DF7" s="2">
        <f>$AS7</f>
        <v>576.2814871482185</v>
      </c>
      <c r="DG7" s="2">
        <f>$AT7</f>
        <v>443.10139898087715</v>
      </c>
      <c r="DH7" s="2">
        <f>$AU7</f>
        <v>294.65127017522951</v>
      </c>
      <c r="DI7" s="2">
        <f>$AV7</f>
        <v>283.48799949019474</v>
      </c>
      <c r="DJ7" s="2">
        <f>$AW7</f>
        <v>331.09958509819251</v>
      </c>
      <c r="DK7" s="2">
        <f>$AX7</f>
        <v>383.07843498507413</v>
      </c>
      <c r="DL7" s="2">
        <f>$AY7</f>
        <v>366.84459451205362</v>
      </c>
      <c r="DM7" s="2">
        <f>$AZ7</f>
        <v>287.41472974757517</v>
      </c>
      <c r="DN7" s="2">
        <f>$BA7</f>
        <v>274.14024818344632</v>
      </c>
      <c r="DO7" s="2">
        <f>$BB7</f>
        <v>361.44362484466154</v>
      </c>
      <c r="DP7" s="2">
        <f>$BC7</f>
        <v>631.38830702584858</v>
      </c>
      <c r="DQ7" s="35">
        <f t="shared" si="9"/>
        <v>5000.0000000000009</v>
      </c>
      <c r="DR7" s="57">
        <f>$AR7</f>
        <v>767.06831980862808</v>
      </c>
      <c r="DS7" s="2">
        <f>$AS7</f>
        <v>576.2814871482185</v>
      </c>
      <c r="DT7" s="2">
        <f>$AT7</f>
        <v>443.10139898087715</v>
      </c>
      <c r="DU7" s="2">
        <f>$AU7</f>
        <v>294.65127017522951</v>
      </c>
      <c r="DV7" s="2">
        <f>$AV7</f>
        <v>283.48799949019474</v>
      </c>
      <c r="DW7" s="2">
        <f>$AW7</f>
        <v>331.09958509819251</v>
      </c>
      <c r="DX7" s="2">
        <f>$AX7</f>
        <v>383.07843498507413</v>
      </c>
      <c r="DY7" s="2">
        <f>$AY7</f>
        <v>366.84459451205362</v>
      </c>
      <c r="DZ7" s="2">
        <f>$AZ7</f>
        <v>287.41472974757517</v>
      </c>
      <c r="EA7" s="2">
        <f>$BA7</f>
        <v>274.14024818344632</v>
      </c>
      <c r="EB7" s="2">
        <f>$BB7</f>
        <v>361.44362484466154</v>
      </c>
      <c r="EC7" s="2">
        <f>$BC7</f>
        <v>631.38830702584858</v>
      </c>
      <c r="ED7" s="35">
        <f t="shared" si="10"/>
        <v>5000.0000000000009</v>
      </c>
      <c r="EE7" s="57">
        <f>$AR7</f>
        <v>767.06831980862808</v>
      </c>
      <c r="EF7" s="2">
        <f>$AS7</f>
        <v>576.2814871482185</v>
      </c>
      <c r="EG7" s="2">
        <f>$AT7</f>
        <v>443.10139898087715</v>
      </c>
      <c r="EH7" s="2">
        <f>$AU7</f>
        <v>294.65127017522951</v>
      </c>
      <c r="EI7" s="2">
        <f>$AV7</f>
        <v>283.48799949019474</v>
      </c>
      <c r="EJ7" s="2">
        <f>$AW7</f>
        <v>331.09958509819251</v>
      </c>
      <c r="EK7" s="2">
        <f>$AX7</f>
        <v>383.07843498507413</v>
      </c>
      <c r="EL7" s="2">
        <f>$AY7</f>
        <v>366.84459451205362</v>
      </c>
      <c r="EM7" s="2">
        <f>$AZ7</f>
        <v>287.41472974757517</v>
      </c>
      <c r="EN7" s="2">
        <f>$BA7</f>
        <v>274.14024818344632</v>
      </c>
      <c r="EO7" s="2">
        <f>$BB7</f>
        <v>361.44362484466154</v>
      </c>
      <c r="EP7" s="2">
        <f>$BC7</f>
        <v>631.38830702584858</v>
      </c>
      <c r="EQ7" s="35">
        <f t="shared" si="11"/>
        <v>5000.0000000000009</v>
      </c>
      <c r="ER7" s="57">
        <f>$AR7</f>
        <v>767.06831980862808</v>
      </c>
      <c r="ES7" s="2">
        <f>$AS7</f>
        <v>576.2814871482185</v>
      </c>
      <c r="ET7" s="2">
        <f>$AT7</f>
        <v>443.10139898087715</v>
      </c>
      <c r="EU7" s="2">
        <f>$AU7</f>
        <v>294.65127017522951</v>
      </c>
      <c r="EV7" s="2">
        <f>$AV7</f>
        <v>283.48799949019474</v>
      </c>
      <c r="EW7" s="2">
        <f>$AW7</f>
        <v>331.09958509819251</v>
      </c>
      <c r="EX7" s="2">
        <f>$AX7</f>
        <v>383.07843498507413</v>
      </c>
      <c r="EY7" s="2">
        <f>$AY7</f>
        <v>366.84459451205362</v>
      </c>
      <c r="EZ7" s="2">
        <f>$AZ7</f>
        <v>287.41472974757517</v>
      </c>
      <c r="FA7" s="2">
        <f>$BA7</f>
        <v>274.14024818344632</v>
      </c>
      <c r="FB7" s="2">
        <f>$BB7</f>
        <v>361.44362484466154</v>
      </c>
      <c r="FC7" s="2">
        <f>$BC7</f>
        <v>631.38830702584858</v>
      </c>
      <c r="FD7" s="35">
        <f t="shared" si="12"/>
        <v>5000.0000000000009</v>
      </c>
      <c r="FE7" s="57">
        <f>$AR7</f>
        <v>767.06831980862808</v>
      </c>
      <c r="FF7" s="2">
        <f>$AS7</f>
        <v>576.2814871482185</v>
      </c>
      <c r="FG7" s="2">
        <f>$AT7</f>
        <v>443.10139898087715</v>
      </c>
      <c r="FH7" s="2">
        <f>$AU7</f>
        <v>294.65127017522951</v>
      </c>
      <c r="FI7" s="2">
        <f>$AV7</f>
        <v>283.48799949019474</v>
      </c>
      <c r="FJ7" s="2">
        <f>$AW7</f>
        <v>331.09958509819251</v>
      </c>
      <c r="FK7" s="2">
        <f>$AX7</f>
        <v>383.07843498507413</v>
      </c>
      <c r="FL7" s="2">
        <f>$AY7</f>
        <v>366.84459451205362</v>
      </c>
      <c r="FM7" s="2">
        <f>$AZ7</f>
        <v>287.41472974757517</v>
      </c>
      <c r="FN7" s="2">
        <f>$BA7</f>
        <v>274.14024818344632</v>
      </c>
      <c r="FO7" s="2">
        <f>$BB7</f>
        <v>361.44362484466154</v>
      </c>
      <c r="FP7" s="2">
        <f>$BC7</f>
        <v>631.38830702584858</v>
      </c>
      <c r="FQ7" s="35">
        <f t="shared" si="13"/>
        <v>5000.0000000000009</v>
      </c>
      <c r="FR7" s="57">
        <f>$AR7</f>
        <v>767.06831980862808</v>
      </c>
      <c r="FS7" s="2">
        <f>$AS7</f>
        <v>576.2814871482185</v>
      </c>
      <c r="FT7" s="2">
        <f>$AT7</f>
        <v>443.10139898087715</v>
      </c>
      <c r="FU7" s="2">
        <f>$AU7</f>
        <v>294.65127017522951</v>
      </c>
      <c r="FV7" s="2">
        <f>$AV7</f>
        <v>283.48799949019474</v>
      </c>
      <c r="FW7" s="2">
        <f>$AW7</f>
        <v>331.09958509819251</v>
      </c>
      <c r="FX7" s="2">
        <f>$AX7</f>
        <v>383.07843498507413</v>
      </c>
      <c r="FY7" s="2">
        <f>$AY7</f>
        <v>366.84459451205362</v>
      </c>
      <c r="FZ7" s="2">
        <f>$AZ7</f>
        <v>287.41472974757517</v>
      </c>
      <c r="GA7" s="2">
        <f>$BA7</f>
        <v>274.14024818344632</v>
      </c>
      <c r="GB7" s="2">
        <f>$BB7</f>
        <v>361.44362484466154</v>
      </c>
      <c r="GC7" s="2">
        <f>$BC7</f>
        <v>631.38830702584858</v>
      </c>
      <c r="GD7" s="35">
        <f t="shared" si="14"/>
        <v>5000.0000000000009</v>
      </c>
      <c r="GE7" s="57">
        <f>$AR7</f>
        <v>767.06831980862808</v>
      </c>
      <c r="GF7" s="2">
        <f>$AS7</f>
        <v>576.2814871482185</v>
      </c>
      <c r="GG7" s="2">
        <f>$AT7</f>
        <v>443.10139898087715</v>
      </c>
      <c r="GH7" s="2">
        <f>$AU7</f>
        <v>294.65127017522951</v>
      </c>
      <c r="GI7" s="2">
        <f>$AV7</f>
        <v>283.48799949019474</v>
      </c>
      <c r="GJ7" s="2">
        <f>$AW7</f>
        <v>331.09958509819251</v>
      </c>
      <c r="GK7" s="2">
        <f>$AX7</f>
        <v>383.07843498507413</v>
      </c>
      <c r="GL7" s="2">
        <f>$AY7</f>
        <v>366.84459451205362</v>
      </c>
      <c r="GM7" s="2">
        <f>$AZ7</f>
        <v>287.41472974757517</v>
      </c>
      <c r="GN7" s="2">
        <f>$BA7</f>
        <v>274.14024818344632</v>
      </c>
      <c r="GO7" s="2">
        <f>$BB7</f>
        <v>361.44362484466154</v>
      </c>
      <c r="GP7" s="2">
        <f>$BC7</f>
        <v>631.38830702584858</v>
      </c>
      <c r="GQ7" s="35">
        <f t="shared" si="15"/>
        <v>5000.0000000000009</v>
      </c>
      <c r="GR7" s="57">
        <f>$AR7</f>
        <v>767.06831980862808</v>
      </c>
      <c r="GS7" s="2">
        <f>$AS7</f>
        <v>576.2814871482185</v>
      </c>
      <c r="GT7" s="2">
        <f>$AT7</f>
        <v>443.10139898087715</v>
      </c>
      <c r="GU7" s="2">
        <f>$AU7</f>
        <v>294.65127017522951</v>
      </c>
      <c r="GV7" s="2">
        <f>$AV7</f>
        <v>283.48799949019474</v>
      </c>
      <c r="GW7" s="2">
        <f>$AW7</f>
        <v>331.09958509819251</v>
      </c>
      <c r="GX7" s="2">
        <f>$AX7</f>
        <v>383.07843498507413</v>
      </c>
      <c r="GY7" s="2">
        <f>$AY7</f>
        <v>366.84459451205362</v>
      </c>
      <c r="GZ7" s="2">
        <f>$AZ7</f>
        <v>287.41472974757517</v>
      </c>
      <c r="HA7" s="2">
        <f>$BA7</f>
        <v>274.14024818344632</v>
      </c>
      <c r="HB7" s="2">
        <f>$BB7</f>
        <v>361.44362484466154</v>
      </c>
      <c r="HC7" s="2">
        <f>$BC7</f>
        <v>631.38830702584858</v>
      </c>
      <c r="HD7" s="35">
        <f t="shared" si="16"/>
        <v>5000.0000000000009</v>
      </c>
      <c r="HE7" s="57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35">
        <f t="shared" si="17"/>
        <v>0</v>
      </c>
      <c r="HR7" s="57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</row>
    <row r="8" spans="1:264" x14ac:dyDescent="0.35">
      <c r="A8" s="63"/>
      <c r="B8" s="63"/>
      <c r="C8" s="42">
        <v>2028</v>
      </c>
      <c r="D8" s="43">
        <v>5000</v>
      </c>
      <c r="Q8" s="35">
        <f t="shared" si="0"/>
        <v>0</v>
      </c>
      <c r="R8" s="5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5">
        <f t="shared" si="2"/>
        <v>0</v>
      </c>
      <c r="AE8" s="5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5">
        <f t="shared" si="3"/>
        <v>0</v>
      </c>
      <c r="AR8" s="57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35">
        <f t="shared" si="4"/>
        <v>0</v>
      </c>
      <c r="BE8" s="57">
        <f>BE2*$D8</f>
        <v>767.06831980862808</v>
      </c>
      <c r="BF8" s="2">
        <f t="shared" ref="BF8:BP8" si="20">BF2*$D8</f>
        <v>576.2814871482185</v>
      </c>
      <c r="BG8" s="2">
        <f t="shared" si="20"/>
        <v>443.10139898087715</v>
      </c>
      <c r="BH8" s="2">
        <f t="shared" si="20"/>
        <v>294.65127017522951</v>
      </c>
      <c r="BI8" s="2">
        <f t="shared" si="20"/>
        <v>283.48799949019474</v>
      </c>
      <c r="BJ8" s="2">
        <f t="shared" si="20"/>
        <v>331.09958509819251</v>
      </c>
      <c r="BK8" s="2">
        <f t="shared" si="20"/>
        <v>383.07843498507413</v>
      </c>
      <c r="BL8" s="2">
        <f t="shared" si="20"/>
        <v>366.84459451205362</v>
      </c>
      <c r="BM8" s="2">
        <f t="shared" si="20"/>
        <v>287.41472974757517</v>
      </c>
      <c r="BN8" s="2">
        <f t="shared" si="20"/>
        <v>274.14024818344632</v>
      </c>
      <c r="BO8" s="2">
        <f t="shared" si="20"/>
        <v>361.44362484466154</v>
      </c>
      <c r="BP8" s="2">
        <f t="shared" si="20"/>
        <v>631.38830702584858</v>
      </c>
      <c r="BQ8" s="35">
        <f t="shared" si="5"/>
        <v>5000.0000000000009</v>
      </c>
      <c r="BR8" s="57">
        <f>$BE8</f>
        <v>767.06831980862808</v>
      </c>
      <c r="BS8" s="2">
        <f>$BF8</f>
        <v>576.2814871482185</v>
      </c>
      <c r="BT8" s="2">
        <f>$BG8</f>
        <v>443.10139898087715</v>
      </c>
      <c r="BU8" s="2">
        <f>$BH8</f>
        <v>294.65127017522951</v>
      </c>
      <c r="BV8" s="2">
        <f>$BI8</f>
        <v>283.48799949019474</v>
      </c>
      <c r="BW8" s="2">
        <f>$BJ8</f>
        <v>331.09958509819251</v>
      </c>
      <c r="BX8" s="2">
        <f>$BK8</f>
        <v>383.07843498507413</v>
      </c>
      <c r="BY8" s="2">
        <f>$BL8</f>
        <v>366.84459451205362</v>
      </c>
      <c r="BZ8" s="2">
        <f>$BM8</f>
        <v>287.41472974757517</v>
      </c>
      <c r="CA8" s="2">
        <f>$BN8</f>
        <v>274.14024818344632</v>
      </c>
      <c r="CB8" s="2">
        <f>$BO8</f>
        <v>361.44362484466154</v>
      </c>
      <c r="CC8" s="2">
        <f>$BP8</f>
        <v>631.38830702584858</v>
      </c>
      <c r="CD8" s="35">
        <f t="shared" si="6"/>
        <v>5000.0000000000009</v>
      </c>
      <c r="CE8" s="57">
        <f>$BE8</f>
        <v>767.06831980862808</v>
      </c>
      <c r="CF8" s="2">
        <f>$BF8</f>
        <v>576.2814871482185</v>
      </c>
      <c r="CG8" s="2">
        <f>$BG8</f>
        <v>443.10139898087715</v>
      </c>
      <c r="CH8" s="2">
        <f>$BH8</f>
        <v>294.65127017522951</v>
      </c>
      <c r="CI8" s="2">
        <f>$BI8</f>
        <v>283.48799949019474</v>
      </c>
      <c r="CJ8" s="2">
        <f>$BJ8</f>
        <v>331.09958509819251</v>
      </c>
      <c r="CK8" s="2">
        <f>$BK8</f>
        <v>383.07843498507413</v>
      </c>
      <c r="CL8" s="2">
        <f>$BL8</f>
        <v>366.84459451205362</v>
      </c>
      <c r="CM8" s="2">
        <f>$BM8</f>
        <v>287.41472974757517</v>
      </c>
      <c r="CN8" s="2">
        <f>$BN8</f>
        <v>274.14024818344632</v>
      </c>
      <c r="CO8" s="2">
        <f>$BO8</f>
        <v>361.44362484466154</v>
      </c>
      <c r="CP8" s="2">
        <f>$BP8</f>
        <v>631.38830702584858</v>
      </c>
      <c r="CQ8" s="35">
        <f t="shared" si="7"/>
        <v>5000.0000000000009</v>
      </c>
      <c r="CR8" s="57">
        <f>$BE8</f>
        <v>767.06831980862808</v>
      </c>
      <c r="CS8" s="2">
        <f>$BF8</f>
        <v>576.2814871482185</v>
      </c>
      <c r="CT8" s="2">
        <f>$BG8</f>
        <v>443.10139898087715</v>
      </c>
      <c r="CU8" s="2">
        <f>$BH8</f>
        <v>294.65127017522951</v>
      </c>
      <c r="CV8" s="2">
        <f>$BI8</f>
        <v>283.48799949019474</v>
      </c>
      <c r="CW8" s="2">
        <f>$BJ8</f>
        <v>331.09958509819251</v>
      </c>
      <c r="CX8" s="2">
        <f>$BK8</f>
        <v>383.07843498507413</v>
      </c>
      <c r="CY8" s="2">
        <f>$BL8</f>
        <v>366.84459451205362</v>
      </c>
      <c r="CZ8" s="2">
        <f>$BM8</f>
        <v>287.41472974757517</v>
      </c>
      <c r="DA8" s="2">
        <f>$BN8</f>
        <v>274.14024818344632</v>
      </c>
      <c r="DB8" s="2">
        <f>$BO8</f>
        <v>361.44362484466154</v>
      </c>
      <c r="DC8" s="2">
        <f>$BP8</f>
        <v>631.38830702584858</v>
      </c>
      <c r="DD8" s="35">
        <f t="shared" si="8"/>
        <v>5000.0000000000009</v>
      </c>
      <c r="DE8" s="57">
        <f>$BE8</f>
        <v>767.06831980862808</v>
      </c>
      <c r="DF8" s="2">
        <f>$BF8</f>
        <v>576.2814871482185</v>
      </c>
      <c r="DG8" s="2">
        <f>$BG8</f>
        <v>443.10139898087715</v>
      </c>
      <c r="DH8" s="2">
        <f>$BH8</f>
        <v>294.65127017522951</v>
      </c>
      <c r="DI8" s="2">
        <f>$BI8</f>
        <v>283.48799949019474</v>
      </c>
      <c r="DJ8" s="2">
        <f>$BJ8</f>
        <v>331.09958509819251</v>
      </c>
      <c r="DK8" s="2">
        <f>$BK8</f>
        <v>383.07843498507413</v>
      </c>
      <c r="DL8" s="2">
        <f>$BL8</f>
        <v>366.84459451205362</v>
      </c>
      <c r="DM8" s="2">
        <f>$BM8</f>
        <v>287.41472974757517</v>
      </c>
      <c r="DN8" s="2">
        <f>$BN8</f>
        <v>274.14024818344632</v>
      </c>
      <c r="DO8" s="2">
        <f>$BO8</f>
        <v>361.44362484466154</v>
      </c>
      <c r="DP8" s="2">
        <f>$BP8</f>
        <v>631.38830702584858</v>
      </c>
      <c r="DQ8" s="35">
        <f t="shared" si="9"/>
        <v>5000.0000000000009</v>
      </c>
      <c r="DR8" s="57">
        <f>$BE8</f>
        <v>767.06831980862808</v>
      </c>
      <c r="DS8" s="2">
        <f>$BF8</f>
        <v>576.2814871482185</v>
      </c>
      <c r="DT8" s="2">
        <f>$BG8</f>
        <v>443.10139898087715</v>
      </c>
      <c r="DU8" s="2">
        <f>$BH8</f>
        <v>294.65127017522951</v>
      </c>
      <c r="DV8" s="2">
        <f>$BI8</f>
        <v>283.48799949019474</v>
      </c>
      <c r="DW8" s="2">
        <f>$BJ8</f>
        <v>331.09958509819251</v>
      </c>
      <c r="DX8" s="2">
        <f>$BK8</f>
        <v>383.07843498507413</v>
      </c>
      <c r="DY8" s="2">
        <f>$BL8</f>
        <v>366.84459451205362</v>
      </c>
      <c r="DZ8" s="2">
        <f>$BM8</f>
        <v>287.41472974757517</v>
      </c>
      <c r="EA8" s="2">
        <f>$BN8</f>
        <v>274.14024818344632</v>
      </c>
      <c r="EB8" s="2">
        <f>$BO8</f>
        <v>361.44362484466154</v>
      </c>
      <c r="EC8" s="2">
        <f>$BP8</f>
        <v>631.38830702584858</v>
      </c>
      <c r="ED8" s="35">
        <f t="shared" si="10"/>
        <v>5000.0000000000009</v>
      </c>
      <c r="EE8" s="57">
        <f>$BE8</f>
        <v>767.06831980862808</v>
      </c>
      <c r="EF8" s="2">
        <f>$BF8</f>
        <v>576.2814871482185</v>
      </c>
      <c r="EG8" s="2">
        <f>$BG8</f>
        <v>443.10139898087715</v>
      </c>
      <c r="EH8" s="2">
        <f>$BH8</f>
        <v>294.65127017522951</v>
      </c>
      <c r="EI8" s="2">
        <f>$BI8</f>
        <v>283.48799949019474</v>
      </c>
      <c r="EJ8" s="2">
        <f>$BJ8</f>
        <v>331.09958509819251</v>
      </c>
      <c r="EK8" s="2">
        <f>$BK8</f>
        <v>383.07843498507413</v>
      </c>
      <c r="EL8" s="2">
        <f>$BL8</f>
        <v>366.84459451205362</v>
      </c>
      <c r="EM8" s="2">
        <f>$BM8</f>
        <v>287.41472974757517</v>
      </c>
      <c r="EN8" s="2">
        <f>$BN8</f>
        <v>274.14024818344632</v>
      </c>
      <c r="EO8" s="2">
        <f>$BO8</f>
        <v>361.44362484466154</v>
      </c>
      <c r="EP8" s="2">
        <f>$BP8</f>
        <v>631.38830702584858</v>
      </c>
      <c r="EQ8" s="35">
        <f t="shared" si="11"/>
        <v>5000.0000000000009</v>
      </c>
      <c r="ER8" s="57">
        <f>$BE8</f>
        <v>767.06831980862808</v>
      </c>
      <c r="ES8" s="2">
        <f>$BF8</f>
        <v>576.2814871482185</v>
      </c>
      <c r="ET8" s="2">
        <f>$BG8</f>
        <v>443.10139898087715</v>
      </c>
      <c r="EU8" s="2">
        <f>$BH8</f>
        <v>294.65127017522951</v>
      </c>
      <c r="EV8" s="2">
        <f>$BI8</f>
        <v>283.48799949019474</v>
      </c>
      <c r="EW8" s="2">
        <f>$BJ8</f>
        <v>331.09958509819251</v>
      </c>
      <c r="EX8" s="2">
        <f>$BK8</f>
        <v>383.07843498507413</v>
      </c>
      <c r="EY8" s="2">
        <f>$BL8</f>
        <v>366.84459451205362</v>
      </c>
      <c r="EZ8" s="2">
        <f>$BM8</f>
        <v>287.41472974757517</v>
      </c>
      <c r="FA8" s="2">
        <f>$BN8</f>
        <v>274.14024818344632</v>
      </c>
      <c r="FB8" s="2">
        <f>$BO8</f>
        <v>361.44362484466154</v>
      </c>
      <c r="FC8" s="2">
        <f>$BP8</f>
        <v>631.38830702584858</v>
      </c>
      <c r="FD8" s="35">
        <f t="shared" si="12"/>
        <v>5000.0000000000009</v>
      </c>
      <c r="FE8" s="57">
        <f>$BE8</f>
        <v>767.06831980862808</v>
      </c>
      <c r="FF8" s="2">
        <f>$BF8</f>
        <v>576.2814871482185</v>
      </c>
      <c r="FG8" s="2">
        <f>$BG8</f>
        <v>443.10139898087715</v>
      </c>
      <c r="FH8" s="2">
        <f>$BH8</f>
        <v>294.65127017522951</v>
      </c>
      <c r="FI8" s="2">
        <f>$BI8</f>
        <v>283.48799949019474</v>
      </c>
      <c r="FJ8" s="2">
        <f>$BJ8</f>
        <v>331.09958509819251</v>
      </c>
      <c r="FK8" s="2">
        <f>$BK8</f>
        <v>383.07843498507413</v>
      </c>
      <c r="FL8" s="2">
        <f>$BL8</f>
        <v>366.84459451205362</v>
      </c>
      <c r="FM8" s="2">
        <f>$BM8</f>
        <v>287.41472974757517</v>
      </c>
      <c r="FN8" s="2">
        <f>$BN8</f>
        <v>274.14024818344632</v>
      </c>
      <c r="FO8" s="2">
        <f>$BO8</f>
        <v>361.44362484466154</v>
      </c>
      <c r="FP8" s="2">
        <f>$BP8</f>
        <v>631.38830702584858</v>
      </c>
      <c r="FQ8" s="35">
        <f t="shared" si="13"/>
        <v>5000.0000000000009</v>
      </c>
      <c r="FR8" s="57">
        <f>$BE8</f>
        <v>767.06831980862808</v>
      </c>
      <c r="FS8" s="2">
        <f>$BF8</f>
        <v>576.2814871482185</v>
      </c>
      <c r="FT8" s="2">
        <f>$BG8</f>
        <v>443.10139898087715</v>
      </c>
      <c r="FU8" s="2">
        <f>$BH8</f>
        <v>294.65127017522951</v>
      </c>
      <c r="FV8" s="2">
        <f>$BI8</f>
        <v>283.48799949019474</v>
      </c>
      <c r="FW8" s="2">
        <f>$BJ8</f>
        <v>331.09958509819251</v>
      </c>
      <c r="FX8" s="2">
        <f>$BK8</f>
        <v>383.07843498507413</v>
      </c>
      <c r="FY8" s="2">
        <f>$BL8</f>
        <v>366.84459451205362</v>
      </c>
      <c r="FZ8" s="2">
        <f>$BM8</f>
        <v>287.41472974757517</v>
      </c>
      <c r="GA8" s="2">
        <f>$BN8</f>
        <v>274.14024818344632</v>
      </c>
      <c r="GB8" s="2">
        <f>$BO8</f>
        <v>361.44362484466154</v>
      </c>
      <c r="GC8" s="2">
        <f>$BP8</f>
        <v>631.38830702584858</v>
      </c>
      <c r="GD8" s="35">
        <f t="shared" si="14"/>
        <v>5000.0000000000009</v>
      </c>
      <c r="GE8" s="57">
        <f>$BE8</f>
        <v>767.06831980862808</v>
      </c>
      <c r="GF8" s="2">
        <f>$BF8</f>
        <v>576.2814871482185</v>
      </c>
      <c r="GG8" s="2">
        <f>$BG8</f>
        <v>443.10139898087715</v>
      </c>
      <c r="GH8" s="2">
        <f>$BH8</f>
        <v>294.65127017522951</v>
      </c>
      <c r="GI8" s="2">
        <f>$BI8</f>
        <v>283.48799949019474</v>
      </c>
      <c r="GJ8" s="2">
        <f>$BJ8</f>
        <v>331.09958509819251</v>
      </c>
      <c r="GK8" s="2">
        <f>$BK8</f>
        <v>383.07843498507413</v>
      </c>
      <c r="GL8" s="2">
        <f>$BL8</f>
        <v>366.84459451205362</v>
      </c>
      <c r="GM8" s="2">
        <f>$BM8</f>
        <v>287.41472974757517</v>
      </c>
      <c r="GN8" s="2">
        <f>$BN8</f>
        <v>274.14024818344632</v>
      </c>
      <c r="GO8" s="2">
        <f>$BO8</f>
        <v>361.44362484466154</v>
      </c>
      <c r="GP8" s="2">
        <f>$BP8</f>
        <v>631.38830702584858</v>
      </c>
      <c r="GQ8" s="35">
        <f t="shared" si="15"/>
        <v>5000.0000000000009</v>
      </c>
      <c r="GR8" s="57">
        <f>$BE8</f>
        <v>767.06831980862808</v>
      </c>
      <c r="GS8" s="2">
        <f>$BF8</f>
        <v>576.2814871482185</v>
      </c>
      <c r="GT8" s="2">
        <f>$BG8</f>
        <v>443.10139898087715</v>
      </c>
      <c r="GU8" s="2">
        <f>$BH8</f>
        <v>294.65127017522951</v>
      </c>
      <c r="GV8" s="2">
        <f>$BI8</f>
        <v>283.48799949019474</v>
      </c>
      <c r="GW8" s="2">
        <f>$BJ8</f>
        <v>331.09958509819251</v>
      </c>
      <c r="GX8" s="2">
        <f>$BK8</f>
        <v>383.07843498507413</v>
      </c>
      <c r="GY8" s="2">
        <f>$BL8</f>
        <v>366.84459451205362</v>
      </c>
      <c r="GZ8" s="2">
        <f>$BM8</f>
        <v>287.41472974757517</v>
      </c>
      <c r="HA8" s="2">
        <f>$BN8</f>
        <v>274.14024818344632</v>
      </c>
      <c r="HB8" s="2">
        <f>$BO8</f>
        <v>361.44362484466154</v>
      </c>
      <c r="HC8" s="2">
        <f>$BP8</f>
        <v>631.38830702584858</v>
      </c>
      <c r="HD8" s="35">
        <f t="shared" si="16"/>
        <v>5000.0000000000009</v>
      </c>
      <c r="HE8" s="57">
        <f>$BE8</f>
        <v>767.06831980862808</v>
      </c>
      <c r="HF8" s="2">
        <f>$BF8</f>
        <v>576.2814871482185</v>
      </c>
      <c r="HG8" s="2">
        <f>$BG8</f>
        <v>443.10139898087715</v>
      </c>
      <c r="HH8" s="2">
        <f>$BH8</f>
        <v>294.65127017522951</v>
      </c>
      <c r="HI8" s="2">
        <f>$BI8</f>
        <v>283.48799949019474</v>
      </c>
      <c r="HJ8" s="2">
        <f>$BJ8</f>
        <v>331.09958509819251</v>
      </c>
      <c r="HK8" s="2">
        <f>$BK8</f>
        <v>383.07843498507413</v>
      </c>
      <c r="HL8" s="2">
        <f>$BL8</f>
        <v>366.84459451205362</v>
      </c>
      <c r="HM8" s="2">
        <f>$BM8</f>
        <v>287.41472974757517</v>
      </c>
      <c r="HN8" s="2">
        <f>$BN8</f>
        <v>274.14024818344632</v>
      </c>
      <c r="HO8" s="2">
        <f>$BO8</f>
        <v>361.44362484466154</v>
      </c>
      <c r="HP8" s="2">
        <f>$BP8</f>
        <v>631.38830702584858</v>
      </c>
      <c r="HQ8" s="35">
        <f t="shared" si="17"/>
        <v>5000.0000000000009</v>
      </c>
      <c r="HR8" s="57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</row>
    <row r="9" spans="1:264" x14ac:dyDescent="0.35">
      <c r="A9" s="63"/>
      <c r="B9" s="63"/>
      <c r="C9" s="42">
        <v>2029</v>
      </c>
      <c r="D9" s="43">
        <v>5000</v>
      </c>
      <c r="Q9" s="35">
        <f t="shared" si="0"/>
        <v>0</v>
      </c>
      <c r="R9" s="5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5">
        <f t="shared" si="2"/>
        <v>0</v>
      </c>
      <c r="AE9" s="5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35">
        <f t="shared" si="3"/>
        <v>0</v>
      </c>
      <c r="AR9" s="57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35">
        <f t="shared" si="4"/>
        <v>0</v>
      </c>
      <c r="BE9" s="57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5">
        <f t="shared" si="5"/>
        <v>0</v>
      </c>
      <c r="BR9" s="57">
        <f>BR8</f>
        <v>767.06831980862808</v>
      </c>
      <c r="BS9" s="2">
        <f t="shared" ref="BS9:EI10" si="21">BS8</f>
        <v>576.2814871482185</v>
      </c>
      <c r="BT9" s="2">
        <f t="shared" si="21"/>
        <v>443.10139898087715</v>
      </c>
      <c r="BU9" s="2">
        <f t="shared" si="21"/>
        <v>294.65127017522951</v>
      </c>
      <c r="BV9" s="2">
        <f t="shared" si="21"/>
        <v>283.48799949019474</v>
      </c>
      <c r="BW9" s="2">
        <f t="shared" si="21"/>
        <v>331.09958509819251</v>
      </c>
      <c r="BX9" s="2">
        <f t="shared" si="21"/>
        <v>383.07843498507413</v>
      </c>
      <c r="BY9" s="2">
        <f t="shared" si="21"/>
        <v>366.84459451205362</v>
      </c>
      <c r="BZ9" s="2">
        <f t="shared" si="21"/>
        <v>287.41472974757517</v>
      </c>
      <c r="CA9" s="2">
        <f t="shared" si="21"/>
        <v>274.14024818344632</v>
      </c>
      <c r="CB9" s="2">
        <f t="shared" si="21"/>
        <v>361.44362484466154</v>
      </c>
      <c r="CC9" s="2">
        <f t="shared" si="21"/>
        <v>631.38830702584858</v>
      </c>
      <c r="CD9" s="35">
        <f t="shared" si="6"/>
        <v>5000.0000000000009</v>
      </c>
      <c r="CE9" s="57">
        <f t="shared" si="21"/>
        <v>767.06831980862808</v>
      </c>
      <c r="CF9" s="2">
        <f t="shared" si="21"/>
        <v>576.2814871482185</v>
      </c>
      <c r="CG9" s="2">
        <f t="shared" si="21"/>
        <v>443.10139898087715</v>
      </c>
      <c r="CH9" s="2">
        <f t="shared" si="21"/>
        <v>294.65127017522951</v>
      </c>
      <c r="CI9" s="2">
        <f t="shared" si="21"/>
        <v>283.48799949019474</v>
      </c>
      <c r="CJ9" s="2">
        <f t="shared" si="21"/>
        <v>331.09958509819251</v>
      </c>
      <c r="CK9" s="2">
        <f t="shared" si="21"/>
        <v>383.07843498507413</v>
      </c>
      <c r="CL9" s="2">
        <f t="shared" si="21"/>
        <v>366.84459451205362</v>
      </c>
      <c r="CM9" s="2">
        <f t="shared" si="21"/>
        <v>287.41472974757517</v>
      </c>
      <c r="CN9" s="2">
        <f t="shared" si="21"/>
        <v>274.14024818344632</v>
      </c>
      <c r="CO9" s="2">
        <f t="shared" si="21"/>
        <v>361.44362484466154</v>
      </c>
      <c r="CP9" s="2">
        <f t="shared" si="21"/>
        <v>631.38830702584858</v>
      </c>
      <c r="CQ9" s="35">
        <f t="shared" si="7"/>
        <v>5000.0000000000009</v>
      </c>
      <c r="CR9" s="57">
        <f t="shared" si="21"/>
        <v>767.06831980862808</v>
      </c>
      <c r="CS9" s="2">
        <f t="shared" si="21"/>
        <v>576.2814871482185</v>
      </c>
      <c r="CT9" s="2">
        <f t="shared" si="21"/>
        <v>443.10139898087715</v>
      </c>
      <c r="CU9" s="2">
        <f t="shared" si="21"/>
        <v>294.65127017522951</v>
      </c>
      <c r="CV9" s="2">
        <f t="shared" si="21"/>
        <v>283.48799949019474</v>
      </c>
      <c r="CW9" s="2">
        <f t="shared" si="21"/>
        <v>331.09958509819251</v>
      </c>
      <c r="CX9" s="2">
        <f t="shared" si="21"/>
        <v>383.07843498507413</v>
      </c>
      <c r="CY9" s="2">
        <f t="shared" si="21"/>
        <v>366.84459451205362</v>
      </c>
      <c r="CZ9" s="2">
        <f t="shared" si="21"/>
        <v>287.41472974757517</v>
      </c>
      <c r="DA9" s="2">
        <f t="shared" si="21"/>
        <v>274.14024818344632</v>
      </c>
      <c r="DB9" s="2">
        <f t="shared" si="21"/>
        <v>361.44362484466154</v>
      </c>
      <c r="DC9" s="2">
        <f t="shared" si="21"/>
        <v>631.38830702584858</v>
      </c>
      <c r="DD9" s="35">
        <f t="shared" si="8"/>
        <v>5000.0000000000009</v>
      </c>
      <c r="DE9" s="57">
        <f t="shared" si="21"/>
        <v>767.06831980862808</v>
      </c>
      <c r="DF9" s="2">
        <f t="shared" si="21"/>
        <v>576.2814871482185</v>
      </c>
      <c r="DG9" s="2">
        <f t="shared" si="21"/>
        <v>443.10139898087715</v>
      </c>
      <c r="DH9" s="2">
        <f t="shared" si="21"/>
        <v>294.65127017522951</v>
      </c>
      <c r="DI9" s="2">
        <f t="shared" si="21"/>
        <v>283.48799949019474</v>
      </c>
      <c r="DJ9" s="2">
        <f t="shared" si="21"/>
        <v>331.09958509819251</v>
      </c>
      <c r="DK9" s="2">
        <f t="shared" si="21"/>
        <v>383.07843498507413</v>
      </c>
      <c r="DL9" s="2">
        <f t="shared" si="21"/>
        <v>366.84459451205362</v>
      </c>
      <c r="DM9" s="2">
        <f t="shared" si="21"/>
        <v>287.41472974757517</v>
      </c>
      <c r="DN9" s="2">
        <f t="shared" si="21"/>
        <v>274.14024818344632</v>
      </c>
      <c r="DO9" s="2">
        <f t="shared" si="21"/>
        <v>361.44362484466154</v>
      </c>
      <c r="DP9" s="2">
        <f t="shared" si="21"/>
        <v>631.38830702584858</v>
      </c>
      <c r="DQ9" s="35">
        <f t="shared" si="9"/>
        <v>5000.0000000000009</v>
      </c>
      <c r="DR9" s="57">
        <f t="shared" si="21"/>
        <v>767.06831980862808</v>
      </c>
      <c r="DS9" s="2">
        <f t="shared" si="21"/>
        <v>576.2814871482185</v>
      </c>
      <c r="DT9" s="2">
        <f t="shared" si="21"/>
        <v>443.10139898087715</v>
      </c>
      <c r="DU9" s="2">
        <f t="shared" si="21"/>
        <v>294.65127017522951</v>
      </c>
      <c r="DV9" s="2">
        <f t="shared" si="21"/>
        <v>283.48799949019474</v>
      </c>
      <c r="DW9" s="2">
        <f t="shared" si="21"/>
        <v>331.09958509819251</v>
      </c>
      <c r="DX9" s="2">
        <f t="shared" si="21"/>
        <v>383.07843498507413</v>
      </c>
      <c r="DY9" s="2">
        <f t="shared" si="21"/>
        <v>366.84459451205362</v>
      </c>
      <c r="DZ9" s="2">
        <f t="shared" si="21"/>
        <v>287.41472974757517</v>
      </c>
      <c r="EA9" s="2">
        <f t="shared" si="21"/>
        <v>274.14024818344632</v>
      </c>
      <c r="EB9" s="2">
        <f t="shared" si="21"/>
        <v>361.44362484466154</v>
      </c>
      <c r="EC9" s="2">
        <f t="shared" si="21"/>
        <v>631.38830702584858</v>
      </c>
      <c r="ED9" s="35">
        <f t="shared" si="10"/>
        <v>5000.0000000000009</v>
      </c>
      <c r="EE9" s="57">
        <f t="shared" si="21"/>
        <v>767.06831980862808</v>
      </c>
      <c r="EF9" s="2">
        <f t="shared" si="21"/>
        <v>576.2814871482185</v>
      </c>
      <c r="EG9" s="2">
        <f t="shared" si="21"/>
        <v>443.10139898087715</v>
      </c>
      <c r="EH9" s="2">
        <f t="shared" si="21"/>
        <v>294.65127017522951</v>
      </c>
      <c r="EI9" s="2">
        <f t="shared" si="21"/>
        <v>283.48799949019474</v>
      </c>
      <c r="EJ9" s="2">
        <f t="shared" ref="EJ9:GZ10" si="22">EJ8</f>
        <v>331.09958509819251</v>
      </c>
      <c r="EK9" s="2">
        <f t="shared" si="22"/>
        <v>383.07843498507413</v>
      </c>
      <c r="EL9" s="2">
        <f t="shared" si="22"/>
        <v>366.84459451205362</v>
      </c>
      <c r="EM9" s="2">
        <f t="shared" si="22"/>
        <v>287.41472974757517</v>
      </c>
      <c r="EN9" s="2">
        <f t="shared" si="22"/>
        <v>274.14024818344632</v>
      </c>
      <c r="EO9" s="2">
        <f t="shared" si="22"/>
        <v>361.44362484466154</v>
      </c>
      <c r="EP9" s="2">
        <f t="shared" si="22"/>
        <v>631.38830702584858</v>
      </c>
      <c r="EQ9" s="35">
        <f t="shared" si="11"/>
        <v>5000.0000000000009</v>
      </c>
      <c r="ER9" s="57">
        <f t="shared" si="22"/>
        <v>767.06831980862808</v>
      </c>
      <c r="ES9" s="2">
        <f t="shared" si="22"/>
        <v>576.2814871482185</v>
      </c>
      <c r="ET9" s="2">
        <f t="shared" si="22"/>
        <v>443.10139898087715</v>
      </c>
      <c r="EU9" s="2">
        <f t="shared" si="22"/>
        <v>294.65127017522951</v>
      </c>
      <c r="EV9" s="2">
        <f t="shared" si="22"/>
        <v>283.48799949019474</v>
      </c>
      <c r="EW9" s="2">
        <f t="shared" si="22"/>
        <v>331.09958509819251</v>
      </c>
      <c r="EX9" s="2">
        <f t="shared" si="22"/>
        <v>383.07843498507413</v>
      </c>
      <c r="EY9" s="2">
        <f t="shared" si="22"/>
        <v>366.84459451205362</v>
      </c>
      <c r="EZ9" s="2">
        <f t="shared" si="22"/>
        <v>287.41472974757517</v>
      </c>
      <c r="FA9" s="2">
        <f t="shared" si="22"/>
        <v>274.14024818344632</v>
      </c>
      <c r="FB9" s="2">
        <f t="shared" si="22"/>
        <v>361.44362484466154</v>
      </c>
      <c r="FC9" s="2">
        <f t="shared" si="22"/>
        <v>631.38830702584858</v>
      </c>
      <c r="FD9" s="35">
        <f t="shared" si="12"/>
        <v>5000.0000000000009</v>
      </c>
      <c r="FE9" s="57">
        <f t="shared" si="22"/>
        <v>767.06831980862808</v>
      </c>
      <c r="FF9" s="2">
        <f t="shared" si="22"/>
        <v>576.2814871482185</v>
      </c>
      <c r="FG9" s="2">
        <f t="shared" si="22"/>
        <v>443.10139898087715</v>
      </c>
      <c r="FH9" s="2">
        <f t="shared" si="22"/>
        <v>294.65127017522951</v>
      </c>
      <c r="FI9" s="2">
        <f t="shared" si="22"/>
        <v>283.48799949019474</v>
      </c>
      <c r="FJ9" s="2">
        <f t="shared" si="22"/>
        <v>331.09958509819251</v>
      </c>
      <c r="FK9" s="2">
        <f t="shared" si="22"/>
        <v>383.07843498507413</v>
      </c>
      <c r="FL9" s="2">
        <f t="shared" si="22"/>
        <v>366.84459451205362</v>
      </c>
      <c r="FM9" s="2">
        <f t="shared" si="22"/>
        <v>287.41472974757517</v>
      </c>
      <c r="FN9" s="2">
        <f t="shared" si="22"/>
        <v>274.14024818344632</v>
      </c>
      <c r="FO9" s="2">
        <f t="shared" si="22"/>
        <v>361.44362484466154</v>
      </c>
      <c r="FP9" s="2">
        <f t="shared" si="22"/>
        <v>631.38830702584858</v>
      </c>
      <c r="FQ9" s="35">
        <f t="shared" si="13"/>
        <v>5000.0000000000009</v>
      </c>
      <c r="FR9" s="57">
        <f t="shared" si="22"/>
        <v>767.06831980862808</v>
      </c>
      <c r="FS9" s="2">
        <f t="shared" si="22"/>
        <v>576.2814871482185</v>
      </c>
      <c r="FT9" s="2">
        <f t="shared" si="22"/>
        <v>443.10139898087715</v>
      </c>
      <c r="FU9" s="2">
        <f t="shared" si="22"/>
        <v>294.65127017522951</v>
      </c>
      <c r="FV9" s="2">
        <f t="shared" si="22"/>
        <v>283.48799949019474</v>
      </c>
      <c r="FW9" s="2">
        <f t="shared" si="22"/>
        <v>331.09958509819251</v>
      </c>
      <c r="FX9" s="2">
        <f t="shared" si="22"/>
        <v>383.07843498507413</v>
      </c>
      <c r="FY9" s="2">
        <f t="shared" si="22"/>
        <v>366.84459451205362</v>
      </c>
      <c r="FZ9" s="2">
        <f t="shared" si="22"/>
        <v>287.41472974757517</v>
      </c>
      <c r="GA9" s="2">
        <f t="shared" si="22"/>
        <v>274.14024818344632</v>
      </c>
      <c r="GB9" s="2">
        <f t="shared" si="22"/>
        <v>361.44362484466154</v>
      </c>
      <c r="GC9" s="2">
        <f t="shared" si="22"/>
        <v>631.38830702584858</v>
      </c>
      <c r="GD9" s="35">
        <f t="shared" si="14"/>
        <v>5000.0000000000009</v>
      </c>
      <c r="GE9" s="57">
        <f t="shared" si="22"/>
        <v>767.06831980862808</v>
      </c>
      <c r="GF9" s="2">
        <f t="shared" si="22"/>
        <v>576.2814871482185</v>
      </c>
      <c r="GG9" s="2">
        <f t="shared" si="22"/>
        <v>443.10139898087715</v>
      </c>
      <c r="GH9" s="2">
        <f t="shared" si="22"/>
        <v>294.65127017522951</v>
      </c>
      <c r="GI9" s="2">
        <f t="shared" si="22"/>
        <v>283.48799949019474</v>
      </c>
      <c r="GJ9" s="2">
        <f t="shared" si="22"/>
        <v>331.09958509819251</v>
      </c>
      <c r="GK9" s="2">
        <f t="shared" si="22"/>
        <v>383.07843498507413</v>
      </c>
      <c r="GL9" s="2">
        <f t="shared" si="22"/>
        <v>366.84459451205362</v>
      </c>
      <c r="GM9" s="2">
        <f t="shared" si="22"/>
        <v>287.41472974757517</v>
      </c>
      <c r="GN9" s="2">
        <f t="shared" si="22"/>
        <v>274.14024818344632</v>
      </c>
      <c r="GO9" s="2">
        <f t="shared" si="22"/>
        <v>361.44362484466154</v>
      </c>
      <c r="GP9" s="2">
        <f t="shared" si="22"/>
        <v>631.38830702584858</v>
      </c>
      <c r="GQ9" s="35">
        <f t="shared" si="15"/>
        <v>5000.0000000000009</v>
      </c>
      <c r="GR9" s="57">
        <f t="shared" si="22"/>
        <v>767.06831980862808</v>
      </c>
      <c r="GS9" s="2">
        <f t="shared" si="22"/>
        <v>576.2814871482185</v>
      </c>
      <c r="GT9" s="2">
        <f t="shared" si="22"/>
        <v>443.10139898087715</v>
      </c>
      <c r="GU9" s="2">
        <f t="shared" si="22"/>
        <v>294.65127017522951</v>
      </c>
      <c r="GV9" s="2">
        <f t="shared" si="22"/>
        <v>283.48799949019474</v>
      </c>
      <c r="GW9" s="2">
        <f t="shared" si="22"/>
        <v>331.09958509819251</v>
      </c>
      <c r="GX9" s="2">
        <f t="shared" si="22"/>
        <v>383.07843498507413</v>
      </c>
      <c r="GY9" s="2">
        <f t="shared" si="22"/>
        <v>366.84459451205362</v>
      </c>
      <c r="GZ9" s="2">
        <f t="shared" si="22"/>
        <v>287.41472974757517</v>
      </c>
      <c r="HA9" s="2">
        <f t="shared" ref="HA9:HP10" si="23">HA8</f>
        <v>274.14024818344632</v>
      </c>
      <c r="HB9" s="2">
        <f t="shared" si="23"/>
        <v>361.44362484466154</v>
      </c>
      <c r="HC9" s="2">
        <f t="shared" si="23"/>
        <v>631.38830702584858</v>
      </c>
      <c r="HD9" s="35">
        <f t="shared" si="16"/>
        <v>5000.0000000000009</v>
      </c>
      <c r="HE9" s="57">
        <f t="shared" si="23"/>
        <v>767.06831980862808</v>
      </c>
      <c r="HF9" s="2">
        <f t="shared" si="23"/>
        <v>576.2814871482185</v>
      </c>
      <c r="HG9" s="2">
        <f t="shared" si="23"/>
        <v>443.10139898087715</v>
      </c>
      <c r="HH9" s="2">
        <f t="shared" si="23"/>
        <v>294.65127017522951</v>
      </c>
      <c r="HI9" s="2">
        <f t="shared" si="23"/>
        <v>283.48799949019474</v>
      </c>
      <c r="HJ9" s="2">
        <f t="shared" si="23"/>
        <v>331.09958509819251</v>
      </c>
      <c r="HK9" s="2">
        <f t="shared" si="23"/>
        <v>383.07843498507413</v>
      </c>
      <c r="HL9" s="2">
        <f t="shared" si="23"/>
        <v>366.84459451205362</v>
      </c>
      <c r="HM9" s="2">
        <f t="shared" si="23"/>
        <v>287.41472974757517</v>
      </c>
      <c r="HN9" s="2">
        <f t="shared" si="23"/>
        <v>274.14024818344632</v>
      </c>
      <c r="HO9" s="2">
        <f t="shared" si="23"/>
        <v>361.44362484466154</v>
      </c>
      <c r="HP9" s="2">
        <f t="shared" si="23"/>
        <v>631.38830702584858</v>
      </c>
      <c r="HQ9" s="35">
        <f t="shared" si="17"/>
        <v>5000.0000000000009</v>
      </c>
      <c r="HR9" s="57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</row>
    <row r="10" spans="1:264" x14ac:dyDescent="0.35">
      <c r="A10" s="63"/>
      <c r="B10" s="63"/>
      <c r="C10" s="42">
        <v>2030</v>
      </c>
      <c r="D10" s="43">
        <v>5000</v>
      </c>
      <c r="Q10" s="35">
        <f t="shared" si="0"/>
        <v>0</v>
      </c>
      <c r="R10" s="5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5">
        <f t="shared" si="2"/>
        <v>0</v>
      </c>
      <c r="AE10" s="5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35">
        <f t="shared" si="3"/>
        <v>0</v>
      </c>
      <c r="AR10" s="57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35">
        <f t="shared" si="4"/>
        <v>0</v>
      </c>
      <c r="BE10" s="57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35">
        <f t="shared" si="5"/>
        <v>0</v>
      </c>
      <c r="BR10" s="57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5">
        <f t="shared" si="6"/>
        <v>0</v>
      </c>
      <c r="CE10" s="57">
        <f>CE9</f>
        <v>767.06831980862808</v>
      </c>
      <c r="CF10" s="2">
        <f t="shared" si="21"/>
        <v>576.2814871482185</v>
      </c>
      <c r="CG10" s="2">
        <f t="shared" si="21"/>
        <v>443.10139898087715</v>
      </c>
      <c r="CH10" s="2">
        <f t="shared" si="21"/>
        <v>294.65127017522951</v>
      </c>
      <c r="CI10" s="2">
        <f t="shared" si="21"/>
        <v>283.48799949019474</v>
      </c>
      <c r="CJ10" s="2">
        <f t="shared" si="21"/>
        <v>331.09958509819251</v>
      </c>
      <c r="CK10" s="2">
        <f t="shared" si="21"/>
        <v>383.07843498507413</v>
      </c>
      <c r="CL10" s="2">
        <f t="shared" si="21"/>
        <v>366.84459451205362</v>
      </c>
      <c r="CM10" s="2">
        <f t="shared" si="21"/>
        <v>287.41472974757517</v>
      </c>
      <c r="CN10" s="2">
        <f t="shared" si="21"/>
        <v>274.14024818344632</v>
      </c>
      <c r="CO10" s="2">
        <f t="shared" si="21"/>
        <v>361.44362484466154</v>
      </c>
      <c r="CP10" s="2">
        <f t="shared" si="21"/>
        <v>631.38830702584858</v>
      </c>
      <c r="CQ10" s="35">
        <f t="shared" si="7"/>
        <v>5000.0000000000009</v>
      </c>
      <c r="CR10" s="57">
        <f t="shared" si="21"/>
        <v>767.06831980862808</v>
      </c>
      <c r="CS10" s="2">
        <f t="shared" si="21"/>
        <v>576.2814871482185</v>
      </c>
      <c r="CT10" s="2">
        <f t="shared" si="21"/>
        <v>443.10139898087715</v>
      </c>
      <c r="CU10" s="2">
        <f t="shared" si="21"/>
        <v>294.65127017522951</v>
      </c>
      <c r="CV10" s="2">
        <f t="shared" si="21"/>
        <v>283.48799949019474</v>
      </c>
      <c r="CW10" s="2">
        <f t="shared" si="21"/>
        <v>331.09958509819251</v>
      </c>
      <c r="CX10" s="2">
        <f t="shared" si="21"/>
        <v>383.07843498507413</v>
      </c>
      <c r="CY10" s="2">
        <f t="shared" si="21"/>
        <v>366.84459451205362</v>
      </c>
      <c r="CZ10" s="2">
        <f t="shared" si="21"/>
        <v>287.41472974757517</v>
      </c>
      <c r="DA10" s="2">
        <f t="shared" si="21"/>
        <v>274.14024818344632</v>
      </c>
      <c r="DB10" s="2">
        <f t="shared" si="21"/>
        <v>361.44362484466154</v>
      </c>
      <c r="DC10" s="2">
        <f t="shared" si="21"/>
        <v>631.38830702584858</v>
      </c>
      <c r="DD10" s="35">
        <f t="shared" si="8"/>
        <v>5000.0000000000009</v>
      </c>
      <c r="DE10" s="57">
        <f t="shared" si="21"/>
        <v>767.06831980862808</v>
      </c>
      <c r="DF10" s="2">
        <f t="shared" si="21"/>
        <v>576.2814871482185</v>
      </c>
      <c r="DG10" s="2">
        <f t="shared" si="21"/>
        <v>443.10139898087715</v>
      </c>
      <c r="DH10" s="2">
        <f t="shared" si="21"/>
        <v>294.65127017522951</v>
      </c>
      <c r="DI10" s="2">
        <f t="shared" si="21"/>
        <v>283.48799949019474</v>
      </c>
      <c r="DJ10" s="2">
        <f t="shared" si="21"/>
        <v>331.09958509819251</v>
      </c>
      <c r="DK10" s="2">
        <f t="shared" si="21"/>
        <v>383.07843498507413</v>
      </c>
      <c r="DL10" s="2">
        <f t="shared" si="21"/>
        <v>366.84459451205362</v>
      </c>
      <c r="DM10" s="2">
        <f t="shared" si="21"/>
        <v>287.41472974757517</v>
      </c>
      <c r="DN10" s="2">
        <f t="shared" si="21"/>
        <v>274.14024818344632</v>
      </c>
      <c r="DO10" s="2">
        <f t="shared" si="21"/>
        <v>361.44362484466154</v>
      </c>
      <c r="DP10" s="2">
        <f t="shared" si="21"/>
        <v>631.38830702584858</v>
      </c>
      <c r="DQ10" s="35">
        <f t="shared" si="9"/>
        <v>5000.0000000000009</v>
      </c>
      <c r="DR10" s="57">
        <f t="shared" si="21"/>
        <v>767.06831980862808</v>
      </c>
      <c r="DS10" s="2">
        <f t="shared" si="21"/>
        <v>576.2814871482185</v>
      </c>
      <c r="DT10" s="2">
        <f t="shared" si="21"/>
        <v>443.10139898087715</v>
      </c>
      <c r="DU10" s="2">
        <f t="shared" si="21"/>
        <v>294.65127017522951</v>
      </c>
      <c r="DV10" s="2">
        <f t="shared" si="21"/>
        <v>283.48799949019474</v>
      </c>
      <c r="DW10" s="2">
        <f t="shared" si="21"/>
        <v>331.09958509819251</v>
      </c>
      <c r="DX10" s="2">
        <f t="shared" si="21"/>
        <v>383.07843498507413</v>
      </c>
      <c r="DY10" s="2">
        <f t="shared" si="21"/>
        <v>366.84459451205362</v>
      </c>
      <c r="DZ10" s="2">
        <f t="shared" si="21"/>
        <v>287.41472974757517</v>
      </c>
      <c r="EA10" s="2">
        <f t="shared" si="21"/>
        <v>274.14024818344632</v>
      </c>
      <c r="EB10" s="2">
        <f t="shared" si="21"/>
        <v>361.44362484466154</v>
      </c>
      <c r="EC10" s="2">
        <f t="shared" si="21"/>
        <v>631.38830702584858</v>
      </c>
      <c r="ED10" s="35">
        <f t="shared" si="10"/>
        <v>5000.0000000000009</v>
      </c>
      <c r="EE10" s="57">
        <f t="shared" si="21"/>
        <v>767.06831980862808</v>
      </c>
      <c r="EF10" s="2">
        <f t="shared" si="21"/>
        <v>576.2814871482185</v>
      </c>
      <c r="EG10" s="2">
        <f t="shared" si="21"/>
        <v>443.10139898087715</v>
      </c>
      <c r="EH10" s="2">
        <f t="shared" si="21"/>
        <v>294.65127017522951</v>
      </c>
      <c r="EI10" s="2">
        <f t="shared" si="21"/>
        <v>283.48799949019474</v>
      </c>
      <c r="EJ10" s="2">
        <f t="shared" si="22"/>
        <v>331.09958509819251</v>
      </c>
      <c r="EK10" s="2">
        <f t="shared" si="22"/>
        <v>383.07843498507413</v>
      </c>
      <c r="EL10" s="2">
        <f t="shared" si="22"/>
        <v>366.84459451205362</v>
      </c>
      <c r="EM10" s="2">
        <f t="shared" si="22"/>
        <v>287.41472974757517</v>
      </c>
      <c r="EN10" s="2">
        <f t="shared" si="22"/>
        <v>274.14024818344632</v>
      </c>
      <c r="EO10" s="2">
        <f t="shared" si="22"/>
        <v>361.44362484466154</v>
      </c>
      <c r="EP10" s="2">
        <f t="shared" si="22"/>
        <v>631.38830702584858</v>
      </c>
      <c r="EQ10" s="35">
        <f t="shared" si="11"/>
        <v>5000.0000000000009</v>
      </c>
      <c r="ER10" s="57">
        <f t="shared" si="22"/>
        <v>767.06831980862808</v>
      </c>
      <c r="ES10" s="2">
        <f t="shared" si="22"/>
        <v>576.2814871482185</v>
      </c>
      <c r="ET10" s="2">
        <f t="shared" si="22"/>
        <v>443.10139898087715</v>
      </c>
      <c r="EU10" s="2">
        <f t="shared" si="22"/>
        <v>294.65127017522951</v>
      </c>
      <c r="EV10" s="2">
        <f t="shared" si="22"/>
        <v>283.48799949019474</v>
      </c>
      <c r="EW10" s="2">
        <f t="shared" si="22"/>
        <v>331.09958509819251</v>
      </c>
      <c r="EX10" s="2">
        <f t="shared" si="22"/>
        <v>383.07843498507413</v>
      </c>
      <c r="EY10" s="2">
        <f t="shared" si="22"/>
        <v>366.84459451205362</v>
      </c>
      <c r="EZ10" s="2">
        <f t="shared" si="22"/>
        <v>287.41472974757517</v>
      </c>
      <c r="FA10" s="2">
        <f t="shared" si="22"/>
        <v>274.14024818344632</v>
      </c>
      <c r="FB10" s="2">
        <f t="shared" si="22"/>
        <v>361.44362484466154</v>
      </c>
      <c r="FC10" s="2">
        <f t="shared" si="22"/>
        <v>631.38830702584858</v>
      </c>
      <c r="FD10" s="35">
        <f t="shared" si="12"/>
        <v>5000.0000000000009</v>
      </c>
      <c r="FE10" s="57">
        <f t="shared" si="22"/>
        <v>767.06831980862808</v>
      </c>
      <c r="FF10" s="2">
        <f t="shared" si="22"/>
        <v>576.2814871482185</v>
      </c>
      <c r="FG10" s="2">
        <f t="shared" si="22"/>
        <v>443.10139898087715</v>
      </c>
      <c r="FH10" s="2">
        <f t="shared" si="22"/>
        <v>294.65127017522951</v>
      </c>
      <c r="FI10" s="2">
        <f t="shared" si="22"/>
        <v>283.48799949019474</v>
      </c>
      <c r="FJ10" s="2">
        <f t="shared" si="22"/>
        <v>331.09958509819251</v>
      </c>
      <c r="FK10" s="2">
        <f t="shared" si="22"/>
        <v>383.07843498507413</v>
      </c>
      <c r="FL10" s="2">
        <f t="shared" si="22"/>
        <v>366.84459451205362</v>
      </c>
      <c r="FM10" s="2">
        <f t="shared" si="22"/>
        <v>287.41472974757517</v>
      </c>
      <c r="FN10" s="2">
        <f t="shared" si="22"/>
        <v>274.14024818344632</v>
      </c>
      <c r="FO10" s="2">
        <f t="shared" si="22"/>
        <v>361.44362484466154</v>
      </c>
      <c r="FP10" s="2">
        <f t="shared" si="22"/>
        <v>631.38830702584858</v>
      </c>
      <c r="FQ10" s="35">
        <f t="shared" si="13"/>
        <v>5000.0000000000009</v>
      </c>
      <c r="FR10" s="57">
        <f t="shared" si="22"/>
        <v>767.06831980862808</v>
      </c>
      <c r="FS10" s="2">
        <f t="shared" si="22"/>
        <v>576.2814871482185</v>
      </c>
      <c r="FT10" s="2">
        <f t="shared" si="22"/>
        <v>443.10139898087715</v>
      </c>
      <c r="FU10" s="2">
        <f t="shared" si="22"/>
        <v>294.65127017522951</v>
      </c>
      <c r="FV10" s="2">
        <f t="shared" si="22"/>
        <v>283.48799949019474</v>
      </c>
      <c r="FW10" s="2">
        <f t="shared" si="22"/>
        <v>331.09958509819251</v>
      </c>
      <c r="FX10" s="2">
        <f t="shared" si="22"/>
        <v>383.07843498507413</v>
      </c>
      <c r="FY10" s="2">
        <f t="shared" si="22"/>
        <v>366.84459451205362</v>
      </c>
      <c r="FZ10" s="2">
        <f t="shared" si="22"/>
        <v>287.41472974757517</v>
      </c>
      <c r="GA10" s="2">
        <f t="shared" si="22"/>
        <v>274.14024818344632</v>
      </c>
      <c r="GB10" s="2">
        <f t="shared" si="22"/>
        <v>361.44362484466154</v>
      </c>
      <c r="GC10" s="2">
        <f t="shared" si="22"/>
        <v>631.38830702584858</v>
      </c>
      <c r="GD10" s="35">
        <f t="shared" si="14"/>
        <v>5000.0000000000009</v>
      </c>
      <c r="GE10" s="57">
        <f t="shared" si="22"/>
        <v>767.06831980862808</v>
      </c>
      <c r="GF10" s="2">
        <f t="shared" si="22"/>
        <v>576.2814871482185</v>
      </c>
      <c r="GG10" s="2">
        <f t="shared" si="22"/>
        <v>443.10139898087715</v>
      </c>
      <c r="GH10" s="2">
        <f t="shared" si="22"/>
        <v>294.65127017522951</v>
      </c>
      <c r="GI10" s="2">
        <f t="shared" si="22"/>
        <v>283.48799949019474</v>
      </c>
      <c r="GJ10" s="2">
        <f t="shared" si="22"/>
        <v>331.09958509819251</v>
      </c>
      <c r="GK10" s="2">
        <f t="shared" si="22"/>
        <v>383.07843498507413</v>
      </c>
      <c r="GL10" s="2">
        <f t="shared" si="22"/>
        <v>366.84459451205362</v>
      </c>
      <c r="GM10" s="2">
        <f t="shared" si="22"/>
        <v>287.41472974757517</v>
      </c>
      <c r="GN10" s="2">
        <f t="shared" si="22"/>
        <v>274.14024818344632</v>
      </c>
      <c r="GO10" s="2">
        <f t="shared" si="22"/>
        <v>361.44362484466154</v>
      </c>
      <c r="GP10" s="2">
        <f t="shared" si="22"/>
        <v>631.38830702584858</v>
      </c>
      <c r="GQ10" s="35">
        <f t="shared" si="15"/>
        <v>5000.0000000000009</v>
      </c>
      <c r="GR10" s="57">
        <f t="shared" si="22"/>
        <v>767.06831980862808</v>
      </c>
      <c r="GS10" s="2">
        <f t="shared" si="22"/>
        <v>576.2814871482185</v>
      </c>
      <c r="GT10" s="2">
        <f t="shared" si="22"/>
        <v>443.10139898087715</v>
      </c>
      <c r="GU10" s="2">
        <f t="shared" si="22"/>
        <v>294.65127017522951</v>
      </c>
      <c r="GV10" s="2">
        <f t="shared" si="22"/>
        <v>283.48799949019474</v>
      </c>
      <c r="GW10" s="2">
        <f t="shared" si="22"/>
        <v>331.09958509819251</v>
      </c>
      <c r="GX10" s="2">
        <f t="shared" si="22"/>
        <v>383.07843498507413</v>
      </c>
      <c r="GY10" s="2">
        <f t="shared" si="22"/>
        <v>366.84459451205362</v>
      </c>
      <c r="GZ10" s="2">
        <f t="shared" si="22"/>
        <v>287.41472974757517</v>
      </c>
      <c r="HA10" s="2">
        <f t="shared" si="23"/>
        <v>274.14024818344632</v>
      </c>
      <c r="HB10" s="2">
        <f t="shared" si="23"/>
        <v>361.44362484466154</v>
      </c>
      <c r="HC10" s="2">
        <f t="shared" si="23"/>
        <v>631.38830702584858</v>
      </c>
      <c r="HD10" s="35">
        <f t="shared" si="16"/>
        <v>5000.0000000000009</v>
      </c>
      <c r="HE10" s="57">
        <f t="shared" si="23"/>
        <v>767.06831980862808</v>
      </c>
      <c r="HF10" s="2">
        <f t="shared" si="23"/>
        <v>576.2814871482185</v>
      </c>
      <c r="HG10" s="2">
        <f t="shared" si="23"/>
        <v>443.10139898087715</v>
      </c>
      <c r="HH10" s="2">
        <f t="shared" si="23"/>
        <v>294.65127017522951</v>
      </c>
      <c r="HI10" s="2">
        <f t="shared" si="23"/>
        <v>283.48799949019474</v>
      </c>
      <c r="HJ10" s="2">
        <f t="shared" si="23"/>
        <v>331.09958509819251</v>
      </c>
      <c r="HK10" s="2">
        <f t="shared" si="23"/>
        <v>383.07843498507413</v>
      </c>
      <c r="HL10" s="2">
        <f t="shared" si="23"/>
        <v>366.84459451205362</v>
      </c>
      <c r="HM10" s="2">
        <f t="shared" si="23"/>
        <v>287.41472974757517</v>
      </c>
      <c r="HN10" s="2">
        <f t="shared" si="23"/>
        <v>274.14024818344632</v>
      </c>
      <c r="HO10" s="2">
        <f t="shared" si="23"/>
        <v>361.44362484466154</v>
      </c>
      <c r="HP10" s="2">
        <f t="shared" si="23"/>
        <v>631.38830702584858</v>
      </c>
      <c r="HQ10" s="35">
        <f t="shared" si="17"/>
        <v>5000.0000000000009</v>
      </c>
      <c r="HR10" s="57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</row>
    <row r="11" spans="1:264" x14ac:dyDescent="0.35">
      <c r="A11" s="63">
        <f>'Proposed Savings % of Sales'!J13</f>
        <v>15</v>
      </c>
      <c r="B11" s="63" t="str">
        <f>'Proposed Savings % of Sales'!B13</f>
        <v>Proposed Additional Residential whole house-retrofit</v>
      </c>
      <c r="C11" s="42">
        <v>2024</v>
      </c>
      <c r="D11" s="26"/>
      <c r="Q11" s="35">
        <f t="shared" si="0"/>
        <v>0</v>
      </c>
      <c r="R11" s="5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5">
        <f t="shared" si="2"/>
        <v>0</v>
      </c>
      <c r="AE11" s="5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35">
        <f t="shared" si="3"/>
        <v>0</v>
      </c>
      <c r="AR11" s="57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35">
        <f t="shared" si="4"/>
        <v>0</v>
      </c>
      <c r="BE11" s="57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35">
        <f t="shared" si="5"/>
        <v>0</v>
      </c>
      <c r="BR11" s="57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35">
        <f t="shared" si="6"/>
        <v>0</v>
      </c>
      <c r="CE11" s="57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35">
        <f t="shared" si="7"/>
        <v>0</v>
      </c>
      <c r="CR11" s="57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35">
        <f t="shared" si="8"/>
        <v>0</v>
      </c>
      <c r="DE11" s="57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35">
        <f t="shared" si="9"/>
        <v>0</v>
      </c>
      <c r="DR11" s="57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35">
        <f t="shared" si="10"/>
        <v>0</v>
      </c>
      <c r="EE11" s="57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35">
        <f t="shared" si="11"/>
        <v>0</v>
      </c>
      <c r="ER11" s="57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35">
        <f t="shared" si="12"/>
        <v>0</v>
      </c>
      <c r="FE11" s="57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35">
        <f t="shared" si="13"/>
        <v>0</v>
      </c>
      <c r="FR11" s="57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35">
        <f t="shared" si="14"/>
        <v>0</v>
      </c>
      <c r="GE11" s="57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35">
        <f t="shared" si="15"/>
        <v>0</v>
      </c>
      <c r="GR11" s="57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35">
        <f t="shared" si="16"/>
        <v>0</v>
      </c>
      <c r="HE11" s="57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35">
        <f t="shared" si="17"/>
        <v>0</v>
      </c>
      <c r="HR11" s="57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</row>
    <row r="12" spans="1:264" x14ac:dyDescent="0.35">
      <c r="A12" s="63"/>
      <c r="B12" s="63"/>
      <c r="C12" s="42">
        <v>2025</v>
      </c>
      <c r="D12" s="26">
        <v>2666.6666666666665</v>
      </c>
      <c r="Q12" s="35">
        <f t="shared" si="0"/>
        <v>0</v>
      </c>
      <c r="R12" s="57">
        <f>R2*$D12</f>
        <v>409.10310389793494</v>
      </c>
      <c r="S12" s="2">
        <f t="shared" ref="S12:AC12" si="24">S2*$D12</f>
        <v>307.35012647904983</v>
      </c>
      <c r="T12" s="2">
        <f t="shared" si="24"/>
        <v>236.32074612313446</v>
      </c>
      <c r="U12" s="2">
        <f t="shared" si="24"/>
        <v>157.14734409345573</v>
      </c>
      <c r="V12" s="2">
        <f t="shared" si="24"/>
        <v>151.19359972810383</v>
      </c>
      <c r="W12" s="2">
        <f t="shared" si="24"/>
        <v>176.58644538570266</v>
      </c>
      <c r="X12" s="2">
        <f t="shared" si="24"/>
        <v>204.30849865870618</v>
      </c>
      <c r="Y12" s="2">
        <f t="shared" si="24"/>
        <v>195.65045040642858</v>
      </c>
      <c r="Z12" s="2">
        <f t="shared" si="24"/>
        <v>153.28785586537342</v>
      </c>
      <c r="AA12" s="2">
        <f t="shared" si="24"/>
        <v>146.20813236450468</v>
      </c>
      <c r="AB12" s="2">
        <f t="shared" si="24"/>
        <v>192.76993325048613</v>
      </c>
      <c r="AC12" s="2">
        <f t="shared" si="24"/>
        <v>336.74043041378587</v>
      </c>
      <c r="AD12" s="35">
        <f t="shared" si="2"/>
        <v>2666.6666666666661</v>
      </c>
      <c r="AE12" s="57">
        <v>409.10310389793494</v>
      </c>
      <c r="AF12" s="2">
        <v>307.35012647904983</v>
      </c>
      <c r="AG12" s="2">
        <v>236.32074612313446</v>
      </c>
      <c r="AH12" s="2">
        <v>157.14734409345573</v>
      </c>
      <c r="AI12" s="2">
        <v>151.19359972810383</v>
      </c>
      <c r="AJ12" s="2">
        <v>176.58644538570266</v>
      </c>
      <c r="AK12" s="2">
        <v>204.30849865870618</v>
      </c>
      <c r="AL12" s="2">
        <v>195.65045040642858</v>
      </c>
      <c r="AM12" s="2">
        <v>153.28785586537342</v>
      </c>
      <c r="AN12" s="2">
        <v>146.20813236450468</v>
      </c>
      <c r="AO12" s="2">
        <v>192.76993325048613</v>
      </c>
      <c r="AP12" s="2">
        <v>336.74043041378587</v>
      </c>
      <c r="AQ12" s="35">
        <f t="shared" si="3"/>
        <v>2666.6666666666661</v>
      </c>
      <c r="AR12" s="57">
        <v>409.10310389793494</v>
      </c>
      <c r="AS12" s="2">
        <v>307.35012647904983</v>
      </c>
      <c r="AT12" s="2">
        <v>236.32074612313446</v>
      </c>
      <c r="AU12" s="2">
        <v>157.14734409345573</v>
      </c>
      <c r="AV12" s="2">
        <v>151.19359972810383</v>
      </c>
      <c r="AW12" s="2">
        <v>176.58644538570266</v>
      </c>
      <c r="AX12" s="2">
        <v>204.30849865870618</v>
      </c>
      <c r="AY12" s="2">
        <v>195.65045040642858</v>
      </c>
      <c r="AZ12" s="2">
        <v>153.28785586537342</v>
      </c>
      <c r="BA12" s="2">
        <v>146.20813236450468</v>
      </c>
      <c r="BB12" s="2">
        <v>192.76993325048613</v>
      </c>
      <c r="BC12" s="2">
        <v>336.74043041378587</v>
      </c>
      <c r="BD12" s="35">
        <f t="shared" si="4"/>
        <v>2666.6666666666661</v>
      </c>
      <c r="BE12" s="57">
        <v>409.10310389793494</v>
      </c>
      <c r="BF12" s="2">
        <v>307.35012647904983</v>
      </c>
      <c r="BG12" s="2">
        <v>236.32074612313446</v>
      </c>
      <c r="BH12" s="2">
        <v>157.14734409345573</v>
      </c>
      <c r="BI12" s="2">
        <v>151.19359972810383</v>
      </c>
      <c r="BJ12" s="2">
        <v>176.58644538570266</v>
      </c>
      <c r="BK12" s="2">
        <v>204.30849865870618</v>
      </c>
      <c r="BL12" s="2">
        <v>195.65045040642858</v>
      </c>
      <c r="BM12" s="2">
        <v>153.28785586537342</v>
      </c>
      <c r="BN12" s="2">
        <v>146.20813236450468</v>
      </c>
      <c r="BO12" s="2">
        <v>192.76993325048613</v>
      </c>
      <c r="BP12" s="2">
        <v>336.74043041378587</v>
      </c>
      <c r="BQ12" s="35">
        <f t="shared" si="5"/>
        <v>2666.6666666666661</v>
      </c>
      <c r="BR12" s="57">
        <v>409.10310389793494</v>
      </c>
      <c r="BS12" s="2">
        <v>307.35012647904983</v>
      </c>
      <c r="BT12" s="2">
        <v>236.32074612313446</v>
      </c>
      <c r="BU12" s="2">
        <v>157.14734409345573</v>
      </c>
      <c r="BV12" s="2">
        <v>151.19359972810383</v>
      </c>
      <c r="BW12" s="2">
        <v>176.58644538570266</v>
      </c>
      <c r="BX12" s="2">
        <v>204.30849865870618</v>
      </c>
      <c r="BY12" s="2">
        <v>195.65045040642858</v>
      </c>
      <c r="BZ12" s="2">
        <v>153.28785586537342</v>
      </c>
      <c r="CA12" s="2">
        <v>146.20813236450468</v>
      </c>
      <c r="CB12" s="2">
        <v>192.76993325048613</v>
      </c>
      <c r="CC12" s="2">
        <v>336.74043041378587</v>
      </c>
      <c r="CD12" s="35">
        <f t="shared" si="6"/>
        <v>2666.6666666666661</v>
      </c>
      <c r="CE12" s="57">
        <v>409.10310389793494</v>
      </c>
      <c r="CF12" s="2">
        <v>307.35012647904983</v>
      </c>
      <c r="CG12" s="2">
        <v>236.32074612313446</v>
      </c>
      <c r="CH12" s="2">
        <v>157.14734409345573</v>
      </c>
      <c r="CI12" s="2">
        <v>151.19359972810383</v>
      </c>
      <c r="CJ12" s="2">
        <v>176.58644538570266</v>
      </c>
      <c r="CK12" s="2">
        <v>204.30849865870618</v>
      </c>
      <c r="CL12" s="2">
        <v>195.65045040642858</v>
      </c>
      <c r="CM12" s="2">
        <v>153.28785586537342</v>
      </c>
      <c r="CN12" s="2">
        <v>146.20813236450468</v>
      </c>
      <c r="CO12" s="2">
        <v>192.76993325048613</v>
      </c>
      <c r="CP12" s="2">
        <v>336.74043041378587</v>
      </c>
      <c r="CQ12" s="35">
        <f t="shared" si="7"/>
        <v>2666.6666666666661</v>
      </c>
      <c r="CR12" s="57">
        <v>409.10310389793494</v>
      </c>
      <c r="CS12" s="2">
        <v>307.35012647904983</v>
      </c>
      <c r="CT12" s="2">
        <v>236.32074612313446</v>
      </c>
      <c r="CU12" s="2">
        <v>157.14734409345573</v>
      </c>
      <c r="CV12" s="2">
        <v>151.19359972810383</v>
      </c>
      <c r="CW12" s="2">
        <v>176.58644538570266</v>
      </c>
      <c r="CX12" s="2">
        <v>204.30849865870618</v>
      </c>
      <c r="CY12" s="2">
        <v>195.65045040642858</v>
      </c>
      <c r="CZ12" s="2">
        <v>153.28785586537342</v>
      </c>
      <c r="DA12" s="2">
        <v>146.20813236450468</v>
      </c>
      <c r="DB12" s="2">
        <v>192.76993325048613</v>
      </c>
      <c r="DC12" s="2">
        <v>336.74043041378587</v>
      </c>
      <c r="DD12" s="35">
        <f t="shared" si="8"/>
        <v>2666.6666666666661</v>
      </c>
      <c r="DE12" s="57">
        <v>409.10310389793494</v>
      </c>
      <c r="DF12" s="2">
        <v>307.35012647904983</v>
      </c>
      <c r="DG12" s="2">
        <v>236.32074612313446</v>
      </c>
      <c r="DH12" s="2">
        <v>157.14734409345573</v>
      </c>
      <c r="DI12" s="2">
        <v>151.19359972810383</v>
      </c>
      <c r="DJ12" s="2">
        <v>176.58644538570266</v>
      </c>
      <c r="DK12" s="2">
        <v>204.30849865870618</v>
      </c>
      <c r="DL12" s="2">
        <v>195.65045040642858</v>
      </c>
      <c r="DM12" s="2">
        <v>153.28785586537342</v>
      </c>
      <c r="DN12" s="2">
        <v>146.20813236450468</v>
      </c>
      <c r="DO12" s="2">
        <v>192.76993325048613</v>
      </c>
      <c r="DP12" s="2">
        <v>336.74043041378587</v>
      </c>
      <c r="DQ12" s="35">
        <f t="shared" si="9"/>
        <v>2666.6666666666661</v>
      </c>
      <c r="DR12" s="57">
        <v>409.10310389793494</v>
      </c>
      <c r="DS12" s="2">
        <v>307.35012647904983</v>
      </c>
      <c r="DT12" s="2">
        <v>236.32074612313446</v>
      </c>
      <c r="DU12" s="2">
        <v>157.14734409345573</v>
      </c>
      <c r="DV12" s="2">
        <v>151.19359972810383</v>
      </c>
      <c r="DW12" s="2">
        <v>176.58644538570266</v>
      </c>
      <c r="DX12" s="2">
        <v>204.30849865870618</v>
      </c>
      <c r="DY12" s="2">
        <v>195.65045040642858</v>
      </c>
      <c r="DZ12" s="2">
        <v>153.28785586537342</v>
      </c>
      <c r="EA12" s="2">
        <v>146.20813236450468</v>
      </c>
      <c r="EB12" s="2">
        <v>192.76993325048613</v>
      </c>
      <c r="EC12" s="2">
        <v>336.74043041378587</v>
      </c>
      <c r="ED12" s="35">
        <f t="shared" si="10"/>
        <v>2666.6666666666661</v>
      </c>
      <c r="EE12" s="57">
        <v>409.10310389793494</v>
      </c>
      <c r="EF12" s="2">
        <v>307.35012647904983</v>
      </c>
      <c r="EG12" s="2">
        <v>236.32074612313446</v>
      </c>
      <c r="EH12" s="2">
        <v>157.14734409345573</v>
      </c>
      <c r="EI12" s="2">
        <v>151.19359972810383</v>
      </c>
      <c r="EJ12" s="2">
        <v>176.58644538570266</v>
      </c>
      <c r="EK12" s="2">
        <v>204.30849865870618</v>
      </c>
      <c r="EL12" s="2">
        <v>195.65045040642858</v>
      </c>
      <c r="EM12" s="2">
        <v>153.28785586537342</v>
      </c>
      <c r="EN12" s="2">
        <v>146.20813236450468</v>
      </c>
      <c r="EO12" s="2">
        <v>192.76993325048613</v>
      </c>
      <c r="EP12" s="2">
        <v>336.74043041378587</v>
      </c>
      <c r="EQ12" s="35">
        <f t="shared" si="11"/>
        <v>2666.6666666666661</v>
      </c>
      <c r="ER12" s="57">
        <v>409.10310389793494</v>
      </c>
      <c r="ES12" s="2">
        <v>307.35012647904983</v>
      </c>
      <c r="ET12" s="2">
        <v>236.32074612313446</v>
      </c>
      <c r="EU12" s="2">
        <v>157.14734409345573</v>
      </c>
      <c r="EV12" s="2">
        <v>151.19359972810383</v>
      </c>
      <c r="EW12" s="2">
        <v>176.58644538570266</v>
      </c>
      <c r="EX12" s="2">
        <v>204.30849865870618</v>
      </c>
      <c r="EY12" s="2">
        <v>195.65045040642858</v>
      </c>
      <c r="EZ12" s="2">
        <v>153.28785586537342</v>
      </c>
      <c r="FA12" s="2">
        <v>146.20813236450468</v>
      </c>
      <c r="FB12" s="2">
        <v>192.76993325048613</v>
      </c>
      <c r="FC12" s="2">
        <v>336.74043041378587</v>
      </c>
      <c r="FD12" s="35">
        <f t="shared" si="12"/>
        <v>2666.6666666666661</v>
      </c>
      <c r="FE12" s="57">
        <v>409.10310389793494</v>
      </c>
      <c r="FF12" s="2">
        <v>307.35012647904983</v>
      </c>
      <c r="FG12" s="2">
        <v>236.32074612313446</v>
      </c>
      <c r="FH12" s="2">
        <v>157.14734409345573</v>
      </c>
      <c r="FI12" s="2">
        <v>151.19359972810383</v>
      </c>
      <c r="FJ12" s="2">
        <v>176.58644538570266</v>
      </c>
      <c r="FK12" s="2">
        <v>204.30849865870618</v>
      </c>
      <c r="FL12" s="2">
        <v>195.65045040642858</v>
      </c>
      <c r="FM12" s="2">
        <v>153.28785586537342</v>
      </c>
      <c r="FN12" s="2">
        <v>146.20813236450468</v>
      </c>
      <c r="FO12" s="2">
        <v>192.76993325048613</v>
      </c>
      <c r="FP12" s="2">
        <v>336.74043041378587</v>
      </c>
      <c r="FQ12" s="35">
        <f t="shared" si="13"/>
        <v>2666.6666666666661</v>
      </c>
      <c r="FR12" s="57">
        <v>409.10310389793494</v>
      </c>
      <c r="FS12" s="2">
        <v>307.35012647904983</v>
      </c>
      <c r="FT12" s="2">
        <v>236.32074612313446</v>
      </c>
      <c r="FU12" s="2">
        <v>157.14734409345573</v>
      </c>
      <c r="FV12" s="2">
        <v>151.19359972810383</v>
      </c>
      <c r="FW12" s="2">
        <v>176.58644538570266</v>
      </c>
      <c r="FX12" s="2">
        <v>204.30849865870618</v>
      </c>
      <c r="FY12" s="2">
        <v>195.65045040642858</v>
      </c>
      <c r="FZ12" s="2">
        <v>153.28785586537342</v>
      </c>
      <c r="GA12" s="2">
        <v>146.20813236450468</v>
      </c>
      <c r="GB12" s="2">
        <v>192.76993325048613</v>
      </c>
      <c r="GC12" s="2">
        <v>336.74043041378587</v>
      </c>
      <c r="GD12" s="35">
        <f t="shared" si="14"/>
        <v>2666.6666666666661</v>
      </c>
      <c r="GE12" s="57">
        <v>409.10310389793494</v>
      </c>
      <c r="GF12" s="2">
        <v>307.35012647904983</v>
      </c>
      <c r="GG12" s="2">
        <v>236.32074612313446</v>
      </c>
      <c r="GH12" s="2">
        <v>157.14734409345573</v>
      </c>
      <c r="GI12" s="2">
        <v>151.19359972810383</v>
      </c>
      <c r="GJ12" s="2">
        <v>176.58644538570266</v>
      </c>
      <c r="GK12" s="2">
        <v>204.30849865870618</v>
      </c>
      <c r="GL12" s="2">
        <v>195.65045040642858</v>
      </c>
      <c r="GM12" s="2">
        <v>153.28785586537342</v>
      </c>
      <c r="GN12" s="2">
        <v>146.20813236450468</v>
      </c>
      <c r="GO12" s="2">
        <v>192.76993325048613</v>
      </c>
      <c r="GP12" s="2">
        <v>336.74043041378587</v>
      </c>
      <c r="GQ12" s="35">
        <f t="shared" si="15"/>
        <v>2666.6666666666661</v>
      </c>
      <c r="GR12" s="57">
        <v>409.10310389793494</v>
      </c>
      <c r="GS12" s="2">
        <v>307.35012647904983</v>
      </c>
      <c r="GT12" s="2">
        <v>236.32074612313446</v>
      </c>
      <c r="GU12" s="2">
        <v>157.14734409345573</v>
      </c>
      <c r="GV12" s="2">
        <v>151.19359972810383</v>
      </c>
      <c r="GW12" s="2">
        <v>176.58644538570266</v>
      </c>
      <c r="GX12" s="2">
        <v>204.30849865870618</v>
      </c>
      <c r="GY12" s="2">
        <v>195.65045040642858</v>
      </c>
      <c r="GZ12" s="2">
        <v>153.28785586537342</v>
      </c>
      <c r="HA12" s="2">
        <v>146.20813236450468</v>
      </c>
      <c r="HB12" s="2">
        <v>192.76993325048613</v>
      </c>
      <c r="HC12" s="2">
        <v>336.74043041378587</v>
      </c>
      <c r="HD12" s="35">
        <f t="shared" si="16"/>
        <v>2666.6666666666661</v>
      </c>
      <c r="HE12" s="57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35">
        <f t="shared" si="17"/>
        <v>0</v>
      </c>
      <c r="HR12" s="57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</row>
    <row r="13" spans="1:264" x14ac:dyDescent="0.35">
      <c r="A13" s="63"/>
      <c r="B13" s="63"/>
      <c r="C13" s="42">
        <v>2026</v>
      </c>
      <c r="D13" s="26">
        <v>5333.3333333333339</v>
      </c>
      <c r="Q13" s="35">
        <f t="shared" si="0"/>
        <v>0</v>
      </c>
      <c r="R13" s="5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5">
        <f t="shared" si="2"/>
        <v>0</v>
      </c>
      <c r="AE13" s="57">
        <f>AE2*$D13</f>
        <v>818.20620779587011</v>
      </c>
      <c r="AF13" s="2">
        <f t="shared" ref="AF13:AP13" si="25">AF2*$D13</f>
        <v>614.70025295809978</v>
      </c>
      <c r="AG13" s="2">
        <f t="shared" si="25"/>
        <v>472.64149224626902</v>
      </c>
      <c r="AH13" s="2">
        <f t="shared" si="25"/>
        <v>314.29468818691151</v>
      </c>
      <c r="AI13" s="2">
        <f t="shared" si="25"/>
        <v>302.38719945620772</v>
      </c>
      <c r="AJ13" s="2">
        <f t="shared" si="25"/>
        <v>353.17289077140538</v>
      </c>
      <c r="AK13" s="2">
        <f t="shared" si="25"/>
        <v>408.61699731741243</v>
      </c>
      <c r="AL13" s="2">
        <f t="shared" si="25"/>
        <v>391.30090081285721</v>
      </c>
      <c r="AM13" s="2">
        <f t="shared" si="25"/>
        <v>306.57571173074689</v>
      </c>
      <c r="AN13" s="2">
        <f t="shared" si="25"/>
        <v>292.41626472900941</v>
      </c>
      <c r="AO13" s="2">
        <f t="shared" si="25"/>
        <v>385.53986650097238</v>
      </c>
      <c r="AP13" s="2">
        <f t="shared" si="25"/>
        <v>673.48086082757186</v>
      </c>
      <c r="AQ13" s="35">
        <f t="shared" si="3"/>
        <v>5333.3333333333339</v>
      </c>
      <c r="AR13" s="57">
        <v>818.20620779587011</v>
      </c>
      <c r="AS13" s="2">
        <v>614.70025295809978</v>
      </c>
      <c r="AT13" s="2">
        <v>472.64149224626902</v>
      </c>
      <c r="AU13" s="2">
        <v>314.29468818691151</v>
      </c>
      <c r="AV13" s="2">
        <v>302.38719945620772</v>
      </c>
      <c r="AW13" s="2">
        <v>353.17289077140538</v>
      </c>
      <c r="AX13" s="2">
        <v>408.61699731741243</v>
      </c>
      <c r="AY13" s="2">
        <v>391.30090081285721</v>
      </c>
      <c r="AZ13" s="2">
        <v>306.57571173074689</v>
      </c>
      <c r="BA13" s="2">
        <v>292.41626472900941</v>
      </c>
      <c r="BB13" s="2">
        <v>385.53986650097238</v>
      </c>
      <c r="BC13" s="2">
        <v>673.48086082757186</v>
      </c>
      <c r="BD13" s="35">
        <f t="shared" si="4"/>
        <v>5333.3333333333339</v>
      </c>
      <c r="BE13" s="57">
        <v>818.20620779587011</v>
      </c>
      <c r="BF13" s="2">
        <v>614.70025295809978</v>
      </c>
      <c r="BG13" s="2">
        <v>472.64149224626902</v>
      </c>
      <c r="BH13" s="2">
        <v>314.29468818691151</v>
      </c>
      <c r="BI13" s="2">
        <v>302.38719945620772</v>
      </c>
      <c r="BJ13" s="2">
        <v>353.17289077140538</v>
      </c>
      <c r="BK13" s="2">
        <v>408.61699731741243</v>
      </c>
      <c r="BL13" s="2">
        <v>391.30090081285721</v>
      </c>
      <c r="BM13" s="2">
        <v>306.57571173074689</v>
      </c>
      <c r="BN13" s="2">
        <v>292.41626472900941</v>
      </c>
      <c r="BO13" s="2">
        <v>385.53986650097238</v>
      </c>
      <c r="BP13" s="2">
        <v>673.48086082757186</v>
      </c>
      <c r="BQ13" s="35">
        <f t="shared" si="5"/>
        <v>5333.3333333333339</v>
      </c>
      <c r="BR13" s="57">
        <v>818.20620779587011</v>
      </c>
      <c r="BS13" s="2">
        <v>614.70025295809978</v>
      </c>
      <c r="BT13" s="2">
        <v>472.64149224626902</v>
      </c>
      <c r="BU13" s="2">
        <v>314.29468818691151</v>
      </c>
      <c r="BV13" s="2">
        <v>302.38719945620772</v>
      </c>
      <c r="BW13" s="2">
        <v>353.17289077140538</v>
      </c>
      <c r="BX13" s="2">
        <v>408.61699731741243</v>
      </c>
      <c r="BY13" s="2">
        <v>391.30090081285721</v>
      </c>
      <c r="BZ13" s="2">
        <v>306.57571173074689</v>
      </c>
      <c r="CA13" s="2">
        <v>292.41626472900941</v>
      </c>
      <c r="CB13" s="2">
        <v>385.53986650097238</v>
      </c>
      <c r="CC13" s="2">
        <v>673.48086082757186</v>
      </c>
      <c r="CD13" s="35">
        <f t="shared" si="6"/>
        <v>5333.3333333333339</v>
      </c>
      <c r="CE13" s="57">
        <v>818.20620779587011</v>
      </c>
      <c r="CF13" s="2">
        <v>614.70025295809978</v>
      </c>
      <c r="CG13" s="2">
        <v>472.64149224626902</v>
      </c>
      <c r="CH13" s="2">
        <v>314.29468818691151</v>
      </c>
      <c r="CI13" s="2">
        <v>302.38719945620772</v>
      </c>
      <c r="CJ13" s="2">
        <v>353.17289077140538</v>
      </c>
      <c r="CK13" s="2">
        <v>408.61699731741243</v>
      </c>
      <c r="CL13" s="2">
        <v>391.30090081285721</v>
      </c>
      <c r="CM13" s="2">
        <v>306.57571173074689</v>
      </c>
      <c r="CN13" s="2">
        <v>292.41626472900941</v>
      </c>
      <c r="CO13" s="2">
        <v>385.53986650097238</v>
      </c>
      <c r="CP13" s="2">
        <v>673.48086082757186</v>
      </c>
      <c r="CQ13" s="35">
        <f t="shared" si="7"/>
        <v>5333.3333333333339</v>
      </c>
      <c r="CR13" s="57">
        <v>818.20620779587011</v>
      </c>
      <c r="CS13" s="2">
        <v>614.70025295809978</v>
      </c>
      <c r="CT13" s="2">
        <v>472.64149224626902</v>
      </c>
      <c r="CU13" s="2">
        <v>314.29468818691151</v>
      </c>
      <c r="CV13" s="2">
        <v>302.38719945620772</v>
      </c>
      <c r="CW13" s="2">
        <v>353.17289077140538</v>
      </c>
      <c r="CX13" s="2">
        <v>408.61699731741243</v>
      </c>
      <c r="CY13" s="2">
        <v>391.30090081285721</v>
      </c>
      <c r="CZ13" s="2">
        <v>306.57571173074689</v>
      </c>
      <c r="DA13" s="2">
        <v>292.41626472900941</v>
      </c>
      <c r="DB13" s="2">
        <v>385.53986650097238</v>
      </c>
      <c r="DC13" s="2">
        <v>673.48086082757186</v>
      </c>
      <c r="DD13" s="35">
        <f t="shared" si="8"/>
        <v>5333.3333333333339</v>
      </c>
      <c r="DE13" s="57">
        <v>818.20620779587011</v>
      </c>
      <c r="DF13" s="2">
        <v>614.70025295809978</v>
      </c>
      <c r="DG13" s="2">
        <v>472.64149224626902</v>
      </c>
      <c r="DH13" s="2">
        <v>314.29468818691151</v>
      </c>
      <c r="DI13" s="2">
        <v>302.38719945620772</v>
      </c>
      <c r="DJ13" s="2">
        <v>353.17289077140538</v>
      </c>
      <c r="DK13" s="2">
        <v>408.61699731741243</v>
      </c>
      <c r="DL13" s="2">
        <v>391.30090081285721</v>
      </c>
      <c r="DM13" s="2">
        <v>306.57571173074689</v>
      </c>
      <c r="DN13" s="2">
        <v>292.41626472900941</v>
      </c>
      <c r="DO13" s="2">
        <v>385.53986650097238</v>
      </c>
      <c r="DP13" s="2">
        <v>673.48086082757186</v>
      </c>
      <c r="DQ13" s="35">
        <f t="shared" si="9"/>
        <v>5333.3333333333339</v>
      </c>
      <c r="DR13" s="57">
        <v>818.20620779587011</v>
      </c>
      <c r="DS13" s="2">
        <v>614.70025295809978</v>
      </c>
      <c r="DT13" s="2">
        <v>472.64149224626902</v>
      </c>
      <c r="DU13" s="2">
        <v>314.29468818691151</v>
      </c>
      <c r="DV13" s="2">
        <v>302.38719945620772</v>
      </c>
      <c r="DW13" s="2">
        <v>353.17289077140538</v>
      </c>
      <c r="DX13" s="2">
        <v>408.61699731741243</v>
      </c>
      <c r="DY13" s="2">
        <v>391.30090081285721</v>
      </c>
      <c r="DZ13" s="2">
        <v>306.57571173074689</v>
      </c>
      <c r="EA13" s="2">
        <v>292.41626472900941</v>
      </c>
      <c r="EB13" s="2">
        <v>385.53986650097238</v>
      </c>
      <c r="EC13" s="2">
        <v>673.48086082757186</v>
      </c>
      <c r="ED13" s="35">
        <f t="shared" si="10"/>
        <v>5333.3333333333339</v>
      </c>
      <c r="EE13" s="57">
        <v>818.20620779587011</v>
      </c>
      <c r="EF13" s="2">
        <v>614.70025295809978</v>
      </c>
      <c r="EG13" s="2">
        <v>472.64149224626902</v>
      </c>
      <c r="EH13" s="2">
        <v>314.29468818691151</v>
      </c>
      <c r="EI13" s="2">
        <v>302.38719945620772</v>
      </c>
      <c r="EJ13" s="2">
        <v>353.17289077140538</v>
      </c>
      <c r="EK13" s="2">
        <v>408.61699731741243</v>
      </c>
      <c r="EL13" s="2">
        <v>391.30090081285721</v>
      </c>
      <c r="EM13" s="2">
        <v>306.57571173074689</v>
      </c>
      <c r="EN13" s="2">
        <v>292.41626472900941</v>
      </c>
      <c r="EO13" s="2">
        <v>385.53986650097238</v>
      </c>
      <c r="EP13" s="2">
        <v>673.48086082757186</v>
      </c>
      <c r="EQ13" s="35">
        <f t="shared" si="11"/>
        <v>5333.3333333333339</v>
      </c>
      <c r="ER13" s="57">
        <v>818.20620779587011</v>
      </c>
      <c r="ES13" s="2">
        <v>614.70025295809978</v>
      </c>
      <c r="ET13" s="2">
        <v>472.64149224626902</v>
      </c>
      <c r="EU13" s="2">
        <v>314.29468818691151</v>
      </c>
      <c r="EV13" s="2">
        <v>302.38719945620772</v>
      </c>
      <c r="EW13" s="2">
        <v>353.17289077140538</v>
      </c>
      <c r="EX13" s="2">
        <v>408.61699731741243</v>
      </c>
      <c r="EY13" s="2">
        <v>391.30090081285721</v>
      </c>
      <c r="EZ13" s="2">
        <v>306.57571173074689</v>
      </c>
      <c r="FA13" s="2">
        <v>292.41626472900941</v>
      </c>
      <c r="FB13" s="2">
        <v>385.53986650097238</v>
      </c>
      <c r="FC13" s="2">
        <v>673.48086082757186</v>
      </c>
      <c r="FD13" s="35">
        <f t="shared" si="12"/>
        <v>5333.3333333333339</v>
      </c>
      <c r="FE13" s="57">
        <v>818.20620779587011</v>
      </c>
      <c r="FF13" s="2">
        <v>614.70025295809978</v>
      </c>
      <c r="FG13" s="2">
        <v>472.64149224626902</v>
      </c>
      <c r="FH13" s="2">
        <v>314.29468818691151</v>
      </c>
      <c r="FI13" s="2">
        <v>302.38719945620772</v>
      </c>
      <c r="FJ13" s="2">
        <v>353.17289077140538</v>
      </c>
      <c r="FK13" s="2">
        <v>408.61699731741243</v>
      </c>
      <c r="FL13" s="2">
        <v>391.30090081285721</v>
      </c>
      <c r="FM13" s="2">
        <v>306.57571173074689</v>
      </c>
      <c r="FN13" s="2">
        <v>292.41626472900941</v>
      </c>
      <c r="FO13" s="2">
        <v>385.53986650097238</v>
      </c>
      <c r="FP13" s="2">
        <v>673.48086082757186</v>
      </c>
      <c r="FQ13" s="35">
        <f t="shared" si="13"/>
        <v>5333.3333333333339</v>
      </c>
      <c r="FR13" s="57">
        <v>818.20620779587011</v>
      </c>
      <c r="FS13" s="2">
        <v>614.70025295809978</v>
      </c>
      <c r="FT13" s="2">
        <v>472.64149224626902</v>
      </c>
      <c r="FU13" s="2">
        <v>314.29468818691151</v>
      </c>
      <c r="FV13" s="2">
        <v>302.38719945620772</v>
      </c>
      <c r="FW13" s="2">
        <v>353.17289077140538</v>
      </c>
      <c r="FX13" s="2">
        <v>408.61699731741243</v>
      </c>
      <c r="FY13" s="2">
        <v>391.30090081285721</v>
      </c>
      <c r="FZ13" s="2">
        <v>306.57571173074689</v>
      </c>
      <c r="GA13" s="2">
        <v>292.41626472900941</v>
      </c>
      <c r="GB13" s="2">
        <v>385.53986650097238</v>
      </c>
      <c r="GC13" s="2">
        <v>673.48086082757186</v>
      </c>
      <c r="GD13" s="35">
        <f t="shared" si="14"/>
        <v>5333.3333333333339</v>
      </c>
      <c r="GE13" s="57">
        <v>818.20620779587011</v>
      </c>
      <c r="GF13" s="2">
        <v>614.70025295809978</v>
      </c>
      <c r="GG13" s="2">
        <v>472.64149224626902</v>
      </c>
      <c r="GH13" s="2">
        <v>314.29468818691151</v>
      </c>
      <c r="GI13" s="2">
        <v>302.38719945620772</v>
      </c>
      <c r="GJ13" s="2">
        <v>353.17289077140538</v>
      </c>
      <c r="GK13" s="2">
        <v>408.61699731741243</v>
      </c>
      <c r="GL13" s="2">
        <v>391.30090081285721</v>
      </c>
      <c r="GM13" s="2">
        <v>306.57571173074689</v>
      </c>
      <c r="GN13" s="2">
        <v>292.41626472900941</v>
      </c>
      <c r="GO13" s="2">
        <v>385.53986650097238</v>
      </c>
      <c r="GP13" s="2">
        <v>673.48086082757186</v>
      </c>
      <c r="GQ13" s="35">
        <f t="shared" si="15"/>
        <v>5333.3333333333339</v>
      </c>
      <c r="GR13" s="57">
        <v>818.20620779587011</v>
      </c>
      <c r="GS13" s="2">
        <v>614.70025295809978</v>
      </c>
      <c r="GT13" s="2">
        <v>472.64149224626902</v>
      </c>
      <c r="GU13" s="2">
        <v>314.29468818691151</v>
      </c>
      <c r="GV13" s="2">
        <v>302.38719945620772</v>
      </c>
      <c r="GW13" s="2">
        <v>353.17289077140538</v>
      </c>
      <c r="GX13" s="2">
        <v>408.61699731741243</v>
      </c>
      <c r="GY13" s="2">
        <v>391.30090081285721</v>
      </c>
      <c r="GZ13" s="2">
        <v>306.57571173074689</v>
      </c>
      <c r="HA13" s="2">
        <v>292.41626472900941</v>
      </c>
      <c r="HB13" s="2">
        <v>385.53986650097238</v>
      </c>
      <c r="HC13" s="2">
        <v>673.48086082757186</v>
      </c>
      <c r="HD13" s="35">
        <f t="shared" si="16"/>
        <v>5333.3333333333339</v>
      </c>
      <c r="HE13" s="57">
        <v>818.20620779587011</v>
      </c>
      <c r="HF13" s="2">
        <v>614.70025295809978</v>
      </c>
      <c r="HG13" s="2">
        <v>472.64149224626902</v>
      </c>
      <c r="HH13" s="2">
        <v>314.29468818691151</v>
      </c>
      <c r="HI13" s="2">
        <v>302.38719945620772</v>
      </c>
      <c r="HJ13" s="2">
        <v>353.17289077140538</v>
      </c>
      <c r="HK13" s="2">
        <v>408.61699731741243</v>
      </c>
      <c r="HL13" s="2">
        <v>391.30090081285721</v>
      </c>
      <c r="HM13" s="2">
        <v>306.57571173074689</v>
      </c>
      <c r="HN13" s="2">
        <v>292.41626472900941</v>
      </c>
      <c r="HO13" s="2">
        <v>385.53986650097238</v>
      </c>
      <c r="HP13" s="2">
        <v>673.48086082757186</v>
      </c>
      <c r="HQ13" s="35">
        <f t="shared" si="17"/>
        <v>5333.3333333333339</v>
      </c>
      <c r="HR13" s="57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</row>
    <row r="14" spans="1:264" x14ac:dyDescent="0.35">
      <c r="A14" s="63"/>
      <c r="B14" s="63"/>
      <c r="C14" s="42">
        <v>2027</v>
      </c>
      <c r="D14" s="26">
        <v>8000</v>
      </c>
      <c r="Q14" s="35">
        <f t="shared" si="0"/>
        <v>0</v>
      </c>
      <c r="R14" s="57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5">
        <f t="shared" si="2"/>
        <v>0</v>
      </c>
      <c r="AE14" s="5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35">
        <f t="shared" si="3"/>
        <v>0</v>
      </c>
      <c r="AR14" s="57">
        <f>AR2*$D14</f>
        <v>1227.3093116938051</v>
      </c>
      <c r="AS14" s="2">
        <f t="shared" ref="AS14:BC14" si="26">AS2*$D14</f>
        <v>922.05037943714967</v>
      </c>
      <c r="AT14" s="2">
        <f t="shared" si="26"/>
        <v>708.96223836940339</v>
      </c>
      <c r="AU14" s="2">
        <f t="shared" si="26"/>
        <v>471.44203228036719</v>
      </c>
      <c r="AV14" s="2">
        <f t="shared" si="26"/>
        <v>453.58079918431156</v>
      </c>
      <c r="AW14" s="2">
        <f t="shared" si="26"/>
        <v>529.75933615710801</v>
      </c>
      <c r="AX14" s="2">
        <f t="shared" si="26"/>
        <v>612.92549597611855</v>
      </c>
      <c r="AY14" s="2">
        <f t="shared" si="26"/>
        <v>586.95135121928581</v>
      </c>
      <c r="AZ14" s="2">
        <f t="shared" si="26"/>
        <v>459.86356759612028</v>
      </c>
      <c r="BA14" s="2">
        <f t="shared" si="26"/>
        <v>438.62439709351406</v>
      </c>
      <c r="BB14" s="2">
        <f t="shared" si="26"/>
        <v>578.30979975145851</v>
      </c>
      <c r="BC14" s="2">
        <f t="shared" si="26"/>
        <v>1010.2212912413577</v>
      </c>
      <c r="BD14" s="35">
        <f t="shared" si="4"/>
        <v>8000</v>
      </c>
      <c r="BE14" s="57">
        <v>1227.3093116938051</v>
      </c>
      <c r="BF14" s="2">
        <v>922.05037943714967</v>
      </c>
      <c r="BG14" s="2">
        <v>708.96223836940339</v>
      </c>
      <c r="BH14" s="2">
        <v>471.44203228036719</v>
      </c>
      <c r="BI14" s="2">
        <v>453.58079918431156</v>
      </c>
      <c r="BJ14" s="2">
        <v>529.75933615710801</v>
      </c>
      <c r="BK14" s="2">
        <v>612.92549597611855</v>
      </c>
      <c r="BL14" s="2">
        <v>586.95135121928581</v>
      </c>
      <c r="BM14" s="2">
        <v>459.86356759612028</v>
      </c>
      <c r="BN14" s="2">
        <v>438.62439709351406</v>
      </c>
      <c r="BO14" s="2">
        <v>578.30979975145851</v>
      </c>
      <c r="BP14" s="2">
        <v>1010.2212912413577</v>
      </c>
      <c r="BQ14" s="35">
        <f t="shared" si="5"/>
        <v>8000</v>
      </c>
      <c r="BR14" s="57">
        <v>1227.3093116938051</v>
      </c>
      <c r="BS14" s="2">
        <v>922.05037943714967</v>
      </c>
      <c r="BT14" s="2">
        <v>708.96223836940339</v>
      </c>
      <c r="BU14" s="2">
        <v>471.44203228036719</v>
      </c>
      <c r="BV14" s="2">
        <v>453.58079918431156</v>
      </c>
      <c r="BW14" s="2">
        <v>529.75933615710801</v>
      </c>
      <c r="BX14" s="2">
        <v>612.92549597611855</v>
      </c>
      <c r="BY14" s="2">
        <v>586.95135121928581</v>
      </c>
      <c r="BZ14" s="2">
        <v>459.86356759612028</v>
      </c>
      <c r="CA14" s="2">
        <v>438.62439709351406</v>
      </c>
      <c r="CB14" s="2">
        <v>578.30979975145851</v>
      </c>
      <c r="CC14" s="2">
        <v>1010.2212912413577</v>
      </c>
      <c r="CD14" s="35">
        <f t="shared" si="6"/>
        <v>8000</v>
      </c>
      <c r="CE14" s="57">
        <v>1227.3093116938051</v>
      </c>
      <c r="CF14" s="2">
        <v>922.05037943714967</v>
      </c>
      <c r="CG14" s="2">
        <v>708.96223836940339</v>
      </c>
      <c r="CH14" s="2">
        <v>471.44203228036719</v>
      </c>
      <c r="CI14" s="2">
        <v>453.58079918431156</v>
      </c>
      <c r="CJ14" s="2">
        <v>529.75933615710801</v>
      </c>
      <c r="CK14" s="2">
        <v>612.92549597611855</v>
      </c>
      <c r="CL14" s="2">
        <v>586.95135121928581</v>
      </c>
      <c r="CM14" s="2">
        <v>459.86356759612028</v>
      </c>
      <c r="CN14" s="2">
        <v>438.62439709351406</v>
      </c>
      <c r="CO14" s="2">
        <v>578.30979975145851</v>
      </c>
      <c r="CP14" s="2">
        <v>1010.2212912413577</v>
      </c>
      <c r="CQ14" s="35">
        <f t="shared" si="7"/>
        <v>8000</v>
      </c>
      <c r="CR14" s="57">
        <v>1227.3093116938051</v>
      </c>
      <c r="CS14" s="2">
        <v>922.05037943714967</v>
      </c>
      <c r="CT14" s="2">
        <v>708.96223836940339</v>
      </c>
      <c r="CU14" s="2">
        <v>471.44203228036719</v>
      </c>
      <c r="CV14" s="2">
        <v>453.58079918431156</v>
      </c>
      <c r="CW14" s="2">
        <v>529.75933615710801</v>
      </c>
      <c r="CX14" s="2">
        <v>612.92549597611855</v>
      </c>
      <c r="CY14" s="2">
        <v>586.95135121928581</v>
      </c>
      <c r="CZ14" s="2">
        <v>459.86356759612028</v>
      </c>
      <c r="DA14" s="2">
        <v>438.62439709351406</v>
      </c>
      <c r="DB14" s="2">
        <v>578.30979975145851</v>
      </c>
      <c r="DC14" s="2">
        <v>1010.2212912413577</v>
      </c>
      <c r="DD14" s="35">
        <f t="shared" si="8"/>
        <v>8000</v>
      </c>
      <c r="DE14" s="57">
        <v>1227.3093116938051</v>
      </c>
      <c r="DF14" s="2">
        <v>922.05037943714967</v>
      </c>
      <c r="DG14" s="2">
        <v>708.96223836940339</v>
      </c>
      <c r="DH14" s="2">
        <v>471.44203228036719</v>
      </c>
      <c r="DI14" s="2">
        <v>453.58079918431156</v>
      </c>
      <c r="DJ14" s="2">
        <v>529.75933615710801</v>
      </c>
      <c r="DK14" s="2">
        <v>612.92549597611855</v>
      </c>
      <c r="DL14" s="2">
        <v>586.95135121928581</v>
      </c>
      <c r="DM14" s="2">
        <v>459.86356759612028</v>
      </c>
      <c r="DN14" s="2">
        <v>438.62439709351406</v>
      </c>
      <c r="DO14" s="2">
        <v>578.30979975145851</v>
      </c>
      <c r="DP14" s="2">
        <v>1010.2212912413577</v>
      </c>
      <c r="DQ14" s="35">
        <f t="shared" si="9"/>
        <v>8000</v>
      </c>
      <c r="DR14" s="57">
        <v>1227.3093116938051</v>
      </c>
      <c r="DS14" s="2">
        <v>922.05037943714967</v>
      </c>
      <c r="DT14" s="2">
        <v>708.96223836940339</v>
      </c>
      <c r="DU14" s="2">
        <v>471.44203228036719</v>
      </c>
      <c r="DV14" s="2">
        <v>453.58079918431156</v>
      </c>
      <c r="DW14" s="2">
        <v>529.75933615710801</v>
      </c>
      <c r="DX14" s="2">
        <v>612.92549597611855</v>
      </c>
      <c r="DY14" s="2">
        <v>586.95135121928581</v>
      </c>
      <c r="DZ14" s="2">
        <v>459.86356759612028</v>
      </c>
      <c r="EA14" s="2">
        <v>438.62439709351406</v>
      </c>
      <c r="EB14" s="2">
        <v>578.30979975145851</v>
      </c>
      <c r="EC14" s="2">
        <v>1010.2212912413577</v>
      </c>
      <c r="ED14" s="35">
        <f t="shared" si="10"/>
        <v>8000</v>
      </c>
      <c r="EE14" s="57">
        <v>1227.3093116938051</v>
      </c>
      <c r="EF14" s="2">
        <v>922.05037943714967</v>
      </c>
      <c r="EG14" s="2">
        <v>708.96223836940339</v>
      </c>
      <c r="EH14" s="2">
        <v>471.44203228036719</v>
      </c>
      <c r="EI14" s="2">
        <v>453.58079918431156</v>
      </c>
      <c r="EJ14" s="2">
        <v>529.75933615710801</v>
      </c>
      <c r="EK14" s="2">
        <v>612.92549597611855</v>
      </c>
      <c r="EL14" s="2">
        <v>586.95135121928581</v>
      </c>
      <c r="EM14" s="2">
        <v>459.86356759612028</v>
      </c>
      <c r="EN14" s="2">
        <v>438.62439709351406</v>
      </c>
      <c r="EO14" s="2">
        <v>578.30979975145851</v>
      </c>
      <c r="EP14" s="2">
        <v>1010.2212912413577</v>
      </c>
      <c r="EQ14" s="35">
        <f t="shared" si="11"/>
        <v>8000</v>
      </c>
      <c r="ER14" s="57">
        <v>1227.3093116938051</v>
      </c>
      <c r="ES14" s="2">
        <v>922.05037943714967</v>
      </c>
      <c r="ET14" s="2">
        <v>708.96223836940339</v>
      </c>
      <c r="EU14" s="2">
        <v>471.44203228036719</v>
      </c>
      <c r="EV14" s="2">
        <v>453.58079918431156</v>
      </c>
      <c r="EW14" s="2">
        <v>529.75933615710801</v>
      </c>
      <c r="EX14" s="2">
        <v>612.92549597611855</v>
      </c>
      <c r="EY14" s="2">
        <v>586.95135121928581</v>
      </c>
      <c r="EZ14" s="2">
        <v>459.86356759612028</v>
      </c>
      <c r="FA14" s="2">
        <v>438.62439709351406</v>
      </c>
      <c r="FB14" s="2">
        <v>578.30979975145851</v>
      </c>
      <c r="FC14" s="2">
        <v>1010.2212912413577</v>
      </c>
      <c r="FD14" s="35">
        <f t="shared" si="12"/>
        <v>8000</v>
      </c>
      <c r="FE14" s="57">
        <v>1227.3093116938051</v>
      </c>
      <c r="FF14" s="2">
        <v>922.05037943714967</v>
      </c>
      <c r="FG14" s="2">
        <v>708.96223836940339</v>
      </c>
      <c r="FH14" s="2">
        <v>471.44203228036719</v>
      </c>
      <c r="FI14" s="2">
        <v>453.58079918431156</v>
      </c>
      <c r="FJ14" s="2">
        <v>529.75933615710801</v>
      </c>
      <c r="FK14" s="2">
        <v>612.92549597611855</v>
      </c>
      <c r="FL14" s="2">
        <v>586.95135121928581</v>
      </c>
      <c r="FM14" s="2">
        <v>459.86356759612028</v>
      </c>
      <c r="FN14" s="2">
        <v>438.62439709351406</v>
      </c>
      <c r="FO14" s="2">
        <v>578.30979975145851</v>
      </c>
      <c r="FP14" s="2">
        <v>1010.2212912413577</v>
      </c>
      <c r="FQ14" s="35">
        <f t="shared" si="13"/>
        <v>8000</v>
      </c>
      <c r="FR14" s="57">
        <v>1227.3093116938051</v>
      </c>
      <c r="FS14" s="2">
        <v>922.05037943714967</v>
      </c>
      <c r="FT14" s="2">
        <v>708.96223836940339</v>
      </c>
      <c r="FU14" s="2">
        <v>471.44203228036719</v>
      </c>
      <c r="FV14" s="2">
        <v>453.58079918431156</v>
      </c>
      <c r="FW14" s="2">
        <v>529.75933615710801</v>
      </c>
      <c r="FX14" s="2">
        <v>612.92549597611855</v>
      </c>
      <c r="FY14" s="2">
        <v>586.95135121928581</v>
      </c>
      <c r="FZ14" s="2">
        <v>459.86356759612028</v>
      </c>
      <c r="GA14" s="2">
        <v>438.62439709351406</v>
      </c>
      <c r="GB14" s="2">
        <v>578.30979975145851</v>
      </c>
      <c r="GC14" s="2">
        <v>1010.2212912413577</v>
      </c>
      <c r="GD14" s="35">
        <f t="shared" si="14"/>
        <v>8000</v>
      </c>
      <c r="GE14" s="57">
        <v>1227.3093116938051</v>
      </c>
      <c r="GF14" s="2">
        <v>922.05037943714967</v>
      </c>
      <c r="GG14" s="2">
        <v>708.96223836940339</v>
      </c>
      <c r="GH14" s="2">
        <v>471.44203228036719</v>
      </c>
      <c r="GI14" s="2">
        <v>453.58079918431156</v>
      </c>
      <c r="GJ14" s="2">
        <v>529.75933615710801</v>
      </c>
      <c r="GK14" s="2">
        <v>612.92549597611855</v>
      </c>
      <c r="GL14" s="2">
        <v>586.95135121928581</v>
      </c>
      <c r="GM14" s="2">
        <v>459.86356759612028</v>
      </c>
      <c r="GN14" s="2">
        <v>438.62439709351406</v>
      </c>
      <c r="GO14" s="2">
        <v>578.30979975145851</v>
      </c>
      <c r="GP14" s="2">
        <v>1010.2212912413577</v>
      </c>
      <c r="GQ14" s="35">
        <f t="shared" si="15"/>
        <v>8000</v>
      </c>
      <c r="GR14" s="57">
        <v>1227.3093116938051</v>
      </c>
      <c r="GS14" s="2">
        <v>922.05037943714967</v>
      </c>
      <c r="GT14" s="2">
        <v>708.96223836940339</v>
      </c>
      <c r="GU14" s="2">
        <v>471.44203228036719</v>
      </c>
      <c r="GV14" s="2">
        <v>453.58079918431156</v>
      </c>
      <c r="GW14" s="2">
        <v>529.75933615710801</v>
      </c>
      <c r="GX14" s="2">
        <v>612.92549597611855</v>
      </c>
      <c r="GY14" s="2">
        <v>586.95135121928581</v>
      </c>
      <c r="GZ14" s="2">
        <v>459.86356759612028</v>
      </c>
      <c r="HA14" s="2">
        <v>438.62439709351406</v>
      </c>
      <c r="HB14" s="2">
        <v>578.30979975145851</v>
      </c>
      <c r="HC14" s="2">
        <v>1010.2212912413577</v>
      </c>
      <c r="HD14" s="35">
        <f t="shared" si="16"/>
        <v>8000</v>
      </c>
      <c r="HE14" s="57">
        <v>1227.3093116938051</v>
      </c>
      <c r="HF14" s="2">
        <v>922.05037943714967</v>
      </c>
      <c r="HG14" s="2">
        <v>708.96223836940339</v>
      </c>
      <c r="HH14" s="2">
        <v>471.44203228036719</v>
      </c>
      <c r="HI14" s="2">
        <v>453.58079918431156</v>
      </c>
      <c r="HJ14" s="2">
        <v>529.75933615710801</v>
      </c>
      <c r="HK14" s="2">
        <v>612.92549597611855</v>
      </c>
      <c r="HL14" s="2">
        <v>586.95135121928581</v>
      </c>
      <c r="HM14" s="2">
        <v>459.86356759612028</v>
      </c>
      <c r="HN14" s="2">
        <v>438.62439709351406</v>
      </c>
      <c r="HO14" s="2">
        <v>578.30979975145851</v>
      </c>
      <c r="HP14" s="2">
        <v>1010.2212912413577</v>
      </c>
      <c r="HQ14" s="35">
        <f t="shared" si="17"/>
        <v>8000</v>
      </c>
      <c r="HR14" s="57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</row>
    <row r="15" spans="1:264" x14ac:dyDescent="0.35">
      <c r="A15" s="63"/>
      <c r="B15" s="63"/>
      <c r="C15" s="42">
        <v>2028</v>
      </c>
      <c r="D15" s="26">
        <v>8000</v>
      </c>
      <c r="Q15" s="35">
        <f t="shared" si="0"/>
        <v>0</v>
      </c>
      <c r="R15" s="5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5">
        <f t="shared" si="2"/>
        <v>0</v>
      </c>
      <c r="AE15" s="5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35">
        <f t="shared" si="3"/>
        <v>0</v>
      </c>
      <c r="AR15" s="57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35">
        <f t="shared" si="4"/>
        <v>0</v>
      </c>
      <c r="BE15" s="57">
        <v>1227.3093116938051</v>
      </c>
      <c r="BF15" s="2">
        <v>922.05037943714967</v>
      </c>
      <c r="BG15" s="2">
        <v>708.96223836940339</v>
      </c>
      <c r="BH15" s="2">
        <v>471.44203228036719</v>
      </c>
      <c r="BI15" s="2">
        <v>453.58079918431156</v>
      </c>
      <c r="BJ15" s="2">
        <v>529.75933615710801</v>
      </c>
      <c r="BK15" s="2">
        <v>612.92549597611855</v>
      </c>
      <c r="BL15" s="2">
        <v>586.95135121928581</v>
      </c>
      <c r="BM15" s="2">
        <v>459.86356759612028</v>
      </c>
      <c r="BN15" s="2">
        <v>438.62439709351406</v>
      </c>
      <c r="BO15" s="2">
        <v>578.30979975145851</v>
      </c>
      <c r="BP15" s="2">
        <v>1010.2212912413577</v>
      </c>
      <c r="BQ15" s="35">
        <f t="shared" si="5"/>
        <v>8000</v>
      </c>
      <c r="BR15" s="57">
        <v>1227.3093116938051</v>
      </c>
      <c r="BS15" s="2">
        <v>922.05037943714967</v>
      </c>
      <c r="BT15" s="2">
        <v>708.96223836940339</v>
      </c>
      <c r="BU15" s="2">
        <v>471.44203228036719</v>
      </c>
      <c r="BV15" s="2">
        <v>453.58079918431156</v>
      </c>
      <c r="BW15" s="2">
        <v>529.75933615710801</v>
      </c>
      <c r="BX15" s="2">
        <v>612.92549597611855</v>
      </c>
      <c r="BY15" s="2">
        <v>586.95135121928581</v>
      </c>
      <c r="BZ15" s="2">
        <v>459.86356759612028</v>
      </c>
      <c r="CA15" s="2">
        <v>438.62439709351406</v>
      </c>
      <c r="CB15" s="2">
        <v>578.30979975145851</v>
      </c>
      <c r="CC15" s="2">
        <v>1010.2212912413577</v>
      </c>
      <c r="CD15" s="35">
        <f t="shared" si="6"/>
        <v>8000</v>
      </c>
      <c r="CE15" s="57">
        <v>1227.3093116938051</v>
      </c>
      <c r="CF15" s="2">
        <v>922.05037943714967</v>
      </c>
      <c r="CG15" s="2">
        <v>708.96223836940339</v>
      </c>
      <c r="CH15" s="2">
        <v>471.44203228036719</v>
      </c>
      <c r="CI15" s="2">
        <v>453.58079918431156</v>
      </c>
      <c r="CJ15" s="2">
        <v>529.75933615710801</v>
      </c>
      <c r="CK15" s="2">
        <v>612.92549597611855</v>
      </c>
      <c r="CL15" s="2">
        <v>586.95135121928581</v>
      </c>
      <c r="CM15" s="2">
        <v>459.86356759612028</v>
      </c>
      <c r="CN15" s="2">
        <v>438.62439709351406</v>
      </c>
      <c r="CO15" s="2">
        <v>578.30979975145851</v>
      </c>
      <c r="CP15" s="2">
        <v>1010.2212912413577</v>
      </c>
      <c r="CQ15" s="35">
        <f t="shared" si="7"/>
        <v>8000</v>
      </c>
      <c r="CR15" s="57">
        <v>1227.3093116938051</v>
      </c>
      <c r="CS15" s="2">
        <v>922.05037943714967</v>
      </c>
      <c r="CT15" s="2">
        <v>708.96223836940339</v>
      </c>
      <c r="CU15" s="2">
        <v>471.44203228036719</v>
      </c>
      <c r="CV15" s="2">
        <v>453.58079918431156</v>
      </c>
      <c r="CW15" s="2">
        <v>529.75933615710801</v>
      </c>
      <c r="CX15" s="2">
        <v>612.92549597611855</v>
      </c>
      <c r="CY15" s="2">
        <v>586.95135121928581</v>
      </c>
      <c r="CZ15" s="2">
        <v>459.86356759612028</v>
      </c>
      <c r="DA15" s="2">
        <v>438.62439709351406</v>
      </c>
      <c r="DB15" s="2">
        <v>578.30979975145851</v>
      </c>
      <c r="DC15" s="2">
        <v>1010.2212912413577</v>
      </c>
      <c r="DD15" s="35">
        <f t="shared" si="8"/>
        <v>8000</v>
      </c>
      <c r="DE15" s="57">
        <v>1227.3093116938051</v>
      </c>
      <c r="DF15" s="2">
        <v>922.05037943714967</v>
      </c>
      <c r="DG15" s="2">
        <v>708.96223836940339</v>
      </c>
      <c r="DH15" s="2">
        <v>471.44203228036719</v>
      </c>
      <c r="DI15" s="2">
        <v>453.58079918431156</v>
      </c>
      <c r="DJ15" s="2">
        <v>529.75933615710801</v>
      </c>
      <c r="DK15" s="2">
        <v>612.92549597611855</v>
      </c>
      <c r="DL15" s="2">
        <v>586.95135121928581</v>
      </c>
      <c r="DM15" s="2">
        <v>459.86356759612028</v>
      </c>
      <c r="DN15" s="2">
        <v>438.62439709351406</v>
      </c>
      <c r="DO15" s="2">
        <v>578.30979975145851</v>
      </c>
      <c r="DP15" s="2">
        <v>1010.2212912413577</v>
      </c>
      <c r="DQ15" s="35">
        <f t="shared" si="9"/>
        <v>8000</v>
      </c>
      <c r="DR15" s="57">
        <v>1227.3093116938051</v>
      </c>
      <c r="DS15" s="2">
        <v>922.05037943714967</v>
      </c>
      <c r="DT15" s="2">
        <v>708.96223836940339</v>
      </c>
      <c r="DU15" s="2">
        <v>471.44203228036719</v>
      </c>
      <c r="DV15" s="2">
        <v>453.58079918431156</v>
      </c>
      <c r="DW15" s="2">
        <v>529.75933615710801</v>
      </c>
      <c r="DX15" s="2">
        <v>612.92549597611855</v>
      </c>
      <c r="DY15" s="2">
        <v>586.95135121928581</v>
      </c>
      <c r="DZ15" s="2">
        <v>459.86356759612028</v>
      </c>
      <c r="EA15" s="2">
        <v>438.62439709351406</v>
      </c>
      <c r="EB15" s="2">
        <v>578.30979975145851</v>
      </c>
      <c r="EC15" s="2">
        <v>1010.2212912413577</v>
      </c>
      <c r="ED15" s="35">
        <f t="shared" si="10"/>
        <v>8000</v>
      </c>
      <c r="EE15" s="57">
        <v>1227.3093116938051</v>
      </c>
      <c r="EF15" s="2">
        <v>922.05037943714967</v>
      </c>
      <c r="EG15" s="2">
        <v>708.96223836940339</v>
      </c>
      <c r="EH15" s="2">
        <v>471.44203228036719</v>
      </c>
      <c r="EI15" s="2">
        <v>453.58079918431156</v>
      </c>
      <c r="EJ15" s="2">
        <v>529.75933615710801</v>
      </c>
      <c r="EK15" s="2">
        <v>612.92549597611855</v>
      </c>
      <c r="EL15" s="2">
        <v>586.95135121928581</v>
      </c>
      <c r="EM15" s="2">
        <v>459.86356759612028</v>
      </c>
      <c r="EN15" s="2">
        <v>438.62439709351406</v>
      </c>
      <c r="EO15" s="2">
        <v>578.30979975145851</v>
      </c>
      <c r="EP15" s="2">
        <v>1010.2212912413577</v>
      </c>
      <c r="EQ15" s="35">
        <f t="shared" si="11"/>
        <v>8000</v>
      </c>
      <c r="ER15" s="57">
        <v>1227.3093116938051</v>
      </c>
      <c r="ES15" s="2">
        <v>922.05037943714967</v>
      </c>
      <c r="ET15" s="2">
        <v>708.96223836940339</v>
      </c>
      <c r="EU15" s="2">
        <v>471.44203228036719</v>
      </c>
      <c r="EV15" s="2">
        <v>453.58079918431156</v>
      </c>
      <c r="EW15" s="2">
        <v>529.75933615710801</v>
      </c>
      <c r="EX15" s="2">
        <v>612.92549597611855</v>
      </c>
      <c r="EY15" s="2">
        <v>586.95135121928581</v>
      </c>
      <c r="EZ15" s="2">
        <v>459.86356759612028</v>
      </c>
      <c r="FA15" s="2">
        <v>438.62439709351406</v>
      </c>
      <c r="FB15" s="2">
        <v>578.30979975145851</v>
      </c>
      <c r="FC15" s="2">
        <v>1010.2212912413577</v>
      </c>
      <c r="FD15" s="35">
        <f t="shared" si="12"/>
        <v>8000</v>
      </c>
      <c r="FE15" s="57">
        <v>1227.3093116938051</v>
      </c>
      <c r="FF15" s="2">
        <v>922.05037943714967</v>
      </c>
      <c r="FG15" s="2">
        <v>708.96223836940339</v>
      </c>
      <c r="FH15" s="2">
        <v>471.44203228036719</v>
      </c>
      <c r="FI15" s="2">
        <v>453.58079918431156</v>
      </c>
      <c r="FJ15" s="2">
        <v>529.75933615710801</v>
      </c>
      <c r="FK15" s="2">
        <v>612.92549597611855</v>
      </c>
      <c r="FL15" s="2">
        <v>586.95135121928581</v>
      </c>
      <c r="FM15" s="2">
        <v>459.86356759612028</v>
      </c>
      <c r="FN15" s="2">
        <v>438.62439709351406</v>
      </c>
      <c r="FO15" s="2">
        <v>578.30979975145851</v>
      </c>
      <c r="FP15" s="2">
        <v>1010.2212912413577</v>
      </c>
      <c r="FQ15" s="35">
        <f t="shared" si="13"/>
        <v>8000</v>
      </c>
      <c r="FR15" s="57">
        <v>1227.3093116938051</v>
      </c>
      <c r="FS15" s="2">
        <v>922.05037943714967</v>
      </c>
      <c r="FT15" s="2">
        <v>708.96223836940339</v>
      </c>
      <c r="FU15" s="2">
        <v>471.44203228036719</v>
      </c>
      <c r="FV15" s="2">
        <v>453.58079918431156</v>
      </c>
      <c r="FW15" s="2">
        <v>529.75933615710801</v>
      </c>
      <c r="FX15" s="2">
        <v>612.92549597611855</v>
      </c>
      <c r="FY15" s="2">
        <v>586.95135121928581</v>
      </c>
      <c r="FZ15" s="2">
        <v>459.86356759612028</v>
      </c>
      <c r="GA15" s="2">
        <v>438.62439709351406</v>
      </c>
      <c r="GB15" s="2">
        <v>578.30979975145851</v>
      </c>
      <c r="GC15" s="2">
        <v>1010.2212912413577</v>
      </c>
      <c r="GD15" s="35">
        <f t="shared" si="14"/>
        <v>8000</v>
      </c>
      <c r="GE15" s="57">
        <v>1227.3093116938051</v>
      </c>
      <c r="GF15" s="2">
        <v>922.05037943714967</v>
      </c>
      <c r="GG15" s="2">
        <v>708.96223836940339</v>
      </c>
      <c r="GH15" s="2">
        <v>471.44203228036719</v>
      </c>
      <c r="GI15" s="2">
        <v>453.58079918431156</v>
      </c>
      <c r="GJ15" s="2">
        <v>529.75933615710801</v>
      </c>
      <c r="GK15" s="2">
        <v>612.92549597611855</v>
      </c>
      <c r="GL15" s="2">
        <v>586.95135121928581</v>
      </c>
      <c r="GM15" s="2">
        <v>459.86356759612028</v>
      </c>
      <c r="GN15" s="2">
        <v>438.62439709351406</v>
      </c>
      <c r="GO15" s="2">
        <v>578.30979975145851</v>
      </c>
      <c r="GP15" s="2">
        <v>1010.2212912413577</v>
      </c>
      <c r="GQ15" s="35">
        <f t="shared" si="15"/>
        <v>8000</v>
      </c>
      <c r="GR15" s="57">
        <v>1227.3093116938051</v>
      </c>
      <c r="GS15" s="2">
        <v>922.05037943714967</v>
      </c>
      <c r="GT15" s="2">
        <v>708.96223836940339</v>
      </c>
      <c r="GU15" s="2">
        <v>471.44203228036719</v>
      </c>
      <c r="GV15" s="2">
        <v>453.58079918431156</v>
      </c>
      <c r="GW15" s="2">
        <v>529.75933615710801</v>
      </c>
      <c r="GX15" s="2">
        <v>612.92549597611855</v>
      </c>
      <c r="GY15" s="2">
        <v>586.95135121928581</v>
      </c>
      <c r="GZ15" s="2">
        <v>459.86356759612028</v>
      </c>
      <c r="HA15" s="2">
        <v>438.62439709351406</v>
      </c>
      <c r="HB15" s="2">
        <v>578.30979975145851</v>
      </c>
      <c r="HC15" s="2">
        <v>1010.2212912413577</v>
      </c>
      <c r="HD15" s="35">
        <f t="shared" si="16"/>
        <v>8000</v>
      </c>
      <c r="HE15" s="57">
        <v>1227.3093116938051</v>
      </c>
      <c r="HF15" s="2">
        <v>922.05037943714967</v>
      </c>
      <c r="HG15" s="2">
        <v>708.96223836940339</v>
      </c>
      <c r="HH15" s="2">
        <v>471.44203228036719</v>
      </c>
      <c r="HI15" s="2">
        <v>453.58079918431156</v>
      </c>
      <c r="HJ15" s="2">
        <v>529.75933615710801</v>
      </c>
      <c r="HK15" s="2">
        <v>612.92549597611855</v>
      </c>
      <c r="HL15" s="2">
        <v>586.95135121928581</v>
      </c>
      <c r="HM15" s="2">
        <v>459.86356759612028</v>
      </c>
      <c r="HN15" s="2">
        <v>438.62439709351406</v>
      </c>
      <c r="HO15" s="2">
        <v>578.30979975145851</v>
      </c>
      <c r="HP15" s="2">
        <v>1010.2212912413577</v>
      </c>
      <c r="HQ15" s="35">
        <f t="shared" si="17"/>
        <v>8000</v>
      </c>
      <c r="HR15" s="57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</row>
    <row r="16" spans="1:264" x14ac:dyDescent="0.35">
      <c r="A16" s="63"/>
      <c r="B16" s="63"/>
      <c r="C16" s="42">
        <v>2029</v>
      </c>
      <c r="D16" s="26">
        <v>8000</v>
      </c>
      <c r="Q16" s="35">
        <f t="shared" si="0"/>
        <v>0</v>
      </c>
      <c r="R16" s="5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5">
        <f t="shared" si="2"/>
        <v>0</v>
      </c>
      <c r="AE16" s="5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35">
        <f t="shared" si="3"/>
        <v>0</v>
      </c>
      <c r="AR16" s="57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35">
        <f t="shared" si="4"/>
        <v>0</v>
      </c>
      <c r="BE16" s="57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35">
        <f t="shared" si="5"/>
        <v>0</v>
      </c>
      <c r="BR16" s="57">
        <v>1227.3093116938051</v>
      </c>
      <c r="BS16" s="2">
        <v>922.05037943714967</v>
      </c>
      <c r="BT16" s="2">
        <v>708.96223836940339</v>
      </c>
      <c r="BU16" s="2">
        <v>471.44203228036719</v>
      </c>
      <c r="BV16" s="2">
        <v>453.58079918431156</v>
      </c>
      <c r="BW16" s="2">
        <v>529.75933615710801</v>
      </c>
      <c r="BX16" s="2">
        <v>612.92549597611855</v>
      </c>
      <c r="BY16" s="2">
        <v>586.95135121928581</v>
      </c>
      <c r="BZ16" s="2">
        <v>459.86356759612028</v>
      </c>
      <c r="CA16" s="2">
        <v>438.62439709351406</v>
      </c>
      <c r="CB16" s="2">
        <v>578.30979975145851</v>
      </c>
      <c r="CC16" s="2">
        <v>1010.2212912413577</v>
      </c>
      <c r="CD16" s="35">
        <f t="shared" si="6"/>
        <v>8000</v>
      </c>
      <c r="CE16" s="57">
        <v>1227.3093116938051</v>
      </c>
      <c r="CF16" s="2">
        <v>922.05037943714967</v>
      </c>
      <c r="CG16" s="2">
        <v>708.96223836940339</v>
      </c>
      <c r="CH16" s="2">
        <v>471.44203228036719</v>
      </c>
      <c r="CI16" s="2">
        <v>453.58079918431156</v>
      </c>
      <c r="CJ16" s="2">
        <v>529.75933615710801</v>
      </c>
      <c r="CK16" s="2">
        <v>612.92549597611855</v>
      </c>
      <c r="CL16" s="2">
        <v>586.95135121928581</v>
      </c>
      <c r="CM16" s="2">
        <v>459.86356759612028</v>
      </c>
      <c r="CN16" s="2">
        <v>438.62439709351406</v>
      </c>
      <c r="CO16" s="2">
        <v>578.30979975145851</v>
      </c>
      <c r="CP16" s="2">
        <v>1010.2212912413577</v>
      </c>
      <c r="CQ16" s="35">
        <f t="shared" si="7"/>
        <v>8000</v>
      </c>
      <c r="CR16" s="57">
        <v>1227.3093116938051</v>
      </c>
      <c r="CS16" s="2">
        <v>922.05037943714967</v>
      </c>
      <c r="CT16" s="2">
        <v>708.96223836940339</v>
      </c>
      <c r="CU16" s="2">
        <v>471.44203228036719</v>
      </c>
      <c r="CV16" s="2">
        <v>453.58079918431156</v>
      </c>
      <c r="CW16" s="2">
        <v>529.75933615710801</v>
      </c>
      <c r="CX16" s="2">
        <v>612.92549597611855</v>
      </c>
      <c r="CY16" s="2">
        <v>586.95135121928581</v>
      </c>
      <c r="CZ16" s="2">
        <v>459.86356759612028</v>
      </c>
      <c r="DA16" s="2">
        <v>438.62439709351406</v>
      </c>
      <c r="DB16" s="2">
        <v>578.30979975145851</v>
      </c>
      <c r="DC16" s="2">
        <v>1010.2212912413577</v>
      </c>
      <c r="DD16" s="35">
        <f t="shared" si="8"/>
        <v>8000</v>
      </c>
      <c r="DE16" s="57">
        <v>1227.3093116938051</v>
      </c>
      <c r="DF16" s="2">
        <v>922.05037943714967</v>
      </c>
      <c r="DG16" s="2">
        <v>708.96223836940339</v>
      </c>
      <c r="DH16" s="2">
        <v>471.44203228036719</v>
      </c>
      <c r="DI16" s="2">
        <v>453.58079918431156</v>
      </c>
      <c r="DJ16" s="2">
        <v>529.75933615710801</v>
      </c>
      <c r="DK16" s="2">
        <v>612.92549597611855</v>
      </c>
      <c r="DL16" s="2">
        <v>586.95135121928581</v>
      </c>
      <c r="DM16" s="2">
        <v>459.86356759612028</v>
      </c>
      <c r="DN16" s="2">
        <v>438.62439709351406</v>
      </c>
      <c r="DO16" s="2">
        <v>578.30979975145851</v>
      </c>
      <c r="DP16" s="2">
        <v>1010.2212912413577</v>
      </c>
      <c r="DQ16" s="35">
        <f t="shared" si="9"/>
        <v>8000</v>
      </c>
      <c r="DR16" s="57">
        <v>1227.3093116938051</v>
      </c>
      <c r="DS16" s="2">
        <v>922.05037943714967</v>
      </c>
      <c r="DT16" s="2">
        <v>708.96223836940339</v>
      </c>
      <c r="DU16" s="2">
        <v>471.44203228036719</v>
      </c>
      <c r="DV16" s="2">
        <v>453.58079918431156</v>
      </c>
      <c r="DW16" s="2">
        <v>529.75933615710801</v>
      </c>
      <c r="DX16" s="2">
        <v>612.92549597611855</v>
      </c>
      <c r="DY16" s="2">
        <v>586.95135121928581</v>
      </c>
      <c r="DZ16" s="2">
        <v>459.86356759612028</v>
      </c>
      <c r="EA16" s="2">
        <v>438.62439709351406</v>
      </c>
      <c r="EB16" s="2">
        <v>578.30979975145851</v>
      </c>
      <c r="EC16" s="2">
        <v>1010.2212912413577</v>
      </c>
      <c r="ED16" s="35">
        <f t="shared" si="10"/>
        <v>8000</v>
      </c>
      <c r="EE16" s="57">
        <v>1227.3093116938051</v>
      </c>
      <c r="EF16" s="2">
        <v>922.05037943714967</v>
      </c>
      <c r="EG16" s="2">
        <v>708.96223836940339</v>
      </c>
      <c r="EH16" s="2">
        <v>471.44203228036719</v>
      </c>
      <c r="EI16" s="2">
        <v>453.58079918431156</v>
      </c>
      <c r="EJ16" s="2">
        <v>529.75933615710801</v>
      </c>
      <c r="EK16" s="2">
        <v>612.92549597611855</v>
      </c>
      <c r="EL16" s="2">
        <v>586.95135121928581</v>
      </c>
      <c r="EM16" s="2">
        <v>459.86356759612028</v>
      </c>
      <c r="EN16" s="2">
        <v>438.62439709351406</v>
      </c>
      <c r="EO16" s="2">
        <v>578.30979975145851</v>
      </c>
      <c r="EP16" s="2">
        <v>1010.2212912413577</v>
      </c>
      <c r="EQ16" s="35">
        <f t="shared" si="11"/>
        <v>8000</v>
      </c>
      <c r="ER16" s="57">
        <v>1227.3093116938051</v>
      </c>
      <c r="ES16" s="2">
        <v>922.05037943714967</v>
      </c>
      <c r="ET16" s="2">
        <v>708.96223836940339</v>
      </c>
      <c r="EU16" s="2">
        <v>471.44203228036719</v>
      </c>
      <c r="EV16" s="2">
        <v>453.58079918431156</v>
      </c>
      <c r="EW16" s="2">
        <v>529.75933615710801</v>
      </c>
      <c r="EX16" s="2">
        <v>612.92549597611855</v>
      </c>
      <c r="EY16" s="2">
        <v>586.95135121928581</v>
      </c>
      <c r="EZ16" s="2">
        <v>459.86356759612028</v>
      </c>
      <c r="FA16" s="2">
        <v>438.62439709351406</v>
      </c>
      <c r="FB16" s="2">
        <v>578.30979975145851</v>
      </c>
      <c r="FC16" s="2">
        <v>1010.2212912413577</v>
      </c>
      <c r="FD16" s="35">
        <f t="shared" si="12"/>
        <v>8000</v>
      </c>
      <c r="FE16" s="57">
        <v>1227.3093116938051</v>
      </c>
      <c r="FF16" s="2">
        <v>922.05037943714967</v>
      </c>
      <c r="FG16" s="2">
        <v>708.96223836940339</v>
      </c>
      <c r="FH16" s="2">
        <v>471.44203228036719</v>
      </c>
      <c r="FI16" s="2">
        <v>453.58079918431156</v>
      </c>
      <c r="FJ16" s="2">
        <v>529.75933615710801</v>
      </c>
      <c r="FK16" s="2">
        <v>612.92549597611855</v>
      </c>
      <c r="FL16" s="2">
        <v>586.95135121928581</v>
      </c>
      <c r="FM16" s="2">
        <v>459.86356759612028</v>
      </c>
      <c r="FN16" s="2">
        <v>438.62439709351406</v>
      </c>
      <c r="FO16" s="2">
        <v>578.30979975145851</v>
      </c>
      <c r="FP16" s="2">
        <v>1010.2212912413577</v>
      </c>
      <c r="FQ16" s="35">
        <f t="shared" si="13"/>
        <v>8000</v>
      </c>
      <c r="FR16" s="57">
        <v>1227.3093116938051</v>
      </c>
      <c r="FS16" s="2">
        <v>922.05037943714967</v>
      </c>
      <c r="FT16" s="2">
        <v>708.96223836940339</v>
      </c>
      <c r="FU16" s="2">
        <v>471.44203228036719</v>
      </c>
      <c r="FV16" s="2">
        <v>453.58079918431156</v>
      </c>
      <c r="FW16" s="2">
        <v>529.75933615710801</v>
      </c>
      <c r="FX16" s="2">
        <v>612.92549597611855</v>
      </c>
      <c r="FY16" s="2">
        <v>586.95135121928581</v>
      </c>
      <c r="FZ16" s="2">
        <v>459.86356759612028</v>
      </c>
      <c r="GA16" s="2">
        <v>438.62439709351406</v>
      </c>
      <c r="GB16" s="2">
        <v>578.30979975145851</v>
      </c>
      <c r="GC16" s="2">
        <v>1010.2212912413577</v>
      </c>
      <c r="GD16" s="35">
        <f t="shared" si="14"/>
        <v>8000</v>
      </c>
      <c r="GE16" s="57">
        <v>1227.3093116938051</v>
      </c>
      <c r="GF16" s="2">
        <v>922.05037943714967</v>
      </c>
      <c r="GG16" s="2">
        <v>708.96223836940339</v>
      </c>
      <c r="GH16" s="2">
        <v>471.44203228036719</v>
      </c>
      <c r="GI16" s="2">
        <v>453.58079918431156</v>
      </c>
      <c r="GJ16" s="2">
        <v>529.75933615710801</v>
      </c>
      <c r="GK16" s="2">
        <v>612.92549597611855</v>
      </c>
      <c r="GL16" s="2">
        <v>586.95135121928581</v>
      </c>
      <c r="GM16" s="2">
        <v>459.86356759612028</v>
      </c>
      <c r="GN16" s="2">
        <v>438.62439709351406</v>
      </c>
      <c r="GO16" s="2">
        <v>578.30979975145851</v>
      </c>
      <c r="GP16" s="2">
        <v>1010.2212912413577</v>
      </c>
      <c r="GQ16" s="35">
        <f t="shared" si="15"/>
        <v>8000</v>
      </c>
      <c r="GR16" s="57">
        <v>1227.3093116938051</v>
      </c>
      <c r="GS16" s="2">
        <v>922.05037943714967</v>
      </c>
      <c r="GT16" s="2">
        <v>708.96223836940339</v>
      </c>
      <c r="GU16" s="2">
        <v>471.44203228036719</v>
      </c>
      <c r="GV16" s="2">
        <v>453.58079918431156</v>
      </c>
      <c r="GW16" s="2">
        <v>529.75933615710801</v>
      </c>
      <c r="GX16" s="2">
        <v>612.92549597611855</v>
      </c>
      <c r="GY16" s="2">
        <v>586.95135121928581</v>
      </c>
      <c r="GZ16" s="2">
        <v>459.86356759612028</v>
      </c>
      <c r="HA16" s="2">
        <v>438.62439709351406</v>
      </c>
      <c r="HB16" s="2">
        <v>578.30979975145851</v>
      </c>
      <c r="HC16" s="2">
        <v>1010.2212912413577</v>
      </c>
      <c r="HD16" s="35">
        <f t="shared" si="16"/>
        <v>8000</v>
      </c>
      <c r="HE16" s="57">
        <v>1227.3093116938051</v>
      </c>
      <c r="HF16" s="2">
        <v>922.05037943714967</v>
      </c>
      <c r="HG16" s="2">
        <v>708.96223836940339</v>
      </c>
      <c r="HH16" s="2">
        <v>471.44203228036719</v>
      </c>
      <c r="HI16" s="2">
        <v>453.58079918431156</v>
      </c>
      <c r="HJ16" s="2">
        <v>529.75933615710801</v>
      </c>
      <c r="HK16" s="2">
        <v>612.92549597611855</v>
      </c>
      <c r="HL16" s="2">
        <v>586.95135121928581</v>
      </c>
      <c r="HM16" s="2">
        <v>459.86356759612028</v>
      </c>
      <c r="HN16" s="2">
        <v>438.62439709351406</v>
      </c>
      <c r="HO16" s="2">
        <v>578.30979975145851</v>
      </c>
      <c r="HP16" s="2">
        <v>1010.2212912413577</v>
      </c>
      <c r="HQ16" s="35">
        <f t="shared" si="17"/>
        <v>8000</v>
      </c>
      <c r="HR16" s="57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</row>
    <row r="17" spans="1:264" x14ac:dyDescent="0.35">
      <c r="A17" s="63"/>
      <c r="B17" s="63"/>
      <c r="C17" s="42">
        <v>2030</v>
      </c>
      <c r="D17" s="26">
        <v>8000</v>
      </c>
      <c r="Q17" s="35">
        <f t="shared" si="0"/>
        <v>0</v>
      </c>
      <c r="R17" s="5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5">
        <f t="shared" si="2"/>
        <v>0</v>
      </c>
      <c r="AE17" s="57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35">
        <f t="shared" si="3"/>
        <v>0</v>
      </c>
      <c r="AR17" s="57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35">
        <f t="shared" si="4"/>
        <v>0</v>
      </c>
      <c r="BE17" s="5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5">
        <f t="shared" si="5"/>
        <v>0</v>
      </c>
      <c r="BR17" s="57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35">
        <f t="shared" si="6"/>
        <v>0</v>
      </c>
      <c r="CE17" s="57">
        <v>1227.3093116938051</v>
      </c>
      <c r="CF17" s="2">
        <v>922.05037943714967</v>
      </c>
      <c r="CG17" s="2">
        <v>708.96223836940339</v>
      </c>
      <c r="CH17" s="2">
        <v>471.44203228036719</v>
      </c>
      <c r="CI17" s="2">
        <v>453.58079918431156</v>
      </c>
      <c r="CJ17" s="2">
        <v>529.75933615710801</v>
      </c>
      <c r="CK17" s="2">
        <v>612.92549597611855</v>
      </c>
      <c r="CL17" s="2">
        <v>586.95135121928581</v>
      </c>
      <c r="CM17" s="2">
        <v>459.86356759612028</v>
      </c>
      <c r="CN17" s="2">
        <v>438.62439709351406</v>
      </c>
      <c r="CO17" s="2">
        <v>578.30979975145851</v>
      </c>
      <c r="CP17" s="2">
        <v>1010.2212912413577</v>
      </c>
      <c r="CQ17" s="35">
        <f t="shared" si="7"/>
        <v>8000</v>
      </c>
      <c r="CR17" s="57">
        <v>1227.3093116938051</v>
      </c>
      <c r="CS17" s="2">
        <v>922.05037943714967</v>
      </c>
      <c r="CT17" s="2">
        <v>708.96223836940339</v>
      </c>
      <c r="CU17" s="2">
        <v>471.44203228036719</v>
      </c>
      <c r="CV17" s="2">
        <v>453.58079918431156</v>
      </c>
      <c r="CW17" s="2">
        <v>529.75933615710801</v>
      </c>
      <c r="CX17" s="2">
        <v>612.92549597611855</v>
      </c>
      <c r="CY17" s="2">
        <v>586.95135121928581</v>
      </c>
      <c r="CZ17" s="2">
        <v>459.86356759612028</v>
      </c>
      <c r="DA17" s="2">
        <v>438.62439709351406</v>
      </c>
      <c r="DB17" s="2">
        <v>578.30979975145851</v>
      </c>
      <c r="DC17" s="2">
        <v>1010.2212912413577</v>
      </c>
      <c r="DD17" s="35">
        <f t="shared" si="8"/>
        <v>8000</v>
      </c>
      <c r="DE17" s="57">
        <v>1227.3093116938051</v>
      </c>
      <c r="DF17" s="2">
        <v>922.05037943714967</v>
      </c>
      <c r="DG17" s="2">
        <v>708.96223836940339</v>
      </c>
      <c r="DH17" s="2">
        <v>471.44203228036719</v>
      </c>
      <c r="DI17" s="2">
        <v>453.58079918431156</v>
      </c>
      <c r="DJ17" s="2">
        <v>529.75933615710801</v>
      </c>
      <c r="DK17" s="2">
        <v>612.92549597611855</v>
      </c>
      <c r="DL17" s="2">
        <v>586.95135121928581</v>
      </c>
      <c r="DM17" s="2">
        <v>459.86356759612028</v>
      </c>
      <c r="DN17" s="2">
        <v>438.62439709351406</v>
      </c>
      <c r="DO17" s="2">
        <v>578.30979975145851</v>
      </c>
      <c r="DP17" s="2">
        <v>1010.2212912413577</v>
      </c>
      <c r="DQ17" s="35">
        <f t="shared" si="9"/>
        <v>8000</v>
      </c>
      <c r="DR17" s="57">
        <v>1227.3093116938051</v>
      </c>
      <c r="DS17" s="2">
        <v>922.05037943714967</v>
      </c>
      <c r="DT17" s="2">
        <v>708.96223836940339</v>
      </c>
      <c r="DU17" s="2">
        <v>471.44203228036719</v>
      </c>
      <c r="DV17" s="2">
        <v>453.58079918431156</v>
      </c>
      <c r="DW17" s="2">
        <v>529.75933615710801</v>
      </c>
      <c r="DX17" s="2">
        <v>612.92549597611855</v>
      </c>
      <c r="DY17" s="2">
        <v>586.95135121928581</v>
      </c>
      <c r="DZ17" s="2">
        <v>459.86356759612028</v>
      </c>
      <c r="EA17" s="2">
        <v>438.62439709351406</v>
      </c>
      <c r="EB17" s="2">
        <v>578.30979975145851</v>
      </c>
      <c r="EC17" s="2">
        <v>1010.2212912413577</v>
      </c>
      <c r="ED17" s="35">
        <f t="shared" si="10"/>
        <v>8000</v>
      </c>
      <c r="EE17" s="57">
        <v>1227.3093116938051</v>
      </c>
      <c r="EF17" s="2">
        <v>922.05037943714967</v>
      </c>
      <c r="EG17" s="2">
        <v>708.96223836940339</v>
      </c>
      <c r="EH17" s="2">
        <v>471.44203228036719</v>
      </c>
      <c r="EI17" s="2">
        <v>453.58079918431156</v>
      </c>
      <c r="EJ17" s="2">
        <v>529.75933615710801</v>
      </c>
      <c r="EK17" s="2">
        <v>612.92549597611855</v>
      </c>
      <c r="EL17" s="2">
        <v>586.95135121928581</v>
      </c>
      <c r="EM17" s="2">
        <v>459.86356759612028</v>
      </c>
      <c r="EN17" s="2">
        <v>438.62439709351406</v>
      </c>
      <c r="EO17" s="2">
        <v>578.30979975145851</v>
      </c>
      <c r="EP17" s="2">
        <v>1010.2212912413577</v>
      </c>
      <c r="EQ17" s="35">
        <f t="shared" si="11"/>
        <v>8000</v>
      </c>
      <c r="ER17" s="57">
        <v>1227.3093116938051</v>
      </c>
      <c r="ES17" s="2">
        <v>922.05037943714967</v>
      </c>
      <c r="ET17" s="2">
        <v>708.96223836940339</v>
      </c>
      <c r="EU17" s="2">
        <v>471.44203228036719</v>
      </c>
      <c r="EV17" s="2">
        <v>453.58079918431156</v>
      </c>
      <c r="EW17" s="2">
        <v>529.75933615710801</v>
      </c>
      <c r="EX17" s="2">
        <v>612.92549597611855</v>
      </c>
      <c r="EY17" s="2">
        <v>586.95135121928581</v>
      </c>
      <c r="EZ17" s="2">
        <v>459.86356759612028</v>
      </c>
      <c r="FA17" s="2">
        <v>438.62439709351406</v>
      </c>
      <c r="FB17" s="2">
        <v>578.30979975145851</v>
      </c>
      <c r="FC17" s="2">
        <v>1010.2212912413577</v>
      </c>
      <c r="FD17" s="35">
        <f t="shared" si="12"/>
        <v>8000</v>
      </c>
      <c r="FE17" s="57">
        <v>1227.3093116938051</v>
      </c>
      <c r="FF17" s="2">
        <v>922.05037943714967</v>
      </c>
      <c r="FG17" s="2">
        <v>708.96223836940339</v>
      </c>
      <c r="FH17" s="2">
        <v>471.44203228036719</v>
      </c>
      <c r="FI17" s="2">
        <v>453.58079918431156</v>
      </c>
      <c r="FJ17" s="2">
        <v>529.75933615710801</v>
      </c>
      <c r="FK17" s="2">
        <v>612.92549597611855</v>
      </c>
      <c r="FL17" s="2">
        <v>586.95135121928581</v>
      </c>
      <c r="FM17" s="2">
        <v>459.86356759612028</v>
      </c>
      <c r="FN17" s="2">
        <v>438.62439709351406</v>
      </c>
      <c r="FO17" s="2">
        <v>578.30979975145851</v>
      </c>
      <c r="FP17" s="2">
        <v>1010.2212912413577</v>
      </c>
      <c r="FQ17" s="35">
        <f t="shared" si="13"/>
        <v>8000</v>
      </c>
      <c r="FR17" s="57">
        <v>1227.3093116938051</v>
      </c>
      <c r="FS17" s="2">
        <v>922.05037943714967</v>
      </c>
      <c r="FT17" s="2">
        <v>708.96223836940339</v>
      </c>
      <c r="FU17" s="2">
        <v>471.44203228036719</v>
      </c>
      <c r="FV17" s="2">
        <v>453.58079918431156</v>
      </c>
      <c r="FW17" s="2">
        <v>529.75933615710801</v>
      </c>
      <c r="FX17" s="2">
        <v>612.92549597611855</v>
      </c>
      <c r="FY17" s="2">
        <v>586.95135121928581</v>
      </c>
      <c r="FZ17" s="2">
        <v>459.86356759612028</v>
      </c>
      <c r="GA17" s="2">
        <v>438.62439709351406</v>
      </c>
      <c r="GB17" s="2">
        <v>578.30979975145851</v>
      </c>
      <c r="GC17" s="2">
        <v>1010.2212912413577</v>
      </c>
      <c r="GD17" s="35">
        <f t="shared" si="14"/>
        <v>8000</v>
      </c>
      <c r="GE17" s="57">
        <v>1227.3093116938051</v>
      </c>
      <c r="GF17" s="2">
        <v>922.05037943714967</v>
      </c>
      <c r="GG17" s="2">
        <v>708.96223836940339</v>
      </c>
      <c r="GH17" s="2">
        <v>471.44203228036719</v>
      </c>
      <c r="GI17" s="2">
        <v>453.58079918431156</v>
      </c>
      <c r="GJ17" s="2">
        <v>529.75933615710801</v>
      </c>
      <c r="GK17" s="2">
        <v>612.92549597611855</v>
      </c>
      <c r="GL17" s="2">
        <v>586.95135121928581</v>
      </c>
      <c r="GM17" s="2">
        <v>459.86356759612028</v>
      </c>
      <c r="GN17" s="2">
        <v>438.62439709351406</v>
      </c>
      <c r="GO17" s="2">
        <v>578.30979975145851</v>
      </c>
      <c r="GP17" s="2">
        <v>1010.2212912413577</v>
      </c>
      <c r="GQ17" s="35">
        <f t="shared" si="15"/>
        <v>8000</v>
      </c>
      <c r="GR17" s="57">
        <v>1227.3093116938051</v>
      </c>
      <c r="GS17" s="2">
        <v>922.05037943714967</v>
      </c>
      <c r="GT17" s="2">
        <v>708.96223836940339</v>
      </c>
      <c r="GU17" s="2">
        <v>471.44203228036719</v>
      </c>
      <c r="GV17" s="2">
        <v>453.58079918431156</v>
      </c>
      <c r="GW17" s="2">
        <v>529.75933615710801</v>
      </c>
      <c r="GX17" s="2">
        <v>612.92549597611855</v>
      </c>
      <c r="GY17" s="2">
        <v>586.95135121928581</v>
      </c>
      <c r="GZ17" s="2">
        <v>459.86356759612028</v>
      </c>
      <c r="HA17" s="2">
        <v>438.62439709351406</v>
      </c>
      <c r="HB17" s="2">
        <v>578.30979975145851</v>
      </c>
      <c r="HC17" s="2">
        <v>1010.2212912413577</v>
      </c>
      <c r="HD17" s="35">
        <f t="shared" si="16"/>
        <v>8000</v>
      </c>
      <c r="HE17" s="57">
        <v>1227.3093116938051</v>
      </c>
      <c r="HF17" s="2">
        <v>922.05037943714967</v>
      </c>
      <c r="HG17" s="2">
        <v>708.96223836940339</v>
      </c>
      <c r="HH17" s="2">
        <v>471.44203228036719</v>
      </c>
      <c r="HI17" s="2">
        <v>453.58079918431156</v>
      </c>
      <c r="HJ17" s="2">
        <v>529.75933615710801</v>
      </c>
      <c r="HK17" s="2">
        <v>612.92549597611855</v>
      </c>
      <c r="HL17" s="2">
        <v>586.95135121928581</v>
      </c>
      <c r="HM17" s="2">
        <v>459.86356759612028</v>
      </c>
      <c r="HN17" s="2">
        <v>438.62439709351406</v>
      </c>
      <c r="HO17" s="2">
        <v>578.30979975145851</v>
      </c>
      <c r="HP17" s="2">
        <v>1010.2212912413577</v>
      </c>
      <c r="HQ17" s="35">
        <f t="shared" si="17"/>
        <v>8000</v>
      </c>
      <c r="HR17" s="57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</row>
    <row r="18" spans="1:264" x14ac:dyDescent="0.35">
      <c r="A18" s="63">
        <f>'Proposed Savings % of Sales'!J14</f>
        <v>18</v>
      </c>
      <c r="B18" s="63" t="str">
        <f>'Proposed Savings % of Sales'!B14</f>
        <v>Proposed Additional Residential new construction</v>
      </c>
      <c r="C18" s="42">
        <v>2024</v>
      </c>
      <c r="D18" s="26"/>
      <c r="Q18" s="35">
        <f t="shared" si="0"/>
        <v>0</v>
      </c>
      <c r="R18" s="57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5">
        <f t="shared" si="2"/>
        <v>0</v>
      </c>
      <c r="AE18" s="57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35">
        <f t="shared" si="3"/>
        <v>0</v>
      </c>
      <c r="AR18" s="57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35">
        <f t="shared" si="4"/>
        <v>0</v>
      </c>
      <c r="BE18" s="5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5">
        <f t="shared" si="5"/>
        <v>0</v>
      </c>
      <c r="BR18" s="57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35">
        <f t="shared" si="6"/>
        <v>0</v>
      </c>
      <c r="CE18" s="57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35">
        <f t="shared" si="7"/>
        <v>0</v>
      </c>
      <c r="CR18" s="57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35">
        <f t="shared" si="8"/>
        <v>0</v>
      </c>
      <c r="DE18" s="57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35">
        <f t="shared" si="9"/>
        <v>0</v>
      </c>
      <c r="DR18" s="57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35">
        <f t="shared" si="10"/>
        <v>0</v>
      </c>
      <c r="EE18" s="57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35">
        <f t="shared" si="11"/>
        <v>0</v>
      </c>
      <c r="ER18" s="57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35">
        <f t="shared" si="12"/>
        <v>0</v>
      </c>
      <c r="FE18" s="57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35">
        <f t="shared" si="13"/>
        <v>0</v>
      </c>
      <c r="FR18" s="57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35">
        <f t="shared" si="14"/>
        <v>0</v>
      </c>
      <c r="GE18" s="57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35">
        <f t="shared" si="15"/>
        <v>0</v>
      </c>
      <c r="GR18" s="57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35">
        <f t="shared" si="16"/>
        <v>0</v>
      </c>
      <c r="HE18" s="57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35">
        <f t="shared" si="17"/>
        <v>0</v>
      </c>
      <c r="HR18" s="57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</row>
    <row r="19" spans="1:264" x14ac:dyDescent="0.35">
      <c r="A19" s="63"/>
      <c r="B19" s="63"/>
      <c r="C19" s="42">
        <v>2025</v>
      </c>
      <c r="D19" s="26">
        <v>1055.1393758079275</v>
      </c>
      <c r="Q19" s="35">
        <f t="shared" si="0"/>
        <v>0</v>
      </c>
      <c r="R19" s="57">
        <f>R2*$D19</f>
        <v>161.87279763298233</v>
      </c>
      <c r="S19" s="2">
        <f t="shared" ref="S19:AC19" si="27">S2*$D19</f>
        <v>121.6114577278471</v>
      </c>
      <c r="T19" s="2">
        <f t="shared" si="27"/>
        <v>93.506746708060433</v>
      </c>
      <c r="U19" s="2">
        <f t="shared" si="27"/>
        <v>62.179631458740928</v>
      </c>
      <c r="V19" s="2">
        <f t="shared" si="27"/>
        <v>59.823870166224424</v>
      </c>
      <c r="W19" s="2">
        <f t="shared" si="27"/>
        <v>69.871241910154126</v>
      </c>
      <c r="X19" s="2">
        <f t="shared" si="27"/>
        <v>80.840228155125772</v>
      </c>
      <c r="Y19" s="2">
        <f t="shared" si="27"/>
        <v>77.414435294392106</v>
      </c>
      <c r="Z19" s="2">
        <f t="shared" si="27"/>
        <v>60.652519708772132</v>
      </c>
      <c r="AA19" s="2">
        <f t="shared" si="27"/>
        <v>57.851234070422372</v>
      </c>
      <c r="AB19" s="2">
        <f t="shared" si="27"/>
        <v>76.274680141670174</v>
      </c>
      <c r="AC19" s="2">
        <f t="shared" si="27"/>
        <v>133.24053283353561</v>
      </c>
      <c r="AD19" s="35">
        <f t="shared" si="2"/>
        <v>1055.1393758079275</v>
      </c>
      <c r="AE19" s="57">
        <v>161.87279763298233</v>
      </c>
      <c r="AF19" s="2">
        <v>121.6114577278471</v>
      </c>
      <c r="AG19" s="2">
        <v>93.506746708060433</v>
      </c>
      <c r="AH19" s="2">
        <v>62.179631458740928</v>
      </c>
      <c r="AI19" s="2">
        <v>59.823870166224424</v>
      </c>
      <c r="AJ19" s="2">
        <v>69.871241910154126</v>
      </c>
      <c r="AK19" s="2">
        <v>80.840228155125772</v>
      </c>
      <c r="AL19" s="2">
        <v>77.414435294392106</v>
      </c>
      <c r="AM19" s="2">
        <v>60.652519708772132</v>
      </c>
      <c r="AN19" s="2">
        <v>57.851234070422372</v>
      </c>
      <c r="AO19" s="2">
        <v>76.274680141670174</v>
      </c>
      <c r="AP19" s="2">
        <v>133.24053283353561</v>
      </c>
      <c r="AQ19" s="35">
        <f t="shared" si="3"/>
        <v>1055.1393758079275</v>
      </c>
      <c r="AR19" s="57">
        <v>161.87279763298233</v>
      </c>
      <c r="AS19" s="2">
        <v>121.6114577278471</v>
      </c>
      <c r="AT19" s="2">
        <v>93.506746708060433</v>
      </c>
      <c r="AU19" s="2">
        <v>62.179631458740928</v>
      </c>
      <c r="AV19" s="2">
        <v>59.823870166224424</v>
      </c>
      <c r="AW19" s="2">
        <v>69.871241910154126</v>
      </c>
      <c r="AX19" s="2">
        <v>80.840228155125772</v>
      </c>
      <c r="AY19" s="2">
        <v>77.414435294392106</v>
      </c>
      <c r="AZ19" s="2">
        <v>60.652519708772132</v>
      </c>
      <c r="BA19" s="2">
        <v>57.851234070422372</v>
      </c>
      <c r="BB19" s="2">
        <v>76.274680141670174</v>
      </c>
      <c r="BC19" s="2">
        <v>133.24053283353561</v>
      </c>
      <c r="BD19" s="35">
        <f t="shared" si="4"/>
        <v>1055.1393758079275</v>
      </c>
      <c r="BE19" s="57">
        <v>161.87279763298233</v>
      </c>
      <c r="BF19" s="2">
        <v>121.6114577278471</v>
      </c>
      <c r="BG19" s="2">
        <v>93.506746708060433</v>
      </c>
      <c r="BH19" s="2">
        <v>62.179631458740928</v>
      </c>
      <c r="BI19" s="2">
        <v>59.823870166224424</v>
      </c>
      <c r="BJ19" s="2">
        <v>69.871241910154126</v>
      </c>
      <c r="BK19" s="2">
        <v>80.840228155125772</v>
      </c>
      <c r="BL19" s="2">
        <v>77.414435294392106</v>
      </c>
      <c r="BM19" s="2">
        <v>60.652519708772132</v>
      </c>
      <c r="BN19" s="2">
        <v>57.851234070422372</v>
      </c>
      <c r="BO19" s="2">
        <v>76.274680141670174</v>
      </c>
      <c r="BP19" s="2">
        <v>133.24053283353561</v>
      </c>
      <c r="BQ19" s="35">
        <f t="shared" si="5"/>
        <v>1055.1393758079275</v>
      </c>
      <c r="BR19" s="57">
        <v>161.87279763298233</v>
      </c>
      <c r="BS19" s="2">
        <v>121.6114577278471</v>
      </c>
      <c r="BT19" s="2">
        <v>93.506746708060433</v>
      </c>
      <c r="BU19" s="2">
        <v>62.179631458740928</v>
      </c>
      <c r="BV19" s="2">
        <v>59.823870166224424</v>
      </c>
      <c r="BW19" s="2">
        <v>69.871241910154126</v>
      </c>
      <c r="BX19" s="2">
        <v>80.840228155125772</v>
      </c>
      <c r="BY19" s="2">
        <v>77.414435294392106</v>
      </c>
      <c r="BZ19" s="2">
        <v>60.652519708772132</v>
      </c>
      <c r="CA19" s="2">
        <v>57.851234070422372</v>
      </c>
      <c r="CB19" s="2">
        <v>76.274680141670174</v>
      </c>
      <c r="CC19" s="2">
        <v>133.24053283353561</v>
      </c>
      <c r="CD19" s="35">
        <f t="shared" si="6"/>
        <v>1055.1393758079275</v>
      </c>
      <c r="CE19" s="57">
        <v>161.87279763298233</v>
      </c>
      <c r="CF19" s="2">
        <v>121.6114577278471</v>
      </c>
      <c r="CG19" s="2">
        <v>93.506746708060433</v>
      </c>
      <c r="CH19" s="2">
        <v>62.179631458740928</v>
      </c>
      <c r="CI19" s="2">
        <v>59.823870166224424</v>
      </c>
      <c r="CJ19" s="2">
        <v>69.871241910154126</v>
      </c>
      <c r="CK19" s="2">
        <v>80.840228155125772</v>
      </c>
      <c r="CL19" s="2">
        <v>77.414435294392106</v>
      </c>
      <c r="CM19" s="2">
        <v>60.652519708772132</v>
      </c>
      <c r="CN19" s="2">
        <v>57.851234070422372</v>
      </c>
      <c r="CO19" s="2">
        <v>76.274680141670174</v>
      </c>
      <c r="CP19" s="2">
        <v>133.24053283353561</v>
      </c>
      <c r="CQ19" s="35">
        <f t="shared" si="7"/>
        <v>1055.1393758079275</v>
      </c>
      <c r="CR19" s="57">
        <v>161.87279763298233</v>
      </c>
      <c r="CS19" s="2">
        <v>121.6114577278471</v>
      </c>
      <c r="CT19" s="2">
        <v>93.506746708060433</v>
      </c>
      <c r="CU19" s="2">
        <v>62.179631458740928</v>
      </c>
      <c r="CV19" s="2">
        <v>59.823870166224424</v>
      </c>
      <c r="CW19" s="2">
        <v>69.871241910154126</v>
      </c>
      <c r="CX19" s="2">
        <v>80.840228155125772</v>
      </c>
      <c r="CY19" s="2">
        <v>77.414435294392106</v>
      </c>
      <c r="CZ19" s="2">
        <v>60.652519708772132</v>
      </c>
      <c r="DA19" s="2">
        <v>57.851234070422372</v>
      </c>
      <c r="DB19" s="2">
        <v>76.274680141670174</v>
      </c>
      <c r="DC19" s="2">
        <v>133.24053283353561</v>
      </c>
      <c r="DD19" s="35">
        <f t="shared" si="8"/>
        <v>1055.1393758079275</v>
      </c>
      <c r="DE19" s="57">
        <v>161.87279763298233</v>
      </c>
      <c r="DF19" s="2">
        <v>121.6114577278471</v>
      </c>
      <c r="DG19" s="2">
        <v>93.506746708060433</v>
      </c>
      <c r="DH19" s="2">
        <v>62.179631458740928</v>
      </c>
      <c r="DI19" s="2">
        <v>59.823870166224424</v>
      </c>
      <c r="DJ19" s="2">
        <v>69.871241910154126</v>
      </c>
      <c r="DK19" s="2">
        <v>80.840228155125772</v>
      </c>
      <c r="DL19" s="2">
        <v>77.414435294392106</v>
      </c>
      <c r="DM19" s="2">
        <v>60.652519708772132</v>
      </c>
      <c r="DN19" s="2">
        <v>57.851234070422372</v>
      </c>
      <c r="DO19" s="2">
        <v>76.274680141670174</v>
      </c>
      <c r="DP19" s="2">
        <v>133.24053283353561</v>
      </c>
      <c r="DQ19" s="35">
        <f t="shared" si="9"/>
        <v>1055.1393758079275</v>
      </c>
      <c r="DR19" s="57">
        <v>161.87279763298233</v>
      </c>
      <c r="DS19" s="2">
        <v>121.6114577278471</v>
      </c>
      <c r="DT19" s="2">
        <v>93.506746708060433</v>
      </c>
      <c r="DU19" s="2">
        <v>62.179631458740928</v>
      </c>
      <c r="DV19" s="2">
        <v>59.823870166224424</v>
      </c>
      <c r="DW19" s="2">
        <v>69.871241910154126</v>
      </c>
      <c r="DX19" s="2">
        <v>80.840228155125772</v>
      </c>
      <c r="DY19" s="2">
        <v>77.414435294392106</v>
      </c>
      <c r="DZ19" s="2">
        <v>60.652519708772132</v>
      </c>
      <c r="EA19" s="2">
        <v>57.851234070422372</v>
      </c>
      <c r="EB19" s="2">
        <v>76.274680141670174</v>
      </c>
      <c r="EC19" s="2">
        <v>133.24053283353561</v>
      </c>
      <c r="ED19" s="35">
        <f t="shared" si="10"/>
        <v>1055.1393758079275</v>
      </c>
      <c r="EE19" s="57">
        <v>161.87279763298233</v>
      </c>
      <c r="EF19" s="2">
        <v>121.6114577278471</v>
      </c>
      <c r="EG19" s="2">
        <v>93.506746708060433</v>
      </c>
      <c r="EH19" s="2">
        <v>62.179631458740928</v>
      </c>
      <c r="EI19" s="2">
        <v>59.823870166224424</v>
      </c>
      <c r="EJ19" s="2">
        <v>69.871241910154126</v>
      </c>
      <c r="EK19" s="2">
        <v>80.840228155125772</v>
      </c>
      <c r="EL19" s="2">
        <v>77.414435294392106</v>
      </c>
      <c r="EM19" s="2">
        <v>60.652519708772132</v>
      </c>
      <c r="EN19" s="2">
        <v>57.851234070422372</v>
      </c>
      <c r="EO19" s="2">
        <v>76.274680141670174</v>
      </c>
      <c r="EP19" s="2">
        <v>133.24053283353561</v>
      </c>
      <c r="EQ19" s="35">
        <f t="shared" si="11"/>
        <v>1055.1393758079275</v>
      </c>
      <c r="ER19" s="57">
        <v>161.87279763298233</v>
      </c>
      <c r="ES19" s="2">
        <v>121.6114577278471</v>
      </c>
      <c r="ET19" s="2">
        <v>93.506746708060433</v>
      </c>
      <c r="EU19" s="2">
        <v>62.179631458740928</v>
      </c>
      <c r="EV19" s="2">
        <v>59.823870166224424</v>
      </c>
      <c r="EW19" s="2">
        <v>69.871241910154126</v>
      </c>
      <c r="EX19" s="2">
        <v>80.840228155125772</v>
      </c>
      <c r="EY19" s="2">
        <v>77.414435294392106</v>
      </c>
      <c r="EZ19" s="2">
        <v>60.652519708772132</v>
      </c>
      <c r="FA19" s="2">
        <v>57.851234070422372</v>
      </c>
      <c r="FB19" s="2">
        <v>76.274680141670174</v>
      </c>
      <c r="FC19" s="2">
        <v>133.24053283353561</v>
      </c>
      <c r="FD19" s="35">
        <f t="shared" si="12"/>
        <v>1055.1393758079275</v>
      </c>
      <c r="FE19" s="57">
        <v>161.87279763298233</v>
      </c>
      <c r="FF19" s="2">
        <v>121.6114577278471</v>
      </c>
      <c r="FG19" s="2">
        <v>93.506746708060433</v>
      </c>
      <c r="FH19" s="2">
        <v>62.179631458740928</v>
      </c>
      <c r="FI19" s="2">
        <v>59.823870166224424</v>
      </c>
      <c r="FJ19" s="2">
        <v>69.871241910154126</v>
      </c>
      <c r="FK19" s="2">
        <v>80.840228155125772</v>
      </c>
      <c r="FL19" s="2">
        <v>77.414435294392106</v>
      </c>
      <c r="FM19" s="2">
        <v>60.652519708772132</v>
      </c>
      <c r="FN19" s="2">
        <v>57.851234070422372</v>
      </c>
      <c r="FO19" s="2">
        <v>76.274680141670174</v>
      </c>
      <c r="FP19" s="2">
        <v>133.24053283353561</v>
      </c>
      <c r="FQ19" s="35">
        <f t="shared" si="13"/>
        <v>1055.1393758079275</v>
      </c>
      <c r="FR19" s="57">
        <v>161.87279763298233</v>
      </c>
      <c r="FS19" s="2">
        <v>121.6114577278471</v>
      </c>
      <c r="FT19" s="2">
        <v>93.506746708060433</v>
      </c>
      <c r="FU19" s="2">
        <v>62.179631458740928</v>
      </c>
      <c r="FV19" s="2">
        <v>59.823870166224424</v>
      </c>
      <c r="FW19" s="2">
        <v>69.871241910154126</v>
      </c>
      <c r="FX19" s="2">
        <v>80.840228155125772</v>
      </c>
      <c r="FY19" s="2">
        <v>77.414435294392106</v>
      </c>
      <c r="FZ19" s="2">
        <v>60.652519708772132</v>
      </c>
      <c r="GA19" s="2">
        <v>57.851234070422372</v>
      </c>
      <c r="GB19" s="2">
        <v>76.274680141670174</v>
      </c>
      <c r="GC19" s="2">
        <v>133.24053283353561</v>
      </c>
      <c r="GD19" s="35">
        <f t="shared" si="14"/>
        <v>1055.1393758079275</v>
      </c>
      <c r="GE19" s="57">
        <v>161.87279763298233</v>
      </c>
      <c r="GF19" s="2">
        <v>121.6114577278471</v>
      </c>
      <c r="GG19" s="2">
        <v>93.506746708060433</v>
      </c>
      <c r="GH19" s="2">
        <v>62.179631458740928</v>
      </c>
      <c r="GI19" s="2">
        <v>59.823870166224424</v>
      </c>
      <c r="GJ19" s="2">
        <v>69.871241910154126</v>
      </c>
      <c r="GK19" s="2">
        <v>80.840228155125772</v>
      </c>
      <c r="GL19" s="2">
        <v>77.414435294392106</v>
      </c>
      <c r="GM19" s="2">
        <v>60.652519708772132</v>
      </c>
      <c r="GN19" s="2">
        <v>57.851234070422372</v>
      </c>
      <c r="GO19" s="2">
        <v>76.274680141670174</v>
      </c>
      <c r="GP19" s="2">
        <v>133.24053283353561</v>
      </c>
      <c r="GQ19" s="35">
        <f t="shared" si="15"/>
        <v>1055.1393758079275</v>
      </c>
      <c r="GR19" s="57">
        <v>161.87279763298233</v>
      </c>
      <c r="GS19" s="2">
        <v>121.6114577278471</v>
      </c>
      <c r="GT19" s="2">
        <v>93.506746708060433</v>
      </c>
      <c r="GU19" s="2">
        <v>62.179631458740928</v>
      </c>
      <c r="GV19" s="2">
        <v>59.823870166224424</v>
      </c>
      <c r="GW19" s="2">
        <v>69.871241910154126</v>
      </c>
      <c r="GX19" s="2">
        <v>80.840228155125772</v>
      </c>
      <c r="GY19" s="2">
        <v>77.414435294392106</v>
      </c>
      <c r="GZ19" s="2">
        <v>60.652519708772132</v>
      </c>
      <c r="HA19" s="2">
        <v>57.851234070422372</v>
      </c>
      <c r="HB19" s="2">
        <v>76.274680141670174</v>
      </c>
      <c r="HC19" s="2">
        <v>133.24053283353561</v>
      </c>
      <c r="HD19" s="35">
        <f t="shared" si="16"/>
        <v>1055.1393758079275</v>
      </c>
      <c r="HE19" s="57">
        <v>161.87279763298233</v>
      </c>
      <c r="HF19" s="2">
        <v>121.6114577278471</v>
      </c>
      <c r="HG19" s="2">
        <v>93.506746708060433</v>
      </c>
      <c r="HH19" s="2">
        <v>62.179631458740928</v>
      </c>
      <c r="HI19" s="2">
        <v>59.823870166224424</v>
      </c>
      <c r="HJ19" s="2">
        <v>69.871241910154126</v>
      </c>
      <c r="HK19" s="2">
        <v>80.840228155125772</v>
      </c>
      <c r="HL19" s="2">
        <v>77.414435294392106</v>
      </c>
      <c r="HM19" s="2">
        <v>60.652519708772132</v>
      </c>
      <c r="HN19" s="2">
        <v>57.851234070422372</v>
      </c>
      <c r="HO19" s="2">
        <v>76.274680141670174</v>
      </c>
      <c r="HP19" s="2">
        <v>133.24053283353561</v>
      </c>
      <c r="HQ19" s="35">
        <f t="shared" si="17"/>
        <v>1055.1393758079275</v>
      </c>
      <c r="HR19" s="57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</row>
    <row r="20" spans="1:264" x14ac:dyDescent="0.35">
      <c r="A20" s="63"/>
      <c r="B20" s="63"/>
      <c r="C20" s="42">
        <v>2026</v>
      </c>
      <c r="D20" s="26">
        <v>2110.2787516158551</v>
      </c>
      <c r="Q20" s="35">
        <f t="shared" si="0"/>
        <v>0</v>
      </c>
      <c r="R20" s="5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5">
        <f t="shared" si="2"/>
        <v>0</v>
      </c>
      <c r="AE20" s="57">
        <f>AE2*$D20</f>
        <v>323.74559526596465</v>
      </c>
      <c r="AF20" s="2">
        <f t="shared" ref="AF20:AP20" si="28">AF2*$D20</f>
        <v>243.22291545569419</v>
      </c>
      <c r="AG20" s="2">
        <f t="shared" si="28"/>
        <v>187.01349341612087</v>
      </c>
      <c r="AH20" s="2">
        <f t="shared" si="28"/>
        <v>124.35926291748186</v>
      </c>
      <c r="AI20" s="2">
        <f t="shared" si="28"/>
        <v>119.64774033244885</v>
      </c>
      <c r="AJ20" s="2">
        <f t="shared" si="28"/>
        <v>139.74248382030825</v>
      </c>
      <c r="AK20" s="2">
        <f t="shared" si="28"/>
        <v>161.68045631025154</v>
      </c>
      <c r="AL20" s="2">
        <f t="shared" si="28"/>
        <v>154.82887058878421</v>
      </c>
      <c r="AM20" s="2">
        <f t="shared" si="28"/>
        <v>121.30503941754426</v>
      </c>
      <c r="AN20" s="2">
        <f t="shared" si="28"/>
        <v>115.70246814084474</v>
      </c>
      <c r="AO20" s="2">
        <f t="shared" si="28"/>
        <v>152.54936028334035</v>
      </c>
      <c r="AP20" s="2">
        <f t="shared" si="28"/>
        <v>266.48106566707122</v>
      </c>
      <c r="AQ20" s="35">
        <f t="shared" si="3"/>
        <v>2110.2787516158551</v>
      </c>
      <c r="AR20" s="57">
        <v>323.74559526596465</v>
      </c>
      <c r="AS20" s="2">
        <v>243.22291545569419</v>
      </c>
      <c r="AT20" s="2">
        <v>187.01349341612087</v>
      </c>
      <c r="AU20" s="2">
        <v>124.35926291748186</v>
      </c>
      <c r="AV20" s="2">
        <v>119.64774033244885</v>
      </c>
      <c r="AW20" s="2">
        <v>139.74248382030825</v>
      </c>
      <c r="AX20" s="2">
        <v>161.68045631025154</v>
      </c>
      <c r="AY20" s="2">
        <v>154.82887058878421</v>
      </c>
      <c r="AZ20" s="2">
        <v>121.30503941754426</v>
      </c>
      <c r="BA20" s="2">
        <v>115.70246814084474</v>
      </c>
      <c r="BB20" s="2">
        <v>152.54936028334035</v>
      </c>
      <c r="BC20" s="2">
        <v>266.48106566707122</v>
      </c>
      <c r="BD20" s="35">
        <f t="shared" si="4"/>
        <v>2110.2787516158551</v>
      </c>
      <c r="BE20" s="57">
        <v>323.74559526596465</v>
      </c>
      <c r="BF20" s="2">
        <v>243.22291545569419</v>
      </c>
      <c r="BG20" s="2">
        <v>187.01349341612087</v>
      </c>
      <c r="BH20" s="2">
        <v>124.35926291748186</v>
      </c>
      <c r="BI20" s="2">
        <v>119.64774033244885</v>
      </c>
      <c r="BJ20" s="2">
        <v>139.74248382030825</v>
      </c>
      <c r="BK20" s="2">
        <v>161.68045631025154</v>
      </c>
      <c r="BL20" s="2">
        <v>154.82887058878421</v>
      </c>
      <c r="BM20" s="2">
        <v>121.30503941754426</v>
      </c>
      <c r="BN20" s="2">
        <v>115.70246814084474</v>
      </c>
      <c r="BO20" s="2">
        <v>152.54936028334035</v>
      </c>
      <c r="BP20" s="2">
        <v>266.48106566707122</v>
      </c>
      <c r="BQ20" s="35">
        <f t="shared" si="5"/>
        <v>2110.2787516158551</v>
      </c>
      <c r="BR20" s="57">
        <v>323.74559526596465</v>
      </c>
      <c r="BS20" s="2">
        <v>243.22291545569419</v>
      </c>
      <c r="BT20" s="2">
        <v>187.01349341612087</v>
      </c>
      <c r="BU20" s="2">
        <v>124.35926291748186</v>
      </c>
      <c r="BV20" s="2">
        <v>119.64774033244885</v>
      </c>
      <c r="BW20" s="2">
        <v>139.74248382030825</v>
      </c>
      <c r="BX20" s="2">
        <v>161.68045631025154</v>
      </c>
      <c r="BY20" s="2">
        <v>154.82887058878421</v>
      </c>
      <c r="BZ20" s="2">
        <v>121.30503941754426</v>
      </c>
      <c r="CA20" s="2">
        <v>115.70246814084474</v>
      </c>
      <c r="CB20" s="2">
        <v>152.54936028334035</v>
      </c>
      <c r="CC20" s="2">
        <v>266.48106566707122</v>
      </c>
      <c r="CD20" s="35">
        <f t="shared" si="6"/>
        <v>2110.2787516158551</v>
      </c>
      <c r="CE20" s="57">
        <v>323.74559526596465</v>
      </c>
      <c r="CF20" s="2">
        <v>243.22291545569419</v>
      </c>
      <c r="CG20" s="2">
        <v>187.01349341612087</v>
      </c>
      <c r="CH20" s="2">
        <v>124.35926291748186</v>
      </c>
      <c r="CI20" s="2">
        <v>119.64774033244885</v>
      </c>
      <c r="CJ20" s="2">
        <v>139.74248382030825</v>
      </c>
      <c r="CK20" s="2">
        <v>161.68045631025154</v>
      </c>
      <c r="CL20" s="2">
        <v>154.82887058878421</v>
      </c>
      <c r="CM20" s="2">
        <v>121.30503941754426</v>
      </c>
      <c r="CN20" s="2">
        <v>115.70246814084474</v>
      </c>
      <c r="CO20" s="2">
        <v>152.54936028334035</v>
      </c>
      <c r="CP20" s="2">
        <v>266.48106566707122</v>
      </c>
      <c r="CQ20" s="35">
        <f t="shared" si="7"/>
        <v>2110.2787516158551</v>
      </c>
      <c r="CR20" s="57">
        <v>323.74559526596465</v>
      </c>
      <c r="CS20" s="2">
        <v>243.22291545569419</v>
      </c>
      <c r="CT20" s="2">
        <v>187.01349341612087</v>
      </c>
      <c r="CU20" s="2">
        <v>124.35926291748186</v>
      </c>
      <c r="CV20" s="2">
        <v>119.64774033244885</v>
      </c>
      <c r="CW20" s="2">
        <v>139.74248382030825</v>
      </c>
      <c r="CX20" s="2">
        <v>161.68045631025154</v>
      </c>
      <c r="CY20" s="2">
        <v>154.82887058878421</v>
      </c>
      <c r="CZ20" s="2">
        <v>121.30503941754426</v>
      </c>
      <c r="DA20" s="2">
        <v>115.70246814084474</v>
      </c>
      <c r="DB20" s="2">
        <v>152.54936028334035</v>
      </c>
      <c r="DC20" s="2">
        <v>266.48106566707122</v>
      </c>
      <c r="DD20" s="35">
        <f t="shared" si="8"/>
        <v>2110.2787516158551</v>
      </c>
      <c r="DE20" s="57">
        <v>323.74559526596465</v>
      </c>
      <c r="DF20" s="2">
        <v>243.22291545569419</v>
      </c>
      <c r="DG20" s="2">
        <v>187.01349341612087</v>
      </c>
      <c r="DH20" s="2">
        <v>124.35926291748186</v>
      </c>
      <c r="DI20" s="2">
        <v>119.64774033244885</v>
      </c>
      <c r="DJ20" s="2">
        <v>139.74248382030825</v>
      </c>
      <c r="DK20" s="2">
        <v>161.68045631025154</v>
      </c>
      <c r="DL20" s="2">
        <v>154.82887058878421</v>
      </c>
      <c r="DM20" s="2">
        <v>121.30503941754426</v>
      </c>
      <c r="DN20" s="2">
        <v>115.70246814084474</v>
      </c>
      <c r="DO20" s="2">
        <v>152.54936028334035</v>
      </c>
      <c r="DP20" s="2">
        <v>266.48106566707122</v>
      </c>
      <c r="DQ20" s="35">
        <f t="shared" si="9"/>
        <v>2110.2787516158551</v>
      </c>
      <c r="DR20" s="57">
        <v>323.74559526596465</v>
      </c>
      <c r="DS20" s="2">
        <v>243.22291545569419</v>
      </c>
      <c r="DT20" s="2">
        <v>187.01349341612087</v>
      </c>
      <c r="DU20" s="2">
        <v>124.35926291748186</v>
      </c>
      <c r="DV20" s="2">
        <v>119.64774033244885</v>
      </c>
      <c r="DW20" s="2">
        <v>139.74248382030825</v>
      </c>
      <c r="DX20" s="2">
        <v>161.68045631025154</v>
      </c>
      <c r="DY20" s="2">
        <v>154.82887058878421</v>
      </c>
      <c r="DZ20" s="2">
        <v>121.30503941754426</v>
      </c>
      <c r="EA20" s="2">
        <v>115.70246814084474</v>
      </c>
      <c r="EB20" s="2">
        <v>152.54936028334035</v>
      </c>
      <c r="EC20" s="2">
        <v>266.48106566707122</v>
      </c>
      <c r="ED20" s="35">
        <f t="shared" si="10"/>
        <v>2110.2787516158551</v>
      </c>
      <c r="EE20" s="57">
        <v>323.74559526596465</v>
      </c>
      <c r="EF20" s="2">
        <v>243.22291545569419</v>
      </c>
      <c r="EG20" s="2">
        <v>187.01349341612087</v>
      </c>
      <c r="EH20" s="2">
        <v>124.35926291748186</v>
      </c>
      <c r="EI20" s="2">
        <v>119.64774033244885</v>
      </c>
      <c r="EJ20" s="2">
        <v>139.74248382030825</v>
      </c>
      <c r="EK20" s="2">
        <v>161.68045631025154</v>
      </c>
      <c r="EL20" s="2">
        <v>154.82887058878421</v>
      </c>
      <c r="EM20" s="2">
        <v>121.30503941754426</v>
      </c>
      <c r="EN20" s="2">
        <v>115.70246814084474</v>
      </c>
      <c r="EO20" s="2">
        <v>152.54936028334035</v>
      </c>
      <c r="EP20" s="2">
        <v>266.48106566707122</v>
      </c>
      <c r="EQ20" s="35">
        <f t="shared" si="11"/>
        <v>2110.2787516158551</v>
      </c>
      <c r="ER20" s="57">
        <v>323.74559526596465</v>
      </c>
      <c r="ES20" s="2">
        <v>243.22291545569419</v>
      </c>
      <c r="ET20" s="2">
        <v>187.01349341612087</v>
      </c>
      <c r="EU20" s="2">
        <v>124.35926291748186</v>
      </c>
      <c r="EV20" s="2">
        <v>119.64774033244885</v>
      </c>
      <c r="EW20" s="2">
        <v>139.74248382030825</v>
      </c>
      <c r="EX20" s="2">
        <v>161.68045631025154</v>
      </c>
      <c r="EY20" s="2">
        <v>154.82887058878421</v>
      </c>
      <c r="EZ20" s="2">
        <v>121.30503941754426</v>
      </c>
      <c r="FA20" s="2">
        <v>115.70246814084474</v>
      </c>
      <c r="FB20" s="2">
        <v>152.54936028334035</v>
      </c>
      <c r="FC20" s="2">
        <v>266.48106566707122</v>
      </c>
      <c r="FD20" s="35">
        <f t="shared" si="12"/>
        <v>2110.2787516158551</v>
      </c>
      <c r="FE20" s="57">
        <v>323.74559526596465</v>
      </c>
      <c r="FF20" s="2">
        <v>243.22291545569419</v>
      </c>
      <c r="FG20" s="2">
        <v>187.01349341612087</v>
      </c>
      <c r="FH20" s="2">
        <v>124.35926291748186</v>
      </c>
      <c r="FI20" s="2">
        <v>119.64774033244885</v>
      </c>
      <c r="FJ20" s="2">
        <v>139.74248382030825</v>
      </c>
      <c r="FK20" s="2">
        <v>161.68045631025154</v>
      </c>
      <c r="FL20" s="2">
        <v>154.82887058878421</v>
      </c>
      <c r="FM20" s="2">
        <v>121.30503941754426</v>
      </c>
      <c r="FN20" s="2">
        <v>115.70246814084474</v>
      </c>
      <c r="FO20" s="2">
        <v>152.54936028334035</v>
      </c>
      <c r="FP20" s="2">
        <v>266.48106566707122</v>
      </c>
      <c r="FQ20" s="35">
        <f t="shared" si="13"/>
        <v>2110.2787516158551</v>
      </c>
      <c r="FR20" s="57">
        <v>323.74559526596465</v>
      </c>
      <c r="FS20" s="2">
        <v>243.22291545569419</v>
      </c>
      <c r="FT20" s="2">
        <v>187.01349341612087</v>
      </c>
      <c r="FU20" s="2">
        <v>124.35926291748186</v>
      </c>
      <c r="FV20" s="2">
        <v>119.64774033244885</v>
      </c>
      <c r="FW20" s="2">
        <v>139.74248382030825</v>
      </c>
      <c r="FX20" s="2">
        <v>161.68045631025154</v>
      </c>
      <c r="FY20" s="2">
        <v>154.82887058878421</v>
      </c>
      <c r="FZ20" s="2">
        <v>121.30503941754426</v>
      </c>
      <c r="GA20" s="2">
        <v>115.70246814084474</v>
      </c>
      <c r="GB20" s="2">
        <v>152.54936028334035</v>
      </c>
      <c r="GC20" s="2">
        <v>266.48106566707122</v>
      </c>
      <c r="GD20" s="35">
        <f t="shared" si="14"/>
        <v>2110.2787516158551</v>
      </c>
      <c r="GE20" s="57">
        <v>323.74559526596465</v>
      </c>
      <c r="GF20" s="2">
        <v>243.22291545569419</v>
      </c>
      <c r="GG20" s="2">
        <v>187.01349341612087</v>
      </c>
      <c r="GH20" s="2">
        <v>124.35926291748186</v>
      </c>
      <c r="GI20" s="2">
        <v>119.64774033244885</v>
      </c>
      <c r="GJ20" s="2">
        <v>139.74248382030825</v>
      </c>
      <c r="GK20" s="2">
        <v>161.68045631025154</v>
      </c>
      <c r="GL20" s="2">
        <v>154.82887058878421</v>
      </c>
      <c r="GM20" s="2">
        <v>121.30503941754426</v>
      </c>
      <c r="GN20" s="2">
        <v>115.70246814084474</v>
      </c>
      <c r="GO20" s="2">
        <v>152.54936028334035</v>
      </c>
      <c r="GP20" s="2">
        <v>266.48106566707122</v>
      </c>
      <c r="GQ20" s="35">
        <f t="shared" si="15"/>
        <v>2110.2787516158551</v>
      </c>
      <c r="GR20" s="57">
        <v>323.74559526596465</v>
      </c>
      <c r="GS20" s="2">
        <v>243.22291545569419</v>
      </c>
      <c r="GT20" s="2">
        <v>187.01349341612087</v>
      </c>
      <c r="GU20" s="2">
        <v>124.35926291748186</v>
      </c>
      <c r="GV20" s="2">
        <v>119.64774033244885</v>
      </c>
      <c r="GW20" s="2">
        <v>139.74248382030825</v>
      </c>
      <c r="GX20" s="2">
        <v>161.68045631025154</v>
      </c>
      <c r="GY20" s="2">
        <v>154.82887058878421</v>
      </c>
      <c r="GZ20" s="2">
        <v>121.30503941754426</v>
      </c>
      <c r="HA20" s="2">
        <v>115.70246814084474</v>
      </c>
      <c r="HB20" s="2">
        <v>152.54936028334035</v>
      </c>
      <c r="HC20" s="2">
        <v>266.48106566707122</v>
      </c>
      <c r="HD20" s="35">
        <f t="shared" si="16"/>
        <v>2110.2787516158551</v>
      </c>
      <c r="HE20" s="57">
        <v>323.74559526596465</v>
      </c>
      <c r="HF20" s="2">
        <v>243.22291545569419</v>
      </c>
      <c r="HG20" s="2">
        <v>187.01349341612087</v>
      </c>
      <c r="HH20" s="2">
        <v>124.35926291748186</v>
      </c>
      <c r="HI20" s="2">
        <v>119.64774033244885</v>
      </c>
      <c r="HJ20" s="2">
        <v>139.74248382030825</v>
      </c>
      <c r="HK20" s="2">
        <v>161.68045631025154</v>
      </c>
      <c r="HL20" s="2">
        <v>154.82887058878421</v>
      </c>
      <c r="HM20" s="2">
        <v>121.30503941754426</v>
      </c>
      <c r="HN20" s="2">
        <v>115.70246814084474</v>
      </c>
      <c r="HO20" s="2">
        <v>152.54936028334035</v>
      </c>
      <c r="HP20" s="2">
        <v>266.48106566707122</v>
      </c>
      <c r="HQ20" s="35">
        <f t="shared" si="17"/>
        <v>2110.2787516158551</v>
      </c>
      <c r="HR20" s="57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</row>
    <row r="21" spans="1:264" x14ac:dyDescent="0.35">
      <c r="A21" s="63"/>
      <c r="B21" s="63"/>
      <c r="C21" s="42">
        <v>2027</v>
      </c>
      <c r="D21" s="26">
        <v>3165.4181274237826</v>
      </c>
      <c r="Q21" s="35">
        <f t="shared" si="0"/>
        <v>0</v>
      </c>
      <c r="R21" s="5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5">
        <f t="shared" si="2"/>
        <v>0</v>
      </c>
      <c r="AE21" s="5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35">
        <f t="shared" si="3"/>
        <v>0</v>
      </c>
      <c r="AR21" s="57">
        <f>AR2*$D21</f>
        <v>485.61839289894698</v>
      </c>
      <c r="AS21" s="2">
        <f t="shared" ref="AS21:BC21" si="29">AS2*$D21</f>
        <v>364.83437318354129</v>
      </c>
      <c r="AT21" s="2">
        <f t="shared" si="29"/>
        <v>280.52024012418127</v>
      </c>
      <c r="AU21" s="2">
        <f t="shared" si="29"/>
        <v>186.5388943762228</v>
      </c>
      <c r="AV21" s="2">
        <f t="shared" si="29"/>
        <v>179.47161049867327</v>
      </c>
      <c r="AW21" s="2">
        <f t="shared" si="29"/>
        <v>209.61372573046239</v>
      </c>
      <c r="AX21" s="2">
        <f t="shared" si="29"/>
        <v>242.52068446537731</v>
      </c>
      <c r="AY21" s="2">
        <f t="shared" si="29"/>
        <v>232.2433058831763</v>
      </c>
      <c r="AZ21" s="2">
        <f t="shared" si="29"/>
        <v>181.9575591263164</v>
      </c>
      <c r="BA21" s="2">
        <f t="shared" si="29"/>
        <v>173.55370221126714</v>
      </c>
      <c r="BB21" s="2">
        <f t="shared" si="29"/>
        <v>228.82404042501054</v>
      </c>
      <c r="BC21" s="2">
        <f t="shared" si="29"/>
        <v>399.72159850060677</v>
      </c>
      <c r="BD21" s="35">
        <f t="shared" si="4"/>
        <v>3165.4181274237826</v>
      </c>
      <c r="BE21" s="57">
        <v>485.61839289894698</v>
      </c>
      <c r="BF21" s="2">
        <v>364.83437318354129</v>
      </c>
      <c r="BG21" s="2">
        <v>280.52024012418127</v>
      </c>
      <c r="BH21" s="2">
        <v>186.5388943762228</v>
      </c>
      <c r="BI21" s="2">
        <v>179.47161049867327</v>
      </c>
      <c r="BJ21" s="2">
        <v>209.61372573046239</v>
      </c>
      <c r="BK21" s="2">
        <v>242.52068446537731</v>
      </c>
      <c r="BL21" s="2">
        <v>232.2433058831763</v>
      </c>
      <c r="BM21" s="2">
        <v>181.9575591263164</v>
      </c>
      <c r="BN21" s="2">
        <v>173.55370221126714</v>
      </c>
      <c r="BO21" s="2">
        <v>228.82404042501054</v>
      </c>
      <c r="BP21" s="2">
        <v>399.72159850060677</v>
      </c>
      <c r="BQ21" s="35">
        <f t="shared" si="5"/>
        <v>3165.4181274237826</v>
      </c>
      <c r="BR21" s="57">
        <v>485.61839289894698</v>
      </c>
      <c r="BS21" s="2">
        <v>364.83437318354129</v>
      </c>
      <c r="BT21" s="2">
        <v>280.52024012418127</v>
      </c>
      <c r="BU21" s="2">
        <v>186.5388943762228</v>
      </c>
      <c r="BV21" s="2">
        <v>179.47161049867327</v>
      </c>
      <c r="BW21" s="2">
        <v>209.61372573046239</v>
      </c>
      <c r="BX21" s="2">
        <v>242.52068446537731</v>
      </c>
      <c r="BY21" s="2">
        <v>232.2433058831763</v>
      </c>
      <c r="BZ21" s="2">
        <v>181.9575591263164</v>
      </c>
      <c r="CA21" s="2">
        <v>173.55370221126714</v>
      </c>
      <c r="CB21" s="2">
        <v>228.82404042501054</v>
      </c>
      <c r="CC21" s="2">
        <v>399.72159850060677</v>
      </c>
      <c r="CD21" s="35">
        <f t="shared" si="6"/>
        <v>3165.4181274237826</v>
      </c>
      <c r="CE21" s="57">
        <v>485.61839289894698</v>
      </c>
      <c r="CF21" s="2">
        <v>364.83437318354129</v>
      </c>
      <c r="CG21" s="2">
        <v>280.52024012418127</v>
      </c>
      <c r="CH21" s="2">
        <v>186.5388943762228</v>
      </c>
      <c r="CI21" s="2">
        <v>179.47161049867327</v>
      </c>
      <c r="CJ21" s="2">
        <v>209.61372573046239</v>
      </c>
      <c r="CK21" s="2">
        <v>242.52068446537731</v>
      </c>
      <c r="CL21" s="2">
        <v>232.2433058831763</v>
      </c>
      <c r="CM21" s="2">
        <v>181.9575591263164</v>
      </c>
      <c r="CN21" s="2">
        <v>173.55370221126714</v>
      </c>
      <c r="CO21" s="2">
        <v>228.82404042501054</v>
      </c>
      <c r="CP21" s="2">
        <v>399.72159850060677</v>
      </c>
      <c r="CQ21" s="35">
        <f t="shared" si="7"/>
        <v>3165.4181274237826</v>
      </c>
      <c r="CR21" s="57">
        <v>485.61839289894698</v>
      </c>
      <c r="CS21" s="2">
        <v>364.83437318354129</v>
      </c>
      <c r="CT21" s="2">
        <v>280.52024012418127</v>
      </c>
      <c r="CU21" s="2">
        <v>186.5388943762228</v>
      </c>
      <c r="CV21" s="2">
        <v>179.47161049867327</v>
      </c>
      <c r="CW21" s="2">
        <v>209.61372573046239</v>
      </c>
      <c r="CX21" s="2">
        <v>242.52068446537731</v>
      </c>
      <c r="CY21" s="2">
        <v>232.2433058831763</v>
      </c>
      <c r="CZ21" s="2">
        <v>181.9575591263164</v>
      </c>
      <c r="DA21" s="2">
        <v>173.55370221126714</v>
      </c>
      <c r="DB21" s="2">
        <v>228.82404042501054</v>
      </c>
      <c r="DC21" s="2">
        <v>399.72159850060677</v>
      </c>
      <c r="DD21" s="35">
        <f t="shared" si="8"/>
        <v>3165.4181274237826</v>
      </c>
      <c r="DE21" s="57">
        <v>485.61839289894698</v>
      </c>
      <c r="DF21" s="2">
        <v>364.83437318354129</v>
      </c>
      <c r="DG21" s="2">
        <v>280.52024012418127</v>
      </c>
      <c r="DH21" s="2">
        <v>186.5388943762228</v>
      </c>
      <c r="DI21" s="2">
        <v>179.47161049867327</v>
      </c>
      <c r="DJ21" s="2">
        <v>209.61372573046239</v>
      </c>
      <c r="DK21" s="2">
        <v>242.52068446537731</v>
      </c>
      <c r="DL21" s="2">
        <v>232.2433058831763</v>
      </c>
      <c r="DM21" s="2">
        <v>181.9575591263164</v>
      </c>
      <c r="DN21" s="2">
        <v>173.55370221126714</v>
      </c>
      <c r="DO21" s="2">
        <v>228.82404042501054</v>
      </c>
      <c r="DP21" s="2">
        <v>399.72159850060677</v>
      </c>
      <c r="DQ21" s="35">
        <f t="shared" si="9"/>
        <v>3165.4181274237826</v>
      </c>
      <c r="DR21" s="57">
        <v>485.61839289894698</v>
      </c>
      <c r="DS21" s="2">
        <v>364.83437318354129</v>
      </c>
      <c r="DT21" s="2">
        <v>280.52024012418127</v>
      </c>
      <c r="DU21" s="2">
        <v>186.5388943762228</v>
      </c>
      <c r="DV21" s="2">
        <v>179.47161049867327</v>
      </c>
      <c r="DW21" s="2">
        <v>209.61372573046239</v>
      </c>
      <c r="DX21" s="2">
        <v>242.52068446537731</v>
      </c>
      <c r="DY21" s="2">
        <v>232.2433058831763</v>
      </c>
      <c r="DZ21" s="2">
        <v>181.9575591263164</v>
      </c>
      <c r="EA21" s="2">
        <v>173.55370221126714</v>
      </c>
      <c r="EB21" s="2">
        <v>228.82404042501054</v>
      </c>
      <c r="EC21" s="2">
        <v>399.72159850060677</v>
      </c>
      <c r="ED21" s="35">
        <f t="shared" si="10"/>
        <v>3165.4181274237826</v>
      </c>
      <c r="EE21" s="57">
        <v>485.61839289894698</v>
      </c>
      <c r="EF21" s="2">
        <v>364.83437318354129</v>
      </c>
      <c r="EG21" s="2">
        <v>280.52024012418127</v>
      </c>
      <c r="EH21" s="2">
        <v>186.5388943762228</v>
      </c>
      <c r="EI21" s="2">
        <v>179.47161049867327</v>
      </c>
      <c r="EJ21" s="2">
        <v>209.61372573046239</v>
      </c>
      <c r="EK21" s="2">
        <v>242.52068446537731</v>
      </c>
      <c r="EL21" s="2">
        <v>232.2433058831763</v>
      </c>
      <c r="EM21" s="2">
        <v>181.9575591263164</v>
      </c>
      <c r="EN21" s="2">
        <v>173.55370221126714</v>
      </c>
      <c r="EO21" s="2">
        <v>228.82404042501054</v>
      </c>
      <c r="EP21" s="2">
        <v>399.72159850060677</v>
      </c>
      <c r="EQ21" s="35">
        <f t="shared" si="11"/>
        <v>3165.4181274237826</v>
      </c>
      <c r="ER21" s="57">
        <v>485.61839289894698</v>
      </c>
      <c r="ES21" s="2">
        <v>364.83437318354129</v>
      </c>
      <c r="ET21" s="2">
        <v>280.52024012418127</v>
      </c>
      <c r="EU21" s="2">
        <v>186.5388943762228</v>
      </c>
      <c r="EV21" s="2">
        <v>179.47161049867327</v>
      </c>
      <c r="EW21" s="2">
        <v>209.61372573046239</v>
      </c>
      <c r="EX21" s="2">
        <v>242.52068446537731</v>
      </c>
      <c r="EY21" s="2">
        <v>232.2433058831763</v>
      </c>
      <c r="EZ21" s="2">
        <v>181.9575591263164</v>
      </c>
      <c r="FA21" s="2">
        <v>173.55370221126714</v>
      </c>
      <c r="FB21" s="2">
        <v>228.82404042501054</v>
      </c>
      <c r="FC21" s="2">
        <v>399.72159850060677</v>
      </c>
      <c r="FD21" s="35">
        <f t="shared" si="12"/>
        <v>3165.4181274237826</v>
      </c>
      <c r="FE21" s="57">
        <v>485.61839289894698</v>
      </c>
      <c r="FF21" s="2">
        <v>364.83437318354129</v>
      </c>
      <c r="FG21" s="2">
        <v>280.52024012418127</v>
      </c>
      <c r="FH21" s="2">
        <v>186.5388943762228</v>
      </c>
      <c r="FI21" s="2">
        <v>179.47161049867327</v>
      </c>
      <c r="FJ21" s="2">
        <v>209.61372573046239</v>
      </c>
      <c r="FK21" s="2">
        <v>242.52068446537731</v>
      </c>
      <c r="FL21" s="2">
        <v>232.2433058831763</v>
      </c>
      <c r="FM21" s="2">
        <v>181.9575591263164</v>
      </c>
      <c r="FN21" s="2">
        <v>173.55370221126714</v>
      </c>
      <c r="FO21" s="2">
        <v>228.82404042501054</v>
      </c>
      <c r="FP21" s="2">
        <v>399.72159850060677</v>
      </c>
      <c r="FQ21" s="35">
        <f t="shared" si="13"/>
        <v>3165.4181274237826</v>
      </c>
      <c r="FR21" s="57">
        <v>485.61839289894698</v>
      </c>
      <c r="FS21" s="2">
        <v>364.83437318354129</v>
      </c>
      <c r="FT21" s="2">
        <v>280.52024012418127</v>
      </c>
      <c r="FU21" s="2">
        <v>186.5388943762228</v>
      </c>
      <c r="FV21" s="2">
        <v>179.47161049867327</v>
      </c>
      <c r="FW21" s="2">
        <v>209.61372573046239</v>
      </c>
      <c r="FX21" s="2">
        <v>242.52068446537731</v>
      </c>
      <c r="FY21" s="2">
        <v>232.2433058831763</v>
      </c>
      <c r="FZ21" s="2">
        <v>181.9575591263164</v>
      </c>
      <c r="GA21" s="2">
        <v>173.55370221126714</v>
      </c>
      <c r="GB21" s="2">
        <v>228.82404042501054</v>
      </c>
      <c r="GC21" s="2">
        <v>399.72159850060677</v>
      </c>
      <c r="GD21" s="35">
        <f t="shared" si="14"/>
        <v>3165.4181274237826</v>
      </c>
      <c r="GE21" s="57">
        <v>485.61839289894698</v>
      </c>
      <c r="GF21" s="2">
        <v>364.83437318354129</v>
      </c>
      <c r="GG21" s="2">
        <v>280.52024012418127</v>
      </c>
      <c r="GH21" s="2">
        <v>186.5388943762228</v>
      </c>
      <c r="GI21" s="2">
        <v>179.47161049867327</v>
      </c>
      <c r="GJ21" s="2">
        <v>209.61372573046239</v>
      </c>
      <c r="GK21" s="2">
        <v>242.52068446537731</v>
      </c>
      <c r="GL21" s="2">
        <v>232.2433058831763</v>
      </c>
      <c r="GM21" s="2">
        <v>181.9575591263164</v>
      </c>
      <c r="GN21" s="2">
        <v>173.55370221126714</v>
      </c>
      <c r="GO21" s="2">
        <v>228.82404042501054</v>
      </c>
      <c r="GP21" s="2">
        <v>399.72159850060677</v>
      </c>
      <c r="GQ21" s="35">
        <f t="shared" si="15"/>
        <v>3165.4181274237826</v>
      </c>
      <c r="GR21" s="57">
        <v>485.61839289894698</v>
      </c>
      <c r="GS21" s="2">
        <v>364.83437318354129</v>
      </c>
      <c r="GT21" s="2">
        <v>280.52024012418127</v>
      </c>
      <c r="GU21" s="2">
        <v>186.5388943762228</v>
      </c>
      <c r="GV21" s="2">
        <v>179.47161049867327</v>
      </c>
      <c r="GW21" s="2">
        <v>209.61372573046239</v>
      </c>
      <c r="GX21" s="2">
        <v>242.52068446537731</v>
      </c>
      <c r="GY21" s="2">
        <v>232.2433058831763</v>
      </c>
      <c r="GZ21" s="2">
        <v>181.9575591263164</v>
      </c>
      <c r="HA21" s="2">
        <v>173.55370221126714</v>
      </c>
      <c r="HB21" s="2">
        <v>228.82404042501054</v>
      </c>
      <c r="HC21" s="2">
        <v>399.72159850060677</v>
      </c>
      <c r="HD21" s="35">
        <f t="shared" si="16"/>
        <v>3165.4181274237826</v>
      </c>
      <c r="HE21" s="57">
        <v>485.61839289894698</v>
      </c>
      <c r="HF21" s="2">
        <v>364.83437318354129</v>
      </c>
      <c r="HG21" s="2">
        <v>280.52024012418127</v>
      </c>
      <c r="HH21" s="2">
        <v>186.5388943762228</v>
      </c>
      <c r="HI21" s="2">
        <v>179.47161049867327</v>
      </c>
      <c r="HJ21" s="2">
        <v>209.61372573046239</v>
      </c>
      <c r="HK21" s="2">
        <v>242.52068446537731</v>
      </c>
      <c r="HL21" s="2">
        <v>232.2433058831763</v>
      </c>
      <c r="HM21" s="2">
        <v>181.9575591263164</v>
      </c>
      <c r="HN21" s="2">
        <v>173.55370221126714</v>
      </c>
      <c r="HO21" s="2">
        <v>228.82404042501054</v>
      </c>
      <c r="HP21" s="2">
        <v>399.72159850060677</v>
      </c>
      <c r="HQ21" s="35">
        <f t="shared" si="17"/>
        <v>3165.4181274237826</v>
      </c>
      <c r="HR21" s="57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</row>
    <row r="22" spans="1:264" x14ac:dyDescent="0.35">
      <c r="A22" s="63"/>
      <c r="B22" s="63"/>
      <c r="C22" s="42">
        <v>2028</v>
      </c>
      <c r="D22" s="26">
        <v>3165.4181274237826</v>
      </c>
      <c r="Q22" s="35">
        <f t="shared" si="0"/>
        <v>0</v>
      </c>
      <c r="R22" s="5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5">
        <f t="shared" si="2"/>
        <v>0</v>
      </c>
      <c r="AE22" s="57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35">
        <f t="shared" si="3"/>
        <v>0</v>
      </c>
      <c r="AR22" s="57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5">
        <f t="shared" si="4"/>
        <v>0</v>
      </c>
      <c r="BE22" s="57">
        <v>485.61839289894698</v>
      </c>
      <c r="BF22" s="2">
        <v>364.83437318354129</v>
      </c>
      <c r="BG22" s="2">
        <v>280.52024012418127</v>
      </c>
      <c r="BH22" s="2">
        <v>186.5388943762228</v>
      </c>
      <c r="BI22" s="2">
        <v>179.47161049867327</v>
      </c>
      <c r="BJ22" s="2">
        <v>209.61372573046239</v>
      </c>
      <c r="BK22" s="2">
        <v>242.52068446537731</v>
      </c>
      <c r="BL22" s="2">
        <v>232.2433058831763</v>
      </c>
      <c r="BM22" s="2">
        <v>181.9575591263164</v>
      </c>
      <c r="BN22" s="2">
        <v>173.55370221126714</v>
      </c>
      <c r="BO22" s="2">
        <v>228.82404042501054</v>
      </c>
      <c r="BP22" s="2">
        <v>399.72159850060677</v>
      </c>
      <c r="BQ22" s="35">
        <f t="shared" si="5"/>
        <v>3165.4181274237826</v>
      </c>
      <c r="BR22" s="57">
        <v>485.61839289894698</v>
      </c>
      <c r="BS22" s="2">
        <v>364.83437318354129</v>
      </c>
      <c r="BT22" s="2">
        <v>280.52024012418127</v>
      </c>
      <c r="BU22" s="2">
        <v>186.5388943762228</v>
      </c>
      <c r="BV22" s="2">
        <v>179.47161049867327</v>
      </c>
      <c r="BW22" s="2">
        <v>209.61372573046239</v>
      </c>
      <c r="BX22" s="2">
        <v>242.52068446537731</v>
      </c>
      <c r="BY22" s="2">
        <v>232.2433058831763</v>
      </c>
      <c r="BZ22" s="2">
        <v>181.9575591263164</v>
      </c>
      <c r="CA22" s="2">
        <v>173.55370221126714</v>
      </c>
      <c r="CB22" s="2">
        <v>228.82404042501054</v>
      </c>
      <c r="CC22" s="2">
        <v>399.72159850060677</v>
      </c>
      <c r="CD22" s="35">
        <f t="shared" si="6"/>
        <v>3165.4181274237826</v>
      </c>
      <c r="CE22" s="57">
        <v>485.61839289894698</v>
      </c>
      <c r="CF22" s="2">
        <v>364.83437318354129</v>
      </c>
      <c r="CG22" s="2">
        <v>280.52024012418127</v>
      </c>
      <c r="CH22" s="2">
        <v>186.5388943762228</v>
      </c>
      <c r="CI22" s="2">
        <v>179.47161049867327</v>
      </c>
      <c r="CJ22" s="2">
        <v>209.61372573046239</v>
      </c>
      <c r="CK22" s="2">
        <v>242.52068446537731</v>
      </c>
      <c r="CL22" s="2">
        <v>232.2433058831763</v>
      </c>
      <c r="CM22" s="2">
        <v>181.9575591263164</v>
      </c>
      <c r="CN22" s="2">
        <v>173.55370221126714</v>
      </c>
      <c r="CO22" s="2">
        <v>228.82404042501054</v>
      </c>
      <c r="CP22" s="2">
        <v>399.72159850060677</v>
      </c>
      <c r="CQ22" s="35">
        <f t="shared" si="7"/>
        <v>3165.4181274237826</v>
      </c>
      <c r="CR22" s="57">
        <v>485.61839289894698</v>
      </c>
      <c r="CS22" s="2">
        <v>364.83437318354129</v>
      </c>
      <c r="CT22" s="2">
        <v>280.52024012418127</v>
      </c>
      <c r="CU22" s="2">
        <v>186.5388943762228</v>
      </c>
      <c r="CV22" s="2">
        <v>179.47161049867327</v>
      </c>
      <c r="CW22" s="2">
        <v>209.61372573046239</v>
      </c>
      <c r="CX22" s="2">
        <v>242.52068446537731</v>
      </c>
      <c r="CY22" s="2">
        <v>232.2433058831763</v>
      </c>
      <c r="CZ22" s="2">
        <v>181.9575591263164</v>
      </c>
      <c r="DA22" s="2">
        <v>173.55370221126714</v>
      </c>
      <c r="DB22" s="2">
        <v>228.82404042501054</v>
      </c>
      <c r="DC22" s="2">
        <v>399.72159850060677</v>
      </c>
      <c r="DD22" s="35">
        <f t="shared" si="8"/>
        <v>3165.4181274237826</v>
      </c>
      <c r="DE22" s="57">
        <v>485.61839289894698</v>
      </c>
      <c r="DF22" s="2">
        <v>364.83437318354129</v>
      </c>
      <c r="DG22" s="2">
        <v>280.52024012418127</v>
      </c>
      <c r="DH22" s="2">
        <v>186.5388943762228</v>
      </c>
      <c r="DI22" s="2">
        <v>179.47161049867327</v>
      </c>
      <c r="DJ22" s="2">
        <v>209.61372573046239</v>
      </c>
      <c r="DK22" s="2">
        <v>242.52068446537731</v>
      </c>
      <c r="DL22" s="2">
        <v>232.2433058831763</v>
      </c>
      <c r="DM22" s="2">
        <v>181.9575591263164</v>
      </c>
      <c r="DN22" s="2">
        <v>173.55370221126714</v>
      </c>
      <c r="DO22" s="2">
        <v>228.82404042501054</v>
      </c>
      <c r="DP22" s="2">
        <v>399.72159850060677</v>
      </c>
      <c r="DQ22" s="35">
        <f t="shared" si="9"/>
        <v>3165.4181274237826</v>
      </c>
      <c r="DR22" s="57">
        <v>485.61839289894698</v>
      </c>
      <c r="DS22" s="2">
        <v>364.83437318354129</v>
      </c>
      <c r="DT22" s="2">
        <v>280.52024012418127</v>
      </c>
      <c r="DU22" s="2">
        <v>186.5388943762228</v>
      </c>
      <c r="DV22" s="2">
        <v>179.47161049867327</v>
      </c>
      <c r="DW22" s="2">
        <v>209.61372573046239</v>
      </c>
      <c r="DX22" s="2">
        <v>242.52068446537731</v>
      </c>
      <c r="DY22" s="2">
        <v>232.2433058831763</v>
      </c>
      <c r="DZ22" s="2">
        <v>181.9575591263164</v>
      </c>
      <c r="EA22" s="2">
        <v>173.55370221126714</v>
      </c>
      <c r="EB22" s="2">
        <v>228.82404042501054</v>
      </c>
      <c r="EC22" s="2">
        <v>399.72159850060677</v>
      </c>
      <c r="ED22" s="35">
        <f t="shared" si="10"/>
        <v>3165.4181274237826</v>
      </c>
      <c r="EE22" s="57">
        <v>485.61839289894698</v>
      </c>
      <c r="EF22" s="2">
        <v>364.83437318354129</v>
      </c>
      <c r="EG22" s="2">
        <v>280.52024012418127</v>
      </c>
      <c r="EH22" s="2">
        <v>186.5388943762228</v>
      </c>
      <c r="EI22" s="2">
        <v>179.47161049867327</v>
      </c>
      <c r="EJ22" s="2">
        <v>209.61372573046239</v>
      </c>
      <c r="EK22" s="2">
        <v>242.52068446537731</v>
      </c>
      <c r="EL22" s="2">
        <v>232.2433058831763</v>
      </c>
      <c r="EM22" s="2">
        <v>181.9575591263164</v>
      </c>
      <c r="EN22" s="2">
        <v>173.55370221126714</v>
      </c>
      <c r="EO22" s="2">
        <v>228.82404042501054</v>
      </c>
      <c r="EP22" s="2">
        <v>399.72159850060677</v>
      </c>
      <c r="EQ22" s="35">
        <f t="shared" si="11"/>
        <v>3165.4181274237826</v>
      </c>
      <c r="ER22" s="57">
        <v>485.61839289894698</v>
      </c>
      <c r="ES22" s="2">
        <v>364.83437318354129</v>
      </c>
      <c r="ET22" s="2">
        <v>280.52024012418127</v>
      </c>
      <c r="EU22" s="2">
        <v>186.5388943762228</v>
      </c>
      <c r="EV22" s="2">
        <v>179.47161049867327</v>
      </c>
      <c r="EW22" s="2">
        <v>209.61372573046239</v>
      </c>
      <c r="EX22" s="2">
        <v>242.52068446537731</v>
      </c>
      <c r="EY22" s="2">
        <v>232.2433058831763</v>
      </c>
      <c r="EZ22" s="2">
        <v>181.9575591263164</v>
      </c>
      <c r="FA22" s="2">
        <v>173.55370221126714</v>
      </c>
      <c r="FB22" s="2">
        <v>228.82404042501054</v>
      </c>
      <c r="FC22" s="2">
        <v>399.72159850060677</v>
      </c>
      <c r="FD22" s="35">
        <f t="shared" si="12"/>
        <v>3165.4181274237826</v>
      </c>
      <c r="FE22" s="57">
        <v>485.61839289894698</v>
      </c>
      <c r="FF22" s="2">
        <v>364.83437318354129</v>
      </c>
      <c r="FG22" s="2">
        <v>280.52024012418127</v>
      </c>
      <c r="FH22" s="2">
        <v>186.5388943762228</v>
      </c>
      <c r="FI22" s="2">
        <v>179.47161049867327</v>
      </c>
      <c r="FJ22" s="2">
        <v>209.61372573046239</v>
      </c>
      <c r="FK22" s="2">
        <v>242.52068446537731</v>
      </c>
      <c r="FL22" s="2">
        <v>232.2433058831763</v>
      </c>
      <c r="FM22" s="2">
        <v>181.9575591263164</v>
      </c>
      <c r="FN22" s="2">
        <v>173.55370221126714</v>
      </c>
      <c r="FO22" s="2">
        <v>228.82404042501054</v>
      </c>
      <c r="FP22" s="2">
        <v>399.72159850060677</v>
      </c>
      <c r="FQ22" s="35">
        <f t="shared" si="13"/>
        <v>3165.4181274237826</v>
      </c>
      <c r="FR22" s="57">
        <v>485.61839289894698</v>
      </c>
      <c r="FS22" s="2">
        <v>364.83437318354129</v>
      </c>
      <c r="FT22" s="2">
        <v>280.52024012418127</v>
      </c>
      <c r="FU22" s="2">
        <v>186.5388943762228</v>
      </c>
      <c r="FV22" s="2">
        <v>179.47161049867327</v>
      </c>
      <c r="FW22" s="2">
        <v>209.61372573046239</v>
      </c>
      <c r="FX22" s="2">
        <v>242.52068446537731</v>
      </c>
      <c r="FY22" s="2">
        <v>232.2433058831763</v>
      </c>
      <c r="FZ22" s="2">
        <v>181.9575591263164</v>
      </c>
      <c r="GA22" s="2">
        <v>173.55370221126714</v>
      </c>
      <c r="GB22" s="2">
        <v>228.82404042501054</v>
      </c>
      <c r="GC22" s="2">
        <v>399.72159850060677</v>
      </c>
      <c r="GD22" s="35">
        <f t="shared" si="14"/>
        <v>3165.4181274237826</v>
      </c>
      <c r="GE22" s="57">
        <v>485.61839289894698</v>
      </c>
      <c r="GF22" s="2">
        <v>364.83437318354129</v>
      </c>
      <c r="GG22" s="2">
        <v>280.52024012418127</v>
      </c>
      <c r="GH22" s="2">
        <v>186.5388943762228</v>
      </c>
      <c r="GI22" s="2">
        <v>179.47161049867327</v>
      </c>
      <c r="GJ22" s="2">
        <v>209.61372573046239</v>
      </c>
      <c r="GK22" s="2">
        <v>242.52068446537731</v>
      </c>
      <c r="GL22" s="2">
        <v>232.2433058831763</v>
      </c>
      <c r="GM22" s="2">
        <v>181.9575591263164</v>
      </c>
      <c r="GN22" s="2">
        <v>173.55370221126714</v>
      </c>
      <c r="GO22" s="2">
        <v>228.82404042501054</v>
      </c>
      <c r="GP22" s="2">
        <v>399.72159850060677</v>
      </c>
      <c r="GQ22" s="35">
        <f t="shared" si="15"/>
        <v>3165.4181274237826</v>
      </c>
      <c r="GR22" s="57">
        <v>485.61839289894698</v>
      </c>
      <c r="GS22" s="2">
        <v>364.83437318354129</v>
      </c>
      <c r="GT22" s="2">
        <v>280.52024012418127</v>
      </c>
      <c r="GU22" s="2">
        <v>186.5388943762228</v>
      </c>
      <c r="GV22" s="2">
        <v>179.47161049867327</v>
      </c>
      <c r="GW22" s="2">
        <v>209.61372573046239</v>
      </c>
      <c r="GX22" s="2">
        <v>242.52068446537731</v>
      </c>
      <c r="GY22" s="2">
        <v>232.2433058831763</v>
      </c>
      <c r="GZ22" s="2">
        <v>181.9575591263164</v>
      </c>
      <c r="HA22" s="2">
        <v>173.55370221126714</v>
      </c>
      <c r="HB22" s="2">
        <v>228.82404042501054</v>
      </c>
      <c r="HC22" s="2">
        <v>399.72159850060677</v>
      </c>
      <c r="HD22" s="35">
        <f t="shared" si="16"/>
        <v>3165.4181274237826</v>
      </c>
      <c r="HE22" s="57">
        <v>485.61839289894698</v>
      </c>
      <c r="HF22" s="2">
        <v>364.83437318354129</v>
      </c>
      <c r="HG22" s="2">
        <v>280.52024012418127</v>
      </c>
      <c r="HH22" s="2">
        <v>186.5388943762228</v>
      </c>
      <c r="HI22" s="2">
        <v>179.47161049867327</v>
      </c>
      <c r="HJ22" s="2">
        <v>209.61372573046239</v>
      </c>
      <c r="HK22" s="2">
        <v>242.52068446537731</v>
      </c>
      <c r="HL22" s="2">
        <v>232.2433058831763</v>
      </c>
      <c r="HM22" s="2">
        <v>181.9575591263164</v>
      </c>
      <c r="HN22" s="2">
        <v>173.55370221126714</v>
      </c>
      <c r="HO22" s="2">
        <v>228.82404042501054</v>
      </c>
      <c r="HP22" s="2">
        <v>399.72159850060677</v>
      </c>
      <c r="HQ22" s="35">
        <f t="shared" si="17"/>
        <v>3165.4181274237826</v>
      </c>
      <c r="HR22" s="57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</row>
    <row r="23" spans="1:264" x14ac:dyDescent="0.35">
      <c r="A23" s="63"/>
      <c r="B23" s="63"/>
      <c r="C23" s="42">
        <v>2029</v>
      </c>
      <c r="D23" s="26">
        <v>3165.4181274237826</v>
      </c>
      <c r="Q23" s="35">
        <f t="shared" si="0"/>
        <v>0</v>
      </c>
      <c r="R23" s="5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5">
        <f t="shared" si="2"/>
        <v>0</v>
      </c>
      <c r="AE23" s="57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35">
        <f t="shared" si="3"/>
        <v>0</v>
      </c>
      <c r="AR23" s="57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35">
        <f t="shared" si="4"/>
        <v>0</v>
      </c>
      <c r="BE23" s="57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35">
        <f t="shared" si="5"/>
        <v>0</v>
      </c>
      <c r="BR23" s="57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35">
        <f t="shared" si="6"/>
        <v>0</v>
      </c>
      <c r="CE23" s="57">
        <v>485.61839289894698</v>
      </c>
      <c r="CF23" s="2">
        <v>364.83437318354129</v>
      </c>
      <c r="CG23" s="2">
        <v>280.52024012418127</v>
      </c>
      <c r="CH23" s="2">
        <v>186.5388943762228</v>
      </c>
      <c r="CI23" s="2">
        <v>179.47161049867327</v>
      </c>
      <c r="CJ23" s="2">
        <v>209.61372573046239</v>
      </c>
      <c r="CK23" s="2">
        <v>242.52068446537731</v>
      </c>
      <c r="CL23" s="2">
        <v>232.2433058831763</v>
      </c>
      <c r="CM23" s="2">
        <v>181.9575591263164</v>
      </c>
      <c r="CN23" s="2">
        <v>173.55370221126714</v>
      </c>
      <c r="CO23" s="2">
        <v>228.82404042501054</v>
      </c>
      <c r="CP23" s="2">
        <v>399.72159850060677</v>
      </c>
      <c r="CQ23" s="35">
        <f t="shared" si="7"/>
        <v>3165.4181274237826</v>
      </c>
      <c r="CR23" s="57">
        <v>485.61839289894698</v>
      </c>
      <c r="CS23" s="2">
        <v>364.83437318354129</v>
      </c>
      <c r="CT23" s="2">
        <v>280.52024012418127</v>
      </c>
      <c r="CU23" s="2">
        <v>186.5388943762228</v>
      </c>
      <c r="CV23" s="2">
        <v>179.47161049867327</v>
      </c>
      <c r="CW23" s="2">
        <v>209.61372573046239</v>
      </c>
      <c r="CX23" s="2">
        <v>242.52068446537731</v>
      </c>
      <c r="CY23" s="2">
        <v>232.2433058831763</v>
      </c>
      <c r="CZ23" s="2">
        <v>181.9575591263164</v>
      </c>
      <c r="DA23" s="2">
        <v>173.55370221126714</v>
      </c>
      <c r="DB23" s="2">
        <v>228.82404042501054</v>
      </c>
      <c r="DC23" s="2">
        <v>399.72159850060677</v>
      </c>
      <c r="DD23" s="35">
        <f t="shared" si="8"/>
        <v>3165.4181274237826</v>
      </c>
      <c r="DE23" s="57">
        <v>485.61839289894698</v>
      </c>
      <c r="DF23" s="2">
        <v>364.83437318354129</v>
      </c>
      <c r="DG23" s="2">
        <v>280.52024012418127</v>
      </c>
      <c r="DH23" s="2">
        <v>186.5388943762228</v>
      </c>
      <c r="DI23" s="2">
        <v>179.47161049867327</v>
      </c>
      <c r="DJ23" s="2">
        <v>209.61372573046239</v>
      </c>
      <c r="DK23" s="2">
        <v>242.52068446537731</v>
      </c>
      <c r="DL23" s="2">
        <v>232.2433058831763</v>
      </c>
      <c r="DM23" s="2">
        <v>181.9575591263164</v>
      </c>
      <c r="DN23" s="2">
        <v>173.55370221126714</v>
      </c>
      <c r="DO23" s="2">
        <v>228.82404042501054</v>
      </c>
      <c r="DP23" s="2">
        <v>399.72159850060677</v>
      </c>
      <c r="DQ23" s="35">
        <f t="shared" si="9"/>
        <v>3165.4181274237826</v>
      </c>
      <c r="DR23" s="57">
        <v>485.61839289894698</v>
      </c>
      <c r="DS23" s="2">
        <v>364.83437318354129</v>
      </c>
      <c r="DT23" s="2">
        <v>280.52024012418127</v>
      </c>
      <c r="DU23" s="2">
        <v>186.5388943762228</v>
      </c>
      <c r="DV23" s="2">
        <v>179.47161049867327</v>
      </c>
      <c r="DW23" s="2">
        <v>209.61372573046239</v>
      </c>
      <c r="DX23" s="2">
        <v>242.52068446537731</v>
      </c>
      <c r="DY23" s="2">
        <v>232.2433058831763</v>
      </c>
      <c r="DZ23" s="2">
        <v>181.9575591263164</v>
      </c>
      <c r="EA23" s="2">
        <v>173.55370221126714</v>
      </c>
      <c r="EB23" s="2">
        <v>228.82404042501054</v>
      </c>
      <c r="EC23" s="2">
        <v>399.72159850060677</v>
      </c>
      <c r="ED23" s="35">
        <f t="shared" si="10"/>
        <v>3165.4181274237826</v>
      </c>
      <c r="EE23" s="57">
        <v>485.61839289894698</v>
      </c>
      <c r="EF23" s="2">
        <v>364.83437318354129</v>
      </c>
      <c r="EG23" s="2">
        <v>280.52024012418127</v>
      </c>
      <c r="EH23" s="2">
        <v>186.5388943762228</v>
      </c>
      <c r="EI23" s="2">
        <v>179.47161049867327</v>
      </c>
      <c r="EJ23" s="2">
        <v>209.61372573046239</v>
      </c>
      <c r="EK23" s="2">
        <v>242.52068446537731</v>
      </c>
      <c r="EL23" s="2">
        <v>232.2433058831763</v>
      </c>
      <c r="EM23" s="2">
        <v>181.9575591263164</v>
      </c>
      <c r="EN23" s="2">
        <v>173.55370221126714</v>
      </c>
      <c r="EO23" s="2">
        <v>228.82404042501054</v>
      </c>
      <c r="EP23" s="2">
        <v>399.72159850060677</v>
      </c>
      <c r="EQ23" s="35">
        <f t="shared" si="11"/>
        <v>3165.4181274237826</v>
      </c>
      <c r="ER23" s="57">
        <v>485.61839289894698</v>
      </c>
      <c r="ES23" s="2">
        <v>364.83437318354129</v>
      </c>
      <c r="ET23" s="2">
        <v>280.52024012418127</v>
      </c>
      <c r="EU23" s="2">
        <v>186.5388943762228</v>
      </c>
      <c r="EV23" s="2">
        <v>179.47161049867327</v>
      </c>
      <c r="EW23" s="2">
        <v>209.61372573046239</v>
      </c>
      <c r="EX23" s="2">
        <v>242.52068446537731</v>
      </c>
      <c r="EY23" s="2">
        <v>232.2433058831763</v>
      </c>
      <c r="EZ23" s="2">
        <v>181.9575591263164</v>
      </c>
      <c r="FA23" s="2">
        <v>173.55370221126714</v>
      </c>
      <c r="FB23" s="2">
        <v>228.82404042501054</v>
      </c>
      <c r="FC23" s="2">
        <v>399.72159850060677</v>
      </c>
      <c r="FD23" s="35">
        <f t="shared" si="12"/>
        <v>3165.4181274237826</v>
      </c>
      <c r="FE23" s="57">
        <v>485.61839289894698</v>
      </c>
      <c r="FF23" s="2">
        <v>364.83437318354129</v>
      </c>
      <c r="FG23" s="2">
        <v>280.52024012418127</v>
      </c>
      <c r="FH23" s="2">
        <v>186.5388943762228</v>
      </c>
      <c r="FI23" s="2">
        <v>179.47161049867327</v>
      </c>
      <c r="FJ23" s="2">
        <v>209.61372573046239</v>
      </c>
      <c r="FK23" s="2">
        <v>242.52068446537731</v>
      </c>
      <c r="FL23" s="2">
        <v>232.2433058831763</v>
      </c>
      <c r="FM23" s="2">
        <v>181.9575591263164</v>
      </c>
      <c r="FN23" s="2">
        <v>173.55370221126714</v>
      </c>
      <c r="FO23" s="2">
        <v>228.82404042501054</v>
      </c>
      <c r="FP23" s="2">
        <v>399.72159850060677</v>
      </c>
      <c r="FQ23" s="35">
        <f t="shared" si="13"/>
        <v>3165.4181274237826</v>
      </c>
      <c r="FR23" s="57">
        <v>485.61839289894698</v>
      </c>
      <c r="FS23" s="2">
        <v>364.83437318354129</v>
      </c>
      <c r="FT23" s="2">
        <v>280.52024012418127</v>
      </c>
      <c r="FU23" s="2">
        <v>186.5388943762228</v>
      </c>
      <c r="FV23" s="2">
        <v>179.47161049867327</v>
      </c>
      <c r="FW23" s="2">
        <v>209.61372573046239</v>
      </c>
      <c r="FX23" s="2">
        <v>242.52068446537731</v>
      </c>
      <c r="FY23" s="2">
        <v>232.2433058831763</v>
      </c>
      <c r="FZ23" s="2">
        <v>181.9575591263164</v>
      </c>
      <c r="GA23" s="2">
        <v>173.55370221126714</v>
      </c>
      <c r="GB23" s="2">
        <v>228.82404042501054</v>
      </c>
      <c r="GC23" s="2">
        <v>399.72159850060677</v>
      </c>
      <c r="GD23" s="35">
        <f t="shared" si="14"/>
        <v>3165.4181274237826</v>
      </c>
      <c r="GE23" s="57">
        <v>485.61839289894698</v>
      </c>
      <c r="GF23" s="2">
        <v>364.83437318354129</v>
      </c>
      <c r="GG23" s="2">
        <v>280.52024012418127</v>
      </c>
      <c r="GH23" s="2">
        <v>186.5388943762228</v>
      </c>
      <c r="GI23" s="2">
        <v>179.47161049867327</v>
      </c>
      <c r="GJ23" s="2">
        <v>209.61372573046239</v>
      </c>
      <c r="GK23" s="2">
        <v>242.52068446537731</v>
      </c>
      <c r="GL23" s="2">
        <v>232.2433058831763</v>
      </c>
      <c r="GM23" s="2">
        <v>181.9575591263164</v>
      </c>
      <c r="GN23" s="2">
        <v>173.55370221126714</v>
      </c>
      <c r="GO23" s="2">
        <v>228.82404042501054</v>
      </c>
      <c r="GP23" s="2">
        <v>399.72159850060677</v>
      </c>
      <c r="GQ23" s="35">
        <f t="shared" si="15"/>
        <v>3165.4181274237826</v>
      </c>
      <c r="GR23" s="57">
        <v>485.61839289894698</v>
      </c>
      <c r="GS23" s="2">
        <v>364.83437318354129</v>
      </c>
      <c r="GT23" s="2">
        <v>280.52024012418127</v>
      </c>
      <c r="GU23" s="2">
        <v>186.5388943762228</v>
      </c>
      <c r="GV23" s="2">
        <v>179.47161049867327</v>
      </c>
      <c r="GW23" s="2">
        <v>209.61372573046239</v>
      </c>
      <c r="GX23" s="2">
        <v>242.52068446537731</v>
      </c>
      <c r="GY23" s="2">
        <v>232.2433058831763</v>
      </c>
      <c r="GZ23" s="2">
        <v>181.9575591263164</v>
      </c>
      <c r="HA23" s="2">
        <v>173.55370221126714</v>
      </c>
      <c r="HB23" s="2">
        <v>228.82404042501054</v>
      </c>
      <c r="HC23" s="2">
        <v>399.72159850060677</v>
      </c>
      <c r="HD23" s="35">
        <f t="shared" si="16"/>
        <v>3165.4181274237826</v>
      </c>
      <c r="HE23" s="57">
        <v>485.61839289894698</v>
      </c>
      <c r="HF23" s="2">
        <v>364.83437318354129</v>
      </c>
      <c r="HG23" s="2">
        <v>280.52024012418127</v>
      </c>
      <c r="HH23" s="2">
        <v>186.5388943762228</v>
      </c>
      <c r="HI23" s="2">
        <v>179.47161049867327</v>
      </c>
      <c r="HJ23" s="2">
        <v>209.61372573046239</v>
      </c>
      <c r="HK23" s="2">
        <v>242.52068446537731</v>
      </c>
      <c r="HL23" s="2">
        <v>232.2433058831763</v>
      </c>
      <c r="HM23" s="2">
        <v>181.9575591263164</v>
      </c>
      <c r="HN23" s="2">
        <v>173.55370221126714</v>
      </c>
      <c r="HO23" s="2">
        <v>228.82404042501054</v>
      </c>
      <c r="HP23" s="2">
        <v>399.72159850060677</v>
      </c>
      <c r="HQ23" s="35">
        <f t="shared" si="17"/>
        <v>3165.4181274237826</v>
      </c>
      <c r="HR23" s="57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</row>
    <row r="24" spans="1:264" x14ac:dyDescent="0.35">
      <c r="A24" s="63"/>
      <c r="B24" s="63"/>
      <c r="C24" s="42">
        <v>2030</v>
      </c>
      <c r="D24" s="26">
        <v>3165.4181274237826</v>
      </c>
      <c r="Q24" s="35">
        <f t="shared" si="0"/>
        <v>0</v>
      </c>
      <c r="R24" s="5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35">
        <f t="shared" si="2"/>
        <v>0</v>
      </c>
      <c r="AE24" s="57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35">
        <f t="shared" si="3"/>
        <v>0</v>
      </c>
      <c r="AR24" s="57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35">
        <f t="shared" si="4"/>
        <v>0</v>
      </c>
      <c r="BE24" s="57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35">
        <f t="shared" si="5"/>
        <v>0</v>
      </c>
      <c r="BR24" s="57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35">
        <f t="shared" si="6"/>
        <v>0</v>
      </c>
      <c r="CE24" s="57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35">
        <f t="shared" si="7"/>
        <v>0</v>
      </c>
      <c r="CR24" s="57">
        <v>485.61839289894698</v>
      </c>
      <c r="CS24" s="2">
        <v>364.83437318354129</v>
      </c>
      <c r="CT24" s="2">
        <v>280.52024012418127</v>
      </c>
      <c r="CU24" s="2">
        <v>186.5388943762228</v>
      </c>
      <c r="CV24" s="2">
        <v>179.47161049867327</v>
      </c>
      <c r="CW24" s="2">
        <v>209.61372573046239</v>
      </c>
      <c r="CX24" s="2">
        <v>242.52068446537731</v>
      </c>
      <c r="CY24" s="2">
        <v>232.2433058831763</v>
      </c>
      <c r="CZ24" s="2">
        <v>181.9575591263164</v>
      </c>
      <c r="DA24" s="2">
        <v>173.55370221126714</v>
      </c>
      <c r="DB24" s="2">
        <v>228.82404042501054</v>
      </c>
      <c r="DC24" s="2">
        <v>399.72159850060677</v>
      </c>
      <c r="DD24" s="35">
        <f t="shared" si="8"/>
        <v>3165.4181274237826</v>
      </c>
      <c r="DE24" s="57">
        <v>485.61839289894698</v>
      </c>
      <c r="DF24" s="2">
        <v>364.83437318354129</v>
      </c>
      <c r="DG24" s="2">
        <v>280.52024012418127</v>
      </c>
      <c r="DH24" s="2">
        <v>186.5388943762228</v>
      </c>
      <c r="DI24" s="2">
        <v>179.47161049867327</v>
      </c>
      <c r="DJ24" s="2">
        <v>209.61372573046239</v>
      </c>
      <c r="DK24" s="2">
        <v>242.52068446537731</v>
      </c>
      <c r="DL24" s="2">
        <v>232.2433058831763</v>
      </c>
      <c r="DM24" s="2">
        <v>181.9575591263164</v>
      </c>
      <c r="DN24" s="2">
        <v>173.55370221126714</v>
      </c>
      <c r="DO24" s="2">
        <v>228.82404042501054</v>
      </c>
      <c r="DP24" s="2">
        <v>399.72159850060677</v>
      </c>
      <c r="DQ24" s="35">
        <f t="shared" si="9"/>
        <v>3165.4181274237826</v>
      </c>
      <c r="DR24" s="57">
        <v>485.61839289894698</v>
      </c>
      <c r="DS24" s="2">
        <v>364.83437318354129</v>
      </c>
      <c r="DT24" s="2">
        <v>280.52024012418127</v>
      </c>
      <c r="DU24" s="2">
        <v>186.5388943762228</v>
      </c>
      <c r="DV24" s="2">
        <v>179.47161049867327</v>
      </c>
      <c r="DW24" s="2">
        <v>209.61372573046239</v>
      </c>
      <c r="DX24" s="2">
        <v>242.52068446537731</v>
      </c>
      <c r="DY24" s="2">
        <v>232.2433058831763</v>
      </c>
      <c r="DZ24" s="2">
        <v>181.9575591263164</v>
      </c>
      <c r="EA24" s="2">
        <v>173.55370221126714</v>
      </c>
      <c r="EB24" s="2">
        <v>228.82404042501054</v>
      </c>
      <c r="EC24" s="2">
        <v>399.72159850060677</v>
      </c>
      <c r="ED24" s="35">
        <f t="shared" si="10"/>
        <v>3165.4181274237826</v>
      </c>
      <c r="EE24" s="57">
        <v>485.61839289894698</v>
      </c>
      <c r="EF24" s="2">
        <v>364.83437318354129</v>
      </c>
      <c r="EG24" s="2">
        <v>280.52024012418127</v>
      </c>
      <c r="EH24" s="2">
        <v>186.5388943762228</v>
      </c>
      <c r="EI24" s="2">
        <v>179.47161049867327</v>
      </c>
      <c r="EJ24" s="2">
        <v>209.61372573046239</v>
      </c>
      <c r="EK24" s="2">
        <v>242.52068446537731</v>
      </c>
      <c r="EL24" s="2">
        <v>232.2433058831763</v>
      </c>
      <c r="EM24" s="2">
        <v>181.9575591263164</v>
      </c>
      <c r="EN24" s="2">
        <v>173.55370221126714</v>
      </c>
      <c r="EO24" s="2">
        <v>228.82404042501054</v>
      </c>
      <c r="EP24" s="2">
        <v>399.72159850060677</v>
      </c>
      <c r="EQ24" s="35">
        <f t="shared" si="11"/>
        <v>3165.4181274237826</v>
      </c>
      <c r="ER24" s="57">
        <v>485.61839289894698</v>
      </c>
      <c r="ES24" s="2">
        <v>364.83437318354129</v>
      </c>
      <c r="ET24" s="2">
        <v>280.52024012418127</v>
      </c>
      <c r="EU24" s="2">
        <v>186.5388943762228</v>
      </c>
      <c r="EV24" s="2">
        <v>179.47161049867327</v>
      </c>
      <c r="EW24" s="2">
        <v>209.61372573046239</v>
      </c>
      <c r="EX24" s="2">
        <v>242.52068446537731</v>
      </c>
      <c r="EY24" s="2">
        <v>232.2433058831763</v>
      </c>
      <c r="EZ24" s="2">
        <v>181.9575591263164</v>
      </c>
      <c r="FA24" s="2">
        <v>173.55370221126714</v>
      </c>
      <c r="FB24" s="2">
        <v>228.82404042501054</v>
      </c>
      <c r="FC24" s="2">
        <v>399.72159850060677</v>
      </c>
      <c r="FD24" s="35">
        <f t="shared" si="12"/>
        <v>3165.4181274237826</v>
      </c>
      <c r="FE24" s="57">
        <v>485.61839289894698</v>
      </c>
      <c r="FF24" s="2">
        <v>364.83437318354129</v>
      </c>
      <c r="FG24" s="2">
        <v>280.52024012418127</v>
      </c>
      <c r="FH24" s="2">
        <v>186.5388943762228</v>
      </c>
      <c r="FI24" s="2">
        <v>179.47161049867327</v>
      </c>
      <c r="FJ24" s="2">
        <v>209.61372573046239</v>
      </c>
      <c r="FK24" s="2">
        <v>242.52068446537731</v>
      </c>
      <c r="FL24" s="2">
        <v>232.2433058831763</v>
      </c>
      <c r="FM24" s="2">
        <v>181.9575591263164</v>
      </c>
      <c r="FN24" s="2">
        <v>173.55370221126714</v>
      </c>
      <c r="FO24" s="2">
        <v>228.82404042501054</v>
      </c>
      <c r="FP24" s="2">
        <v>399.72159850060677</v>
      </c>
      <c r="FQ24" s="35">
        <f t="shared" si="13"/>
        <v>3165.4181274237826</v>
      </c>
      <c r="FR24" s="57">
        <v>485.61839289894698</v>
      </c>
      <c r="FS24" s="2">
        <v>364.83437318354129</v>
      </c>
      <c r="FT24" s="2">
        <v>280.52024012418127</v>
      </c>
      <c r="FU24" s="2">
        <v>186.5388943762228</v>
      </c>
      <c r="FV24" s="2">
        <v>179.47161049867327</v>
      </c>
      <c r="FW24" s="2">
        <v>209.61372573046239</v>
      </c>
      <c r="FX24" s="2">
        <v>242.52068446537731</v>
      </c>
      <c r="FY24" s="2">
        <v>232.2433058831763</v>
      </c>
      <c r="FZ24" s="2">
        <v>181.9575591263164</v>
      </c>
      <c r="GA24" s="2">
        <v>173.55370221126714</v>
      </c>
      <c r="GB24" s="2">
        <v>228.82404042501054</v>
      </c>
      <c r="GC24" s="2">
        <v>399.72159850060677</v>
      </c>
      <c r="GD24" s="35">
        <f t="shared" si="14"/>
        <v>3165.4181274237826</v>
      </c>
      <c r="GE24" s="57">
        <v>485.61839289894698</v>
      </c>
      <c r="GF24" s="2">
        <v>364.83437318354129</v>
      </c>
      <c r="GG24" s="2">
        <v>280.52024012418127</v>
      </c>
      <c r="GH24" s="2">
        <v>186.5388943762228</v>
      </c>
      <c r="GI24" s="2">
        <v>179.47161049867327</v>
      </c>
      <c r="GJ24" s="2">
        <v>209.61372573046239</v>
      </c>
      <c r="GK24" s="2">
        <v>242.52068446537731</v>
      </c>
      <c r="GL24" s="2">
        <v>232.2433058831763</v>
      </c>
      <c r="GM24" s="2">
        <v>181.9575591263164</v>
      </c>
      <c r="GN24" s="2">
        <v>173.55370221126714</v>
      </c>
      <c r="GO24" s="2">
        <v>228.82404042501054</v>
      </c>
      <c r="GP24" s="2">
        <v>399.72159850060677</v>
      </c>
      <c r="GQ24" s="35">
        <f t="shared" si="15"/>
        <v>3165.4181274237826</v>
      </c>
      <c r="GR24" s="57">
        <v>485.61839289894698</v>
      </c>
      <c r="GS24" s="2">
        <v>364.83437318354129</v>
      </c>
      <c r="GT24" s="2">
        <v>280.52024012418127</v>
      </c>
      <c r="GU24" s="2">
        <v>186.5388943762228</v>
      </c>
      <c r="GV24" s="2">
        <v>179.47161049867327</v>
      </c>
      <c r="GW24" s="2">
        <v>209.61372573046239</v>
      </c>
      <c r="GX24" s="2">
        <v>242.52068446537731</v>
      </c>
      <c r="GY24" s="2">
        <v>232.2433058831763</v>
      </c>
      <c r="GZ24" s="2">
        <v>181.9575591263164</v>
      </c>
      <c r="HA24" s="2">
        <v>173.55370221126714</v>
      </c>
      <c r="HB24" s="2">
        <v>228.82404042501054</v>
      </c>
      <c r="HC24" s="2">
        <v>399.72159850060677</v>
      </c>
      <c r="HD24" s="35">
        <f t="shared" si="16"/>
        <v>3165.4181274237826</v>
      </c>
      <c r="HE24" s="57">
        <v>485.61839289894698</v>
      </c>
      <c r="HF24" s="2">
        <v>364.83437318354129</v>
      </c>
      <c r="HG24" s="2">
        <v>280.52024012418127</v>
      </c>
      <c r="HH24" s="2">
        <v>186.5388943762228</v>
      </c>
      <c r="HI24" s="2">
        <v>179.47161049867327</v>
      </c>
      <c r="HJ24" s="2">
        <v>209.61372573046239</v>
      </c>
      <c r="HK24" s="2">
        <v>242.52068446537731</v>
      </c>
      <c r="HL24" s="2">
        <v>232.2433058831763</v>
      </c>
      <c r="HM24" s="2">
        <v>181.9575591263164</v>
      </c>
      <c r="HN24" s="2">
        <v>173.55370221126714</v>
      </c>
      <c r="HO24" s="2">
        <v>228.82404042501054</v>
      </c>
      <c r="HP24" s="2">
        <v>399.72159850060677</v>
      </c>
      <c r="HQ24" s="35">
        <f t="shared" si="17"/>
        <v>3165.4181274237826</v>
      </c>
      <c r="HR24" s="57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</row>
    <row r="25" spans="1:264" x14ac:dyDescent="0.35">
      <c r="A25" s="63">
        <f>'Proposed Savings % of Sales'!J15</f>
        <v>13</v>
      </c>
      <c r="B25" s="63" t="str">
        <f>'Proposed Savings % of Sales'!B15</f>
        <v>Proposed Additional Multifamily</v>
      </c>
      <c r="C25" s="42">
        <v>2024</v>
      </c>
      <c r="D25" s="26"/>
      <c r="Q25" s="35">
        <f t="shared" si="0"/>
        <v>0</v>
      </c>
      <c r="R25" s="5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35">
        <f t="shared" si="2"/>
        <v>0</v>
      </c>
      <c r="AE25" s="57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35">
        <f t="shared" si="3"/>
        <v>0</v>
      </c>
      <c r="AR25" s="57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35">
        <f t="shared" si="4"/>
        <v>0</v>
      </c>
      <c r="BE25" s="57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35">
        <f t="shared" si="5"/>
        <v>0</v>
      </c>
      <c r="BR25" s="57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35">
        <f t="shared" si="6"/>
        <v>0</v>
      </c>
      <c r="CE25" s="57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35">
        <f t="shared" si="7"/>
        <v>0</v>
      </c>
      <c r="CR25" s="57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35">
        <f t="shared" si="8"/>
        <v>0</v>
      </c>
      <c r="DE25" s="57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35">
        <f t="shared" si="9"/>
        <v>0</v>
      </c>
      <c r="DR25" s="57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35">
        <f t="shared" si="10"/>
        <v>0</v>
      </c>
      <c r="EE25" s="57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35">
        <f t="shared" si="11"/>
        <v>0</v>
      </c>
      <c r="ER25" s="57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35">
        <f t="shared" si="12"/>
        <v>0</v>
      </c>
      <c r="FE25" s="57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35">
        <f t="shared" si="13"/>
        <v>0</v>
      </c>
      <c r="FR25" s="57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35">
        <f t="shared" si="14"/>
        <v>0</v>
      </c>
      <c r="GE25" s="57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35">
        <f t="shared" si="15"/>
        <v>0</v>
      </c>
      <c r="GR25" s="57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35">
        <f t="shared" si="16"/>
        <v>0</v>
      </c>
      <c r="HE25" s="57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35">
        <f t="shared" si="17"/>
        <v>0</v>
      </c>
      <c r="HR25" s="57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</row>
    <row r="26" spans="1:264" x14ac:dyDescent="0.35">
      <c r="A26" s="63"/>
      <c r="B26" s="63"/>
      <c r="C26" s="42">
        <v>2025</v>
      </c>
      <c r="D26" s="26">
        <v>1756.3846277736977</v>
      </c>
      <c r="Q26" s="35">
        <f t="shared" si="0"/>
        <v>0</v>
      </c>
      <c r="R26" s="57">
        <f>R2*$D26</f>
        <v>269.45340107281459</v>
      </c>
      <c r="S26" s="2">
        <f t="shared" ref="S26:AC26" si="30">S2*$D26</f>
        <v>202.43438905953934</v>
      </c>
      <c r="T26" s="2">
        <f t="shared" si="30"/>
        <v>155.65129714300653</v>
      </c>
      <c r="U26" s="2">
        <f t="shared" si="30"/>
        <v>103.50419229795354</v>
      </c>
      <c r="V26" s="2">
        <f t="shared" si="30"/>
        <v>99.582792892579178</v>
      </c>
      <c r="W26" s="2">
        <f t="shared" si="30"/>
        <v>116.30764430574293</v>
      </c>
      <c r="X26" s="2">
        <f t="shared" si="30"/>
        <v>134.56661488787802</v>
      </c>
      <c r="Y26" s="2">
        <f t="shared" si="30"/>
        <v>128.86404131656926</v>
      </c>
      <c r="Z26" s="2">
        <f t="shared" si="30"/>
        <v>100.96216262487455</v>
      </c>
      <c r="AA26" s="2">
        <f t="shared" si="30"/>
        <v>96.299143552694289</v>
      </c>
      <c r="AB26" s="2">
        <f t="shared" si="30"/>
        <v>126.96680529679338</v>
      </c>
      <c r="AC26" s="2">
        <f t="shared" si="30"/>
        <v>221.79214332325205</v>
      </c>
      <c r="AD26" s="35">
        <f t="shared" si="2"/>
        <v>1756.3846277736973</v>
      </c>
      <c r="AE26" s="57">
        <v>269.45340107281459</v>
      </c>
      <c r="AF26" s="2">
        <v>202.43438905953934</v>
      </c>
      <c r="AG26" s="2">
        <v>155.65129714300653</v>
      </c>
      <c r="AH26" s="2">
        <v>103.50419229795354</v>
      </c>
      <c r="AI26" s="2">
        <v>99.582792892579178</v>
      </c>
      <c r="AJ26" s="2">
        <v>116.30764430574293</v>
      </c>
      <c r="AK26" s="2">
        <v>134.56661488787802</v>
      </c>
      <c r="AL26" s="2">
        <v>128.86404131656926</v>
      </c>
      <c r="AM26" s="2">
        <v>100.96216262487455</v>
      </c>
      <c r="AN26" s="2">
        <v>96.299143552694289</v>
      </c>
      <c r="AO26" s="2">
        <v>126.96680529679338</v>
      </c>
      <c r="AP26" s="2">
        <v>221.79214332325205</v>
      </c>
      <c r="AQ26" s="35">
        <f t="shared" si="3"/>
        <v>1756.3846277736973</v>
      </c>
      <c r="AR26" s="57">
        <v>269.45340107281459</v>
      </c>
      <c r="AS26" s="2">
        <v>202.43438905953934</v>
      </c>
      <c r="AT26" s="2">
        <v>155.65129714300653</v>
      </c>
      <c r="AU26" s="2">
        <v>103.50419229795354</v>
      </c>
      <c r="AV26" s="2">
        <v>99.582792892579178</v>
      </c>
      <c r="AW26" s="2">
        <v>116.30764430574293</v>
      </c>
      <c r="AX26" s="2">
        <v>134.56661488787802</v>
      </c>
      <c r="AY26" s="2">
        <v>128.86404131656926</v>
      </c>
      <c r="AZ26" s="2">
        <v>100.96216262487455</v>
      </c>
      <c r="BA26" s="2">
        <v>96.299143552694289</v>
      </c>
      <c r="BB26" s="2">
        <v>126.96680529679338</v>
      </c>
      <c r="BC26" s="2">
        <v>221.79214332325205</v>
      </c>
      <c r="BD26" s="35">
        <f t="shared" si="4"/>
        <v>1756.3846277736973</v>
      </c>
      <c r="BE26" s="57">
        <v>269.45340107281459</v>
      </c>
      <c r="BF26" s="2">
        <v>202.43438905953934</v>
      </c>
      <c r="BG26" s="2">
        <v>155.65129714300653</v>
      </c>
      <c r="BH26" s="2">
        <v>103.50419229795354</v>
      </c>
      <c r="BI26" s="2">
        <v>99.582792892579178</v>
      </c>
      <c r="BJ26" s="2">
        <v>116.30764430574293</v>
      </c>
      <c r="BK26" s="2">
        <v>134.56661488787802</v>
      </c>
      <c r="BL26" s="2">
        <v>128.86404131656926</v>
      </c>
      <c r="BM26" s="2">
        <v>100.96216262487455</v>
      </c>
      <c r="BN26" s="2">
        <v>96.299143552694289</v>
      </c>
      <c r="BO26" s="2">
        <v>126.96680529679338</v>
      </c>
      <c r="BP26" s="2">
        <v>221.79214332325205</v>
      </c>
      <c r="BQ26" s="35">
        <f t="shared" si="5"/>
        <v>1756.3846277736973</v>
      </c>
      <c r="BR26" s="57">
        <v>269.45340107281459</v>
      </c>
      <c r="BS26" s="2">
        <v>202.43438905953934</v>
      </c>
      <c r="BT26" s="2">
        <v>155.65129714300653</v>
      </c>
      <c r="BU26" s="2">
        <v>103.50419229795354</v>
      </c>
      <c r="BV26" s="2">
        <v>99.582792892579178</v>
      </c>
      <c r="BW26" s="2">
        <v>116.30764430574293</v>
      </c>
      <c r="BX26" s="2">
        <v>134.56661488787802</v>
      </c>
      <c r="BY26" s="2">
        <v>128.86404131656926</v>
      </c>
      <c r="BZ26" s="2">
        <v>100.96216262487455</v>
      </c>
      <c r="CA26" s="2">
        <v>96.299143552694289</v>
      </c>
      <c r="CB26" s="2">
        <v>126.96680529679338</v>
      </c>
      <c r="CC26" s="2">
        <v>221.79214332325205</v>
      </c>
      <c r="CD26" s="35">
        <f t="shared" si="6"/>
        <v>1756.3846277736973</v>
      </c>
      <c r="CE26" s="57">
        <v>269.45340107281459</v>
      </c>
      <c r="CF26" s="2">
        <v>202.43438905953934</v>
      </c>
      <c r="CG26" s="2">
        <v>155.65129714300653</v>
      </c>
      <c r="CH26" s="2">
        <v>103.50419229795354</v>
      </c>
      <c r="CI26" s="2">
        <v>99.582792892579178</v>
      </c>
      <c r="CJ26" s="2">
        <v>116.30764430574293</v>
      </c>
      <c r="CK26" s="2">
        <v>134.56661488787802</v>
      </c>
      <c r="CL26" s="2">
        <v>128.86404131656926</v>
      </c>
      <c r="CM26" s="2">
        <v>100.96216262487455</v>
      </c>
      <c r="CN26" s="2">
        <v>96.299143552694289</v>
      </c>
      <c r="CO26" s="2">
        <v>126.96680529679338</v>
      </c>
      <c r="CP26" s="2">
        <v>221.79214332325205</v>
      </c>
      <c r="CQ26" s="35">
        <f t="shared" si="7"/>
        <v>1756.3846277736973</v>
      </c>
      <c r="CR26" s="57">
        <v>269.45340107281459</v>
      </c>
      <c r="CS26" s="2">
        <v>202.43438905953934</v>
      </c>
      <c r="CT26" s="2">
        <v>155.65129714300653</v>
      </c>
      <c r="CU26" s="2">
        <v>103.50419229795354</v>
      </c>
      <c r="CV26" s="2">
        <v>99.582792892579178</v>
      </c>
      <c r="CW26" s="2">
        <v>116.30764430574293</v>
      </c>
      <c r="CX26" s="2">
        <v>134.56661488787802</v>
      </c>
      <c r="CY26" s="2">
        <v>128.86404131656926</v>
      </c>
      <c r="CZ26" s="2">
        <v>100.96216262487455</v>
      </c>
      <c r="DA26" s="2">
        <v>96.299143552694289</v>
      </c>
      <c r="DB26" s="2">
        <v>126.96680529679338</v>
      </c>
      <c r="DC26" s="2">
        <v>221.79214332325205</v>
      </c>
      <c r="DD26" s="35">
        <f t="shared" si="8"/>
        <v>1756.3846277736973</v>
      </c>
      <c r="DE26" s="57">
        <v>269.45340107281459</v>
      </c>
      <c r="DF26" s="2">
        <v>202.43438905953934</v>
      </c>
      <c r="DG26" s="2">
        <v>155.65129714300653</v>
      </c>
      <c r="DH26" s="2">
        <v>103.50419229795354</v>
      </c>
      <c r="DI26" s="2">
        <v>99.582792892579178</v>
      </c>
      <c r="DJ26" s="2">
        <v>116.30764430574293</v>
      </c>
      <c r="DK26" s="2">
        <v>134.56661488787802</v>
      </c>
      <c r="DL26" s="2">
        <v>128.86404131656926</v>
      </c>
      <c r="DM26" s="2">
        <v>100.96216262487455</v>
      </c>
      <c r="DN26" s="2">
        <v>96.299143552694289</v>
      </c>
      <c r="DO26" s="2">
        <v>126.96680529679338</v>
      </c>
      <c r="DP26" s="2">
        <v>221.79214332325205</v>
      </c>
      <c r="DQ26" s="35">
        <f t="shared" si="9"/>
        <v>1756.3846277736973</v>
      </c>
      <c r="DR26" s="57">
        <v>269.45340107281459</v>
      </c>
      <c r="DS26" s="2">
        <v>202.43438905953934</v>
      </c>
      <c r="DT26" s="2">
        <v>155.65129714300653</v>
      </c>
      <c r="DU26" s="2">
        <v>103.50419229795354</v>
      </c>
      <c r="DV26" s="2">
        <v>99.582792892579178</v>
      </c>
      <c r="DW26" s="2">
        <v>116.30764430574293</v>
      </c>
      <c r="DX26" s="2">
        <v>134.56661488787802</v>
      </c>
      <c r="DY26" s="2">
        <v>128.86404131656926</v>
      </c>
      <c r="DZ26" s="2">
        <v>100.96216262487455</v>
      </c>
      <c r="EA26" s="2">
        <v>96.299143552694289</v>
      </c>
      <c r="EB26" s="2">
        <v>126.96680529679338</v>
      </c>
      <c r="EC26" s="2">
        <v>221.79214332325205</v>
      </c>
      <c r="ED26" s="35">
        <f t="shared" si="10"/>
        <v>1756.3846277736973</v>
      </c>
      <c r="EE26" s="57">
        <v>269.45340107281459</v>
      </c>
      <c r="EF26" s="2">
        <v>202.43438905953934</v>
      </c>
      <c r="EG26" s="2">
        <v>155.65129714300653</v>
      </c>
      <c r="EH26" s="2">
        <v>103.50419229795354</v>
      </c>
      <c r="EI26" s="2">
        <v>99.582792892579178</v>
      </c>
      <c r="EJ26" s="2">
        <v>116.30764430574293</v>
      </c>
      <c r="EK26" s="2">
        <v>134.56661488787802</v>
      </c>
      <c r="EL26" s="2">
        <v>128.86404131656926</v>
      </c>
      <c r="EM26" s="2">
        <v>100.96216262487455</v>
      </c>
      <c r="EN26" s="2">
        <v>96.299143552694289</v>
      </c>
      <c r="EO26" s="2">
        <v>126.96680529679338</v>
      </c>
      <c r="EP26" s="2">
        <v>221.79214332325205</v>
      </c>
      <c r="EQ26" s="35">
        <f t="shared" si="11"/>
        <v>1756.3846277736973</v>
      </c>
      <c r="ER26" s="57">
        <v>269.45340107281459</v>
      </c>
      <c r="ES26" s="2">
        <v>202.43438905953934</v>
      </c>
      <c r="ET26" s="2">
        <v>155.65129714300653</v>
      </c>
      <c r="EU26" s="2">
        <v>103.50419229795354</v>
      </c>
      <c r="EV26" s="2">
        <v>99.582792892579178</v>
      </c>
      <c r="EW26" s="2">
        <v>116.30764430574293</v>
      </c>
      <c r="EX26" s="2">
        <v>134.56661488787802</v>
      </c>
      <c r="EY26" s="2">
        <v>128.86404131656926</v>
      </c>
      <c r="EZ26" s="2">
        <v>100.96216262487455</v>
      </c>
      <c r="FA26" s="2">
        <v>96.299143552694289</v>
      </c>
      <c r="FB26" s="2">
        <v>126.96680529679338</v>
      </c>
      <c r="FC26" s="2">
        <v>221.79214332325205</v>
      </c>
      <c r="FD26" s="35">
        <f t="shared" si="12"/>
        <v>1756.3846277736973</v>
      </c>
      <c r="FE26" s="57">
        <v>269.45340107281459</v>
      </c>
      <c r="FF26" s="2">
        <v>202.43438905953934</v>
      </c>
      <c r="FG26" s="2">
        <v>155.65129714300653</v>
      </c>
      <c r="FH26" s="2">
        <v>103.50419229795354</v>
      </c>
      <c r="FI26" s="2">
        <v>99.582792892579178</v>
      </c>
      <c r="FJ26" s="2">
        <v>116.30764430574293</v>
      </c>
      <c r="FK26" s="2">
        <v>134.56661488787802</v>
      </c>
      <c r="FL26" s="2">
        <v>128.86404131656926</v>
      </c>
      <c r="FM26" s="2">
        <v>100.96216262487455</v>
      </c>
      <c r="FN26" s="2">
        <v>96.299143552694289</v>
      </c>
      <c r="FO26" s="2">
        <v>126.96680529679338</v>
      </c>
      <c r="FP26" s="2">
        <v>221.79214332325205</v>
      </c>
      <c r="FQ26" s="35">
        <f t="shared" si="13"/>
        <v>1756.3846277736973</v>
      </c>
      <c r="FR26" s="57">
        <v>269.45340107281459</v>
      </c>
      <c r="FS26" s="2">
        <v>202.43438905953934</v>
      </c>
      <c r="FT26" s="2">
        <v>155.65129714300653</v>
      </c>
      <c r="FU26" s="2">
        <v>103.50419229795354</v>
      </c>
      <c r="FV26" s="2">
        <v>99.582792892579178</v>
      </c>
      <c r="FW26" s="2">
        <v>116.30764430574293</v>
      </c>
      <c r="FX26" s="2">
        <v>134.56661488787802</v>
      </c>
      <c r="FY26" s="2">
        <v>128.86404131656926</v>
      </c>
      <c r="FZ26" s="2">
        <v>100.96216262487455</v>
      </c>
      <c r="GA26" s="2">
        <v>96.299143552694289</v>
      </c>
      <c r="GB26" s="2">
        <v>126.96680529679338</v>
      </c>
      <c r="GC26" s="2">
        <v>221.79214332325205</v>
      </c>
      <c r="GD26" s="35">
        <f t="shared" si="14"/>
        <v>1756.3846277736973</v>
      </c>
      <c r="GE26" s="57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35">
        <f t="shared" si="15"/>
        <v>0</v>
      </c>
      <c r="GR26" s="57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35">
        <f t="shared" si="16"/>
        <v>0</v>
      </c>
      <c r="HE26" s="57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35">
        <f t="shared" si="17"/>
        <v>0</v>
      </c>
      <c r="HR26" s="57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</row>
    <row r="27" spans="1:264" x14ac:dyDescent="0.35">
      <c r="A27" s="63"/>
      <c r="B27" s="63"/>
      <c r="C27" s="42">
        <v>2026</v>
      </c>
      <c r="D27" s="26">
        <v>3512.7692555473959</v>
      </c>
      <c r="Q27" s="35">
        <f t="shared" si="0"/>
        <v>0</v>
      </c>
      <c r="R27" s="5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5">
        <f t="shared" si="2"/>
        <v>0</v>
      </c>
      <c r="AE27" s="57">
        <f>AE2*$D27</f>
        <v>538.90680214562929</v>
      </c>
      <c r="AF27" s="2">
        <f t="shared" ref="AF27:AP27" si="31">AF2*$D27</f>
        <v>404.86877811907874</v>
      </c>
      <c r="AG27" s="2">
        <f t="shared" si="31"/>
        <v>311.30259428601306</v>
      </c>
      <c r="AH27" s="2">
        <f t="shared" si="31"/>
        <v>207.0083845959071</v>
      </c>
      <c r="AI27" s="2">
        <f t="shared" si="31"/>
        <v>199.16558578515836</v>
      </c>
      <c r="AJ27" s="2">
        <f t="shared" si="31"/>
        <v>232.61528861148588</v>
      </c>
      <c r="AK27" s="2">
        <f t="shared" si="31"/>
        <v>269.13322977575604</v>
      </c>
      <c r="AL27" s="2">
        <f t="shared" si="31"/>
        <v>257.72808263313857</v>
      </c>
      <c r="AM27" s="2">
        <f t="shared" si="31"/>
        <v>201.92432524974913</v>
      </c>
      <c r="AN27" s="2">
        <f t="shared" si="31"/>
        <v>192.59828710538861</v>
      </c>
      <c r="AO27" s="2">
        <f t="shared" si="31"/>
        <v>253.93361059358679</v>
      </c>
      <c r="AP27" s="2">
        <f t="shared" si="31"/>
        <v>443.58428664650415</v>
      </c>
      <c r="AQ27" s="35">
        <f t="shared" si="3"/>
        <v>3512.7692555473955</v>
      </c>
      <c r="AR27" s="57">
        <v>538.90680214562929</v>
      </c>
      <c r="AS27" s="2">
        <v>404.86877811907874</v>
      </c>
      <c r="AT27" s="2">
        <v>311.30259428601306</v>
      </c>
      <c r="AU27" s="2">
        <v>207.0083845959071</v>
      </c>
      <c r="AV27" s="2">
        <v>199.16558578515836</v>
      </c>
      <c r="AW27" s="2">
        <v>232.61528861148588</v>
      </c>
      <c r="AX27" s="2">
        <v>269.13322977575604</v>
      </c>
      <c r="AY27" s="2">
        <v>257.72808263313857</v>
      </c>
      <c r="AZ27" s="2">
        <v>201.92432524974913</v>
      </c>
      <c r="BA27" s="2">
        <v>192.59828710538861</v>
      </c>
      <c r="BB27" s="2">
        <v>253.93361059358679</v>
      </c>
      <c r="BC27" s="2">
        <v>443.58428664650415</v>
      </c>
      <c r="BD27" s="35">
        <f t="shared" si="4"/>
        <v>3512.7692555473955</v>
      </c>
      <c r="BE27" s="57">
        <v>538.90680214562929</v>
      </c>
      <c r="BF27" s="2">
        <v>404.86877811907874</v>
      </c>
      <c r="BG27" s="2">
        <v>311.30259428601306</v>
      </c>
      <c r="BH27" s="2">
        <v>207.0083845959071</v>
      </c>
      <c r="BI27" s="2">
        <v>199.16558578515836</v>
      </c>
      <c r="BJ27" s="2">
        <v>232.61528861148588</v>
      </c>
      <c r="BK27" s="2">
        <v>269.13322977575604</v>
      </c>
      <c r="BL27" s="2">
        <v>257.72808263313857</v>
      </c>
      <c r="BM27" s="2">
        <v>201.92432524974913</v>
      </c>
      <c r="BN27" s="2">
        <v>192.59828710538861</v>
      </c>
      <c r="BO27" s="2">
        <v>253.93361059358679</v>
      </c>
      <c r="BP27" s="2">
        <v>443.58428664650415</v>
      </c>
      <c r="BQ27" s="35">
        <f t="shared" si="5"/>
        <v>3512.7692555473955</v>
      </c>
      <c r="BR27" s="57">
        <v>538.90680214562929</v>
      </c>
      <c r="BS27" s="2">
        <v>404.86877811907874</v>
      </c>
      <c r="BT27" s="2">
        <v>311.30259428601306</v>
      </c>
      <c r="BU27" s="2">
        <v>207.0083845959071</v>
      </c>
      <c r="BV27" s="2">
        <v>199.16558578515836</v>
      </c>
      <c r="BW27" s="2">
        <v>232.61528861148588</v>
      </c>
      <c r="BX27" s="2">
        <v>269.13322977575604</v>
      </c>
      <c r="BY27" s="2">
        <v>257.72808263313857</v>
      </c>
      <c r="BZ27" s="2">
        <v>201.92432524974913</v>
      </c>
      <c r="CA27" s="2">
        <v>192.59828710538861</v>
      </c>
      <c r="CB27" s="2">
        <v>253.93361059358679</v>
      </c>
      <c r="CC27" s="2">
        <v>443.58428664650415</v>
      </c>
      <c r="CD27" s="35">
        <f t="shared" si="6"/>
        <v>3512.7692555473955</v>
      </c>
      <c r="CE27" s="57">
        <v>538.90680214562929</v>
      </c>
      <c r="CF27" s="2">
        <v>404.86877811907874</v>
      </c>
      <c r="CG27" s="2">
        <v>311.30259428601306</v>
      </c>
      <c r="CH27" s="2">
        <v>207.0083845959071</v>
      </c>
      <c r="CI27" s="2">
        <v>199.16558578515836</v>
      </c>
      <c r="CJ27" s="2">
        <v>232.61528861148588</v>
      </c>
      <c r="CK27" s="2">
        <v>269.13322977575604</v>
      </c>
      <c r="CL27" s="2">
        <v>257.72808263313857</v>
      </c>
      <c r="CM27" s="2">
        <v>201.92432524974913</v>
      </c>
      <c r="CN27" s="2">
        <v>192.59828710538861</v>
      </c>
      <c r="CO27" s="2">
        <v>253.93361059358679</v>
      </c>
      <c r="CP27" s="2">
        <v>443.58428664650415</v>
      </c>
      <c r="CQ27" s="35">
        <f t="shared" si="7"/>
        <v>3512.7692555473955</v>
      </c>
      <c r="CR27" s="57">
        <v>538.90680214562929</v>
      </c>
      <c r="CS27" s="2">
        <v>404.86877811907874</v>
      </c>
      <c r="CT27" s="2">
        <v>311.30259428601306</v>
      </c>
      <c r="CU27" s="2">
        <v>207.0083845959071</v>
      </c>
      <c r="CV27" s="2">
        <v>199.16558578515836</v>
      </c>
      <c r="CW27" s="2">
        <v>232.61528861148588</v>
      </c>
      <c r="CX27" s="2">
        <v>269.13322977575604</v>
      </c>
      <c r="CY27" s="2">
        <v>257.72808263313857</v>
      </c>
      <c r="CZ27" s="2">
        <v>201.92432524974913</v>
      </c>
      <c r="DA27" s="2">
        <v>192.59828710538861</v>
      </c>
      <c r="DB27" s="2">
        <v>253.93361059358679</v>
      </c>
      <c r="DC27" s="2">
        <v>443.58428664650415</v>
      </c>
      <c r="DD27" s="35">
        <f t="shared" si="8"/>
        <v>3512.7692555473955</v>
      </c>
      <c r="DE27" s="57">
        <v>538.90680214562929</v>
      </c>
      <c r="DF27" s="2">
        <v>404.86877811907874</v>
      </c>
      <c r="DG27" s="2">
        <v>311.30259428601306</v>
      </c>
      <c r="DH27" s="2">
        <v>207.0083845959071</v>
      </c>
      <c r="DI27" s="2">
        <v>199.16558578515836</v>
      </c>
      <c r="DJ27" s="2">
        <v>232.61528861148588</v>
      </c>
      <c r="DK27" s="2">
        <v>269.13322977575604</v>
      </c>
      <c r="DL27" s="2">
        <v>257.72808263313857</v>
      </c>
      <c r="DM27" s="2">
        <v>201.92432524974913</v>
      </c>
      <c r="DN27" s="2">
        <v>192.59828710538861</v>
      </c>
      <c r="DO27" s="2">
        <v>253.93361059358679</v>
      </c>
      <c r="DP27" s="2">
        <v>443.58428664650415</v>
      </c>
      <c r="DQ27" s="35">
        <f t="shared" si="9"/>
        <v>3512.7692555473955</v>
      </c>
      <c r="DR27" s="57">
        <v>538.90680214562929</v>
      </c>
      <c r="DS27" s="2">
        <v>404.86877811907874</v>
      </c>
      <c r="DT27" s="2">
        <v>311.30259428601306</v>
      </c>
      <c r="DU27" s="2">
        <v>207.0083845959071</v>
      </c>
      <c r="DV27" s="2">
        <v>199.16558578515836</v>
      </c>
      <c r="DW27" s="2">
        <v>232.61528861148588</v>
      </c>
      <c r="DX27" s="2">
        <v>269.13322977575604</v>
      </c>
      <c r="DY27" s="2">
        <v>257.72808263313857</v>
      </c>
      <c r="DZ27" s="2">
        <v>201.92432524974913</v>
      </c>
      <c r="EA27" s="2">
        <v>192.59828710538861</v>
      </c>
      <c r="EB27" s="2">
        <v>253.93361059358679</v>
      </c>
      <c r="EC27" s="2">
        <v>443.58428664650415</v>
      </c>
      <c r="ED27" s="35">
        <f t="shared" si="10"/>
        <v>3512.7692555473955</v>
      </c>
      <c r="EE27" s="57">
        <v>538.90680214562929</v>
      </c>
      <c r="EF27" s="2">
        <v>404.86877811907874</v>
      </c>
      <c r="EG27" s="2">
        <v>311.30259428601306</v>
      </c>
      <c r="EH27" s="2">
        <v>207.0083845959071</v>
      </c>
      <c r="EI27" s="2">
        <v>199.16558578515836</v>
      </c>
      <c r="EJ27" s="2">
        <v>232.61528861148588</v>
      </c>
      <c r="EK27" s="2">
        <v>269.13322977575604</v>
      </c>
      <c r="EL27" s="2">
        <v>257.72808263313857</v>
      </c>
      <c r="EM27" s="2">
        <v>201.92432524974913</v>
      </c>
      <c r="EN27" s="2">
        <v>192.59828710538861</v>
      </c>
      <c r="EO27" s="2">
        <v>253.93361059358679</v>
      </c>
      <c r="EP27" s="2">
        <v>443.58428664650415</v>
      </c>
      <c r="EQ27" s="35">
        <f t="shared" si="11"/>
        <v>3512.7692555473955</v>
      </c>
      <c r="ER27" s="57">
        <v>538.90680214562929</v>
      </c>
      <c r="ES27" s="2">
        <v>404.86877811907874</v>
      </c>
      <c r="ET27" s="2">
        <v>311.30259428601306</v>
      </c>
      <c r="EU27" s="2">
        <v>207.0083845959071</v>
      </c>
      <c r="EV27" s="2">
        <v>199.16558578515836</v>
      </c>
      <c r="EW27" s="2">
        <v>232.61528861148588</v>
      </c>
      <c r="EX27" s="2">
        <v>269.13322977575604</v>
      </c>
      <c r="EY27" s="2">
        <v>257.72808263313857</v>
      </c>
      <c r="EZ27" s="2">
        <v>201.92432524974913</v>
      </c>
      <c r="FA27" s="2">
        <v>192.59828710538861</v>
      </c>
      <c r="FB27" s="2">
        <v>253.93361059358679</v>
      </c>
      <c r="FC27" s="2">
        <v>443.58428664650415</v>
      </c>
      <c r="FD27" s="35">
        <f t="shared" si="12"/>
        <v>3512.7692555473955</v>
      </c>
      <c r="FE27" s="57">
        <v>538.90680214562929</v>
      </c>
      <c r="FF27" s="2">
        <v>404.86877811907874</v>
      </c>
      <c r="FG27" s="2">
        <v>311.30259428601306</v>
      </c>
      <c r="FH27" s="2">
        <v>207.0083845959071</v>
      </c>
      <c r="FI27" s="2">
        <v>199.16558578515836</v>
      </c>
      <c r="FJ27" s="2">
        <v>232.61528861148588</v>
      </c>
      <c r="FK27" s="2">
        <v>269.13322977575604</v>
      </c>
      <c r="FL27" s="2">
        <v>257.72808263313857</v>
      </c>
      <c r="FM27" s="2">
        <v>201.92432524974913</v>
      </c>
      <c r="FN27" s="2">
        <v>192.59828710538861</v>
      </c>
      <c r="FO27" s="2">
        <v>253.93361059358679</v>
      </c>
      <c r="FP27" s="2">
        <v>443.58428664650415</v>
      </c>
      <c r="FQ27" s="35">
        <f t="shared" si="13"/>
        <v>3512.7692555473955</v>
      </c>
      <c r="FR27" s="57">
        <v>538.90680214562929</v>
      </c>
      <c r="FS27" s="2">
        <v>404.86877811907874</v>
      </c>
      <c r="FT27" s="2">
        <v>311.30259428601306</v>
      </c>
      <c r="FU27" s="2">
        <v>207.0083845959071</v>
      </c>
      <c r="FV27" s="2">
        <v>199.16558578515836</v>
      </c>
      <c r="FW27" s="2">
        <v>232.61528861148588</v>
      </c>
      <c r="FX27" s="2">
        <v>269.13322977575604</v>
      </c>
      <c r="FY27" s="2">
        <v>257.72808263313857</v>
      </c>
      <c r="FZ27" s="2">
        <v>201.92432524974913</v>
      </c>
      <c r="GA27" s="2">
        <v>192.59828710538861</v>
      </c>
      <c r="GB27" s="2">
        <v>253.93361059358679</v>
      </c>
      <c r="GC27" s="2">
        <v>443.58428664650415</v>
      </c>
      <c r="GD27" s="35">
        <f t="shared" si="14"/>
        <v>3512.7692555473955</v>
      </c>
      <c r="GE27" s="57">
        <v>538.90680214562929</v>
      </c>
      <c r="GF27" s="2">
        <v>404.86877811907874</v>
      </c>
      <c r="GG27" s="2">
        <v>311.30259428601306</v>
      </c>
      <c r="GH27" s="2">
        <v>207.0083845959071</v>
      </c>
      <c r="GI27" s="2">
        <v>199.16558578515836</v>
      </c>
      <c r="GJ27" s="2">
        <v>232.61528861148588</v>
      </c>
      <c r="GK27" s="2">
        <v>269.13322977575604</v>
      </c>
      <c r="GL27" s="2">
        <v>257.72808263313857</v>
      </c>
      <c r="GM27" s="2">
        <v>201.92432524974913</v>
      </c>
      <c r="GN27" s="2">
        <v>192.59828710538861</v>
      </c>
      <c r="GO27" s="2">
        <v>253.93361059358679</v>
      </c>
      <c r="GP27" s="2">
        <v>443.58428664650415</v>
      </c>
      <c r="GQ27" s="35">
        <f t="shared" si="15"/>
        <v>3512.7692555473955</v>
      </c>
      <c r="GR27" s="57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35">
        <f t="shared" si="16"/>
        <v>0</v>
      </c>
      <c r="HE27" s="57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35">
        <f t="shared" si="17"/>
        <v>0</v>
      </c>
      <c r="HR27" s="57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</row>
    <row r="28" spans="1:264" x14ac:dyDescent="0.35">
      <c r="A28" s="63"/>
      <c r="B28" s="63"/>
      <c r="C28" s="42">
        <v>2027</v>
      </c>
      <c r="D28" s="26">
        <v>5269.1538833210934</v>
      </c>
      <c r="Q28" s="35">
        <f t="shared" si="0"/>
        <v>0</v>
      </c>
      <c r="R28" s="5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35">
        <f t="shared" si="2"/>
        <v>0</v>
      </c>
      <c r="AE28" s="57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35">
        <f t="shared" si="3"/>
        <v>0</v>
      </c>
      <c r="AR28" s="57">
        <f>AR2*$D28</f>
        <v>808.36020321844387</v>
      </c>
      <c r="AS28" s="2">
        <f t="shared" ref="AS28:BC28" si="32">AS2*$D28</f>
        <v>607.30316717861808</v>
      </c>
      <c r="AT28" s="2">
        <f t="shared" si="32"/>
        <v>466.95389142901956</v>
      </c>
      <c r="AU28" s="2">
        <f t="shared" si="32"/>
        <v>310.51257689386063</v>
      </c>
      <c r="AV28" s="2">
        <f t="shared" si="32"/>
        <v>298.74837867773755</v>
      </c>
      <c r="AW28" s="2">
        <f t="shared" si="32"/>
        <v>348.92293291722876</v>
      </c>
      <c r="AX28" s="2">
        <f t="shared" si="32"/>
        <v>403.69984466363405</v>
      </c>
      <c r="AY28" s="2">
        <f t="shared" si="32"/>
        <v>386.5921239497078</v>
      </c>
      <c r="AZ28" s="2">
        <f t="shared" si="32"/>
        <v>302.8864878746237</v>
      </c>
      <c r="BA28" s="2">
        <f t="shared" si="32"/>
        <v>288.8974306580829</v>
      </c>
      <c r="BB28" s="2">
        <f t="shared" si="32"/>
        <v>380.90041589038015</v>
      </c>
      <c r="BC28" s="2">
        <f t="shared" si="32"/>
        <v>665.37642996975615</v>
      </c>
      <c r="BD28" s="35">
        <f t="shared" si="4"/>
        <v>5269.1538833210925</v>
      </c>
      <c r="BE28" s="57">
        <v>808.36020321844387</v>
      </c>
      <c r="BF28" s="2">
        <v>607.30316717861808</v>
      </c>
      <c r="BG28" s="2">
        <v>466.95389142901956</v>
      </c>
      <c r="BH28" s="2">
        <v>310.51257689386063</v>
      </c>
      <c r="BI28" s="2">
        <v>298.74837867773755</v>
      </c>
      <c r="BJ28" s="2">
        <v>348.92293291722876</v>
      </c>
      <c r="BK28" s="2">
        <v>403.69984466363405</v>
      </c>
      <c r="BL28" s="2">
        <v>386.5921239497078</v>
      </c>
      <c r="BM28" s="2">
        <v>302.8864878746237</v>
      </c>
      <c r="BN28" s="2">
        <v>288.8974306580829</v>
      </c>
      <c r="BO28" s="2">
        <v>380.90041589038015</v>
      </c>
      <c r="BP28" s="2">
        <v>665.37642996975615</v>
      </c>
      <c r="BQ28" s="35">
        <f t="shared" si="5"/>
        <v>5269.1538833210925</v>
      </c>
      <c r="BR28" s="57">
        <v>808.36020321844387</v>
      </c>
      <c r="BS28" s="2">
        <v>607.30316717861808</v>
      </c>
      <c r="BT28" s="2">
        <v>466.95389142901956</v>
      </c>
      <c r="BU28" s="2">
        <v>310.51257689386063</v>
      </c>
      <c r="BV28" s="2">
        <v>298.74837867773755</v>
      </c>
      <c r="BW28" s="2">
        <v>348.92293291722876</v>
      </c>
      <c r="BX28" s="2">
        <v>403.69984466363405</v>
      </c>
      <c r="BY28" s="2">
        <v>386.5921239497078</v>
      </c>
      <c r="BZ28" s="2">
        <v>302.8864878746237</v>
      </c>
      <c r="CA28" s="2">
        <v>288.8974306580829</v>
      </c>
      <c r="CB28" s="2">
        <v>380.90041589038015</v>
      </c>
      <c r="CC28" s="2">
        <v>665.37642996975615</v>
      </c>
      <c r="CD28" s="35">
        <f t="shared" si="6"/>
        <v>5269.1538833210925</v>
      </c>
      <c r="CE28" s="57">
        <v>808.36020321844387</v>
      </c>
      <c r="CF28" s="2">
        <v>607.30316717861808</v>
      </c>
      <c r="CG28" s="2">
        <v>466.95389142901956</v>
      </c>
      <c r="CH28" s="2">
        <v>310.51257689386063</v>
      </c>
      <c r="CI28" s="2">
        <v>298.74837867773755</v>
      </c>
      <c r="CJ28" s="2">
        <v>348.92293291722876</v>
      </c>
      <c r="CK28" s="2">
        <v>403.69984466363405</v>
      </c>
      <c r="CL28" s="2">
        <v>386.5921239497078</v>
      </c>
      <c r="CM28" s="2">
        <v>302.8864878746237</v>
      </c>
      <c r="CN28" s="2">
        <v>288.8974306580829</v>
      </c>
      <c r="CO28" s="2">
        <v>380.90041589038015</v>
      </c>
      <c r="CP28" s="2">
        <v>665.37642996975615</v>
      </c>
      <c r="CQ28" s="35">
        <f t="shared" si="7"/>
        <v>5269.1538833210925</v>
      </c>
      <c r="CR28" s="57">
        <v>808.36020321844387</v>
      </c>
      <c r="CS28" s="2">
        <v>607.30316717861808</v>
      </c>
      <c r="CT28" s="2">
        <v>466.95389142901956</v>
      </c>
      <c r="CU28" s="2">
        <v>310.51257689386063</v>
      </c>
      <c r="CV28" s="2">
        <v>298.74837867773755</v>
      </c>
      <c r="CW28" s="2">
        <v>348.92293291722876</v>
      </c>
      <c r="CX28" s="2">
        <v>403.69984466363405</v>
      </c>
      <c r="CY28" s="2">
        <v>386.5921239497078</v>
      </c>
      <c r="CZ28" s="2">
        <v>302.8864878746237</v>
      </c>
      <c r="DA28" s="2">
        <v>288.8974306580829</v>
      </c>
      <c r="DB28" s="2">
        <v>380.90041589038015</v>
      </c>
      <c r="DC28" s="2">
        <v>665.37642996975615</v>
      </c>
      <c r="DD28" s="35">
        <f t="shared" si="8"/>
        <v>5269.1538833210925</v>
      </c>
      <c r="DE28" s="57">
        <v>808.36020321844387</v>
      </c>
      <c r="DF28" s="2">
        <v>607.30316717861808</v>
      </c>
      <c r="DG28" s="2">
        <v>466.95389142901956</v>
      </c>
      <c r="DH28" s="2">
        <v>310.51257689386063</v>
      </c>
      <c r="DI28" s="2">
        <v>298.74837867773755</v>
      </c>
      <c r="DJ28" s="2">
        <v>348.92293291722876</v>
      </c>
      <c r="DK28" s="2">
        <v>403.69984466363405</v>
      </c>
      <c r="DL28" s="2">
        <v>386.5921239497078</v>
      </c>
      <c r="DM28" s="2">
        <v>302.8864878746237</v>
      </c>
      <c r="DN28" s="2">
        <v>288.8974306580829</v>
      </c>
      <c r="DO28" s="2">
        <v>380.90041589038015</v>
      </c>
      <c r="DP28" s="2">
        <v>665.37642996975615</v>
      </c>
      <c r="DQ28" s="35">
        <f t="shared" si="9"/>
        <v>5269.1538833210925</v>
      </c>
      <c r="DR28" s="57">
        <v>808.36020321844387</v>
      </c>
      <c r="DS28" s="2">
        <v>607.30316717861808</v>
      </c>
      <c r="DT28" s="2">
        <v>466.95389142901956</v>
      </c>
      <c r="DU28" s="2">
        <v>310.51257689386063</v>
      </c>
      <c r="DV28" s="2">
        <v>298.74837867773755</v>
      </c>
      <c r="DW28" s="2">
        <v>348.92293291722876</v>
      </c>
      <c r="DX28" s="2">
        <v>403.69984466363405</v>
      </c>
      <c r="DY28" s="2">
        <v>386.5921239497078</v>
      </c>
      <c r="DZ28" s="2">
        <v>302.8864878746237</v>
      </c>
      <c r="EA28" s="2">
        <v>288.8974306580829</v>
      </c>
      <c r="EB28" s="2">
        <v>380.90041589038015</v>
      </c>
      <c r="EC28" s="2">
        <v>665.37642996975615</v>
      </c>
      <c r="ED28" s="35">
        <f t="shared" si="10"/>
        <v>5269.1538833210925</v>
      </c>
      <c r="EE28" s="57">
        <v>808.36020321844387</v>
      </c>
      <c r="EF28" s="2">
        <v>607.30316717861808</v>
      </c>
      <c r="EG28" s="2">
        <v>466.95389142901956</v>
      </c>
      <c r="EH28" s="2">
        <v>310.51257689386063</v>
      </c>
      <c r="EI28" s="2">
        <v>298.74837867773755</v>
      </c>
      <c r="EJ28" s="2">
        <v>348.92293291722876</v>
      </c>
      <c r="EK28" s="2">
        <v>403.69984466363405</v>
      </c>
      <c r="EL28" s="2">
        <v>386.5921239497078</v>
      </c>
      <c r="EM28" s="2">
        <v>302.8864878746237</v>
      </c>
      <c r="EN28" s="2">
        <v>288.8974306580829</v>
      </c>
      <c r="EO28" s="2">
        <v>380.90041589038015</v>
      </c>
      <c r="EP28" s="2">
        <v>665.37642996975615</v>
      </c>
      <c r="EQ28" s="35">
        <f t="shared" si="11"/>
        <v>5269.1538833210925</v>
      </c>
      <c r="ER28" s="57">
        <v>808.36020321844387</v>
      </c>
      <c r="ES28" s="2">
        <v>607.30316717861808</v>
      </c>
      <c r="ET28" s="2">
        <v>466.95389142901956</v>
      </c>
      <c r="EU28" s="2">
        <v>310.51257689386063</v>
      </c>
      <c r="EV28" s="2">
        <v>298.74837867773755</v>
      </c>
      <c r="EW28" s="2">
        <v>348.92293291722876</v>
      </c>
      <c r="EX28" s="2">
        <v>403.69984466363405</v>
      </c>
      <c r="EY28" s="2">
        <v>386.5921239497078</v>
      </c>
      <c r="EZ28" s="2">
        <v>302.8864878746237</v>
      </c>
      <c r="FA28" s="2">
        <v>288.8974306580829</v>
      </c>
      <c r="FB28" s="2">
        <v>380.90041589038015</v>
      </c>
      <c r="FC28" s="2">
        <v>665.37642996975615</v>
      </c>
      <c r="FD28" s="35">
        <f t="shared" si="12"/>
        <v>5269.1538833210925</v>
      </c>
      <c r="FE28" s="57">
        <v>808.36020321844387</v>
      </c>
      <c r="FF28" s="2">
        <v>607.30316717861808</v>
      </c>
      <c r="FG28" s="2">
        <v>466.95389142901956</v>
      </c>
      <c r="FH28" s="2">
        <v>310.51257689386063</v>
      </c>
      <c r="FI28" s="2">
        <v>298.74837867773755</v>
      </c>
      <c r="FJ28" s="2">
        <v>348.92293291722876</v>
      </c>
      <c r="FK28" s="2">
        <v>403.69984466363405</v>
      </c>
      <c r="FL28" s="2">
        <v>386.5921239497078</v>
      </c>
      <c r="FM28" s="2">
        <v>302.8864878746237</v>
      </c>
      <c r="FN28" s="2">
        <v>288.8974306580829</v>
      </c>
      <c r="FO28" s="2">
        <v>380.90041589038015</v>
      </c>
      <c r="FP28" s="2">
        <v>665.37642996975615</v>
      </c>
      <c r="FQ28" s="35">
        <f t="shared" si="13"/>
        <v>5269.1538833210925</v>
      </c>
      <c r="FR28" s="57">
        <v>808.36020321844387</v>
      </c>
      <c r="FS28" s="2">
        <v>607.30316717861808</v>
      </c>
      <c r="FT28" s="2">
        <v>466.95389142901956</v>
      </c>
      <c r="FU28" s="2">
        <v>310.51257689386063</v>
      </c>
      <c r="FV28" s="2">
        <v>298.74837867773755</v>
      </c>
      <c r="FW28" s="2">
        <v>348.92293291722876</v>
      </c>
      <c r="FX28" s="2">
        <v>403.69984466363405</v>
      </c>
      <c r="FY28" s="2">
        <v>386.5921239497078</v>
      </c>
      <c r="FZ28" s="2">
        <v>302.8864878746237</v>
      </c>
      <c r="GA28" s="2">
        <v>288.8974306580829</v>
      </c>
      <c r="GB28" s="2">
        <v>380.90041589038015</v>
      </c>
      <c r="GC28" s="2">
        <v>665.37642996975615</v>
      </c>
      <c r="GD28" s="35">
        <f t="shared" si="14"/>
        <v>5269.1538833210925</v>
      </c>
      <c r="GE28" s="57">
        <v>808.36020321844387</v>
      </c>
      <c r="GF28" s="2">
        <v>607.30316717861808</v>
      </c>
      <c r="GG28" s="2">
        <v>466.95389142901956</v>
      </c>
      <c r="GH28" s="2">
        <v>310.51257689386063</v>
      </c>
      <c r="GI28" s="2">
        <v>298.74837867773755</v>
      </c>
      <c r="GJ28" s="2">
        <v>348.92293291722876</v>
      </c>
      <c r="GK28" s="2">
        <v>403.69984466363405</v>
      </c>
      <c r="GL28" s="2">
        <v>386.5921239497078</v>
      </c>
      <c r="GM28" s="2">
        <v>302.8864878746237</v>
      </c>
      <c r="GN28" s="2">
        <v>288.8974306580829</v>
      </c>
      <c r="GO28" s="2">
        <v>380.90041589038015</v>
      </c>
      <c r="GP28" s="2">
        <v>665.37642996975615</v>
      </c>
      <c r="GQ28" s="35">
        <f t="shared" si="15"/>
        <v>5269.1538833210925</v>
      </c>
      <c r="GR28" s="57">
        <v>808.36020321844387</v>
      </c>
      <c r="GS28" s="2">
        <v>607.30316717861808</v>
      </c>
      <c r="GT28" s="2">
        <v>466.95389142901956</v>
      </c>
      <c r="GU28" s="2">
        <v>310.51257689386063</v>
      </c>
      <c r="GV28" s="2">
        <v>298.74837867773755</v>
      </c>
      <c r="GW28" s="2">
        <v>348.92293291722876</v>
      </c>
      <c r="GX28" s="2">
        <v>403.69984466363405</v>
      </c>
      <c r="GY28" s="2">
        <v>386.5921239497078</v>
      </c>
      <c r="GZ28" s="2">
        <v>302.8864878746237</v>
      </c>
      <c r="HA28" s="2">
        <v>288.8974306580829</v>
      </c>
      <c r="HB28" s="2">
        <v>380.90041589038015</v>
      </c>
      <c r="HC28" s="2">
        <v>665.37642996975615</v>
      </c>
      <c r="HD28" s="35">
        <f t="shared" si="16"/>
        <v>5269.1538833210925</v>
      </c>
      <c r="HE28" s="57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35">
        <f t="shared" si="17"/>
        <v>0</v>
      </c>
      <c r="HR28" s="57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</row>
    <row r="29" spans="1:264" x14ac:dyDescent="0.35">
      <c r="A29" s="63"/>
      <c r="B29" s="63"/>
      <c r="C29" s="42">
        <v>2028</v>
      </c>
      <c r="D29" s="26">
        <v>5269.1538833210934</v>
      </c>
      <c r="Q29" s="35">
        <f t="shared" si="0"/>
        <v>0</v>
      </c>
      <c r="R29" s="5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5">
        <f t="shared" si="2"/>
        <v>0</v>
      </c>
      <c r="AE29" s="57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35">
        <f t="shared" si="3"/>
        <v>0</v>
      </c>
      <c r="AR29" s="57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35">
        <f t="shared" si="4"/>
        <v>0</v>
      </c>
      <c r="BE29" s="57">
        <v>808.36020321844387</v>
      </c>
      <c r="BF29" s="2">
        <v>607.30316717861808</v>
      </c>
      <c r="BG29" s="2">
        <v>466.95389142901956</v>
      </c>
      <c r="BH29" s="2">
        <v>310.51257689386063</v>
      </c>
      <c r="BI29" s="2">
        <v>298.74837867773755</v>
      </c>
      <c r="BJ29" s="2">
        <v>348.92293291722876</v>
      </c>
      <c r="BK29" s="2">
        <v>403.69984466363405</v>
      </c>
      <c r="BL29" s="2">
        <v>386.5921239497078</v>
      </c>
      <c r="BM29" s="2">
        <v>302.8864878746237</v>
      </c>
      <c r="BN29" s="2">
        <v>288.8974306580829</v>
      </c>
      <c r="BO29" s="2">
        <v>380.90041589038015</v>
      </c>
      <c r="BP29" s="2">
        <v>665.37642996975615</v>
      </c>
      <c r="BQ29" s="35">
        <f t="shared" si="5"/>
        <v>5269.1538833210925</v>
      </c>
      <c r="BR29" s="57">
        <v>808.36020321844387</v>
      </c>
      <c r="BS29" s="2">
        <v>607.30316717861808</v>
      </c>
      <c r="BT29" s="2">
        <v>466.95389142901956</v>
      </c>
      <c r="BU29" s="2">
        <v>310.51257689386063</v>
      </c>
      <c r="BV29" s="2">
        <v>298.74837867773755</v>
      </c>
      <c r="BW29" s="2">
        <v>348.92293291722876</v>
      </c>
      <c r="BX29" s="2">
        <v>403.69984466363405</v>
      </c>
      <c r="BY29" s="2">
        <v>386.5921239497078</v>
      </c>
      <c r="BZ29" s="2">
        <v>302.8864878746237</v>
      </c>
      <c r="CA29" s="2">
        <v>288.8974306580829</v>
      </c>
      <c r="CB29" s="2">
        <v>380.90041589038015</v>
      </c>
      <c r="CC29" s="2">
        <v>665.37642996975615</v>
      </c>
      <c r="CD29" s="35">
        <f t="shared" si="6"/>
        <v>5269.1538833210925</v>
      </c>
      <c r="CE29" s="57">
        <v>808.36020321844387</v>
      </c>
      <c r="CF29" s="2">
        <v>607.30316717861808</v>
      </c>
      <c r="CG29" s="2">
        <v>466.95389142901956</v>
      </c>
      <c r="CH29" s="2">
        <v>310.51257689386063</v>
      </c>
      <c r="CI29" s="2">
        <v>298.74837867773755</v>
      </c>
      <c r="CJ29" s="2">
        <v>348.92293291722876</v>
      </c>
      <c r="CK29" s="2">
        <v>403.69984466363405</v>
      </c>
      <c r="CL29" s="2">
        <v>386.5921239497078</v>
      </c>
      <c r="CM29" s="2">
        <v>302.8864878746237</v>
      </c>
      <c r="CN29" s="2">
        <v>288.8974306580829</v>
      </c>
      <c r="CO29" s="2">
        <v>380.90041589038015</v>
      </c>
      <c r="CP29" s="2">
        <v>665.37642996975615</v>
      </c>
      <c r="CQ29" s="35">
        <f t="shared" si="7"/>
        <v>5269.1538833210925</v>
      </c>
      <c r="CR29" s="57">
        <v>808.36020321844387</v>
      </c>
      <c r="CS29" s="2">
        <v>607.30316717861808</v>
      </c>
      <c r="CT29" s="2">
        <v>466.95389142901956</v>
      </c>
      <c r="CU29" s="2">
        <v>310.51257689386063</v>
      </c>
      <c r="CV29" s="2">
        <v>298.74837867773755</v>
      </c>
      <c r="CW29" s="2">
        <v>348.92293291722876</v>
      </c>
      <c r="CX29" s="2">
        <v>403.69984466363405</v>
      </c>
      <c r="CY29" s="2">
        <v>386.5921239497078</v>
      </c>
      <c r="CZ29" s="2">
        <v>302.8864878746237</v>
      </c>
      <c r="DA29" s="2">
        <v>288.8974306580829</v>
      </c>
      <c r="DB29" s="2">
        <v>380.90041589038015</v>
      </c>
      <c r="DC29" s="2">
        <v>665.37642996975615</v>
      </c>
      <c r="DD29" s="35">
        <f t="shared" si="8"/>
        <v>5269.1538833210925</v>
      </c>
      <c r="DE29" s="57">
        <v>808.36020321844387</v>
      </c>
      <c r="DF29" s="2">
        <v>607.30316717861808</v>
      </c>
      <c r="DG29" s="2">
        <v>466.95389142901956</v>
      </c>
      <c r="DH29" s="2">
        <v>310.51257689386063</v>
      </c>
      <c r="DI29" s="2">
        <v>298.74837867773755</v>
      </c>
      <c r="DJ29" s="2">
        <v>348.92293291722876</v>
      </c>
      <c r="DK29" s="2">
        <v>403.69984466363405</v>
      </c>
      <c r="DL29" s="2">
        <v>386.5921239497078</v>
      </c>
      <c r="DM29" s="2">
        <v>302.8864878746237</v>
      </c>
      <c r="DN29" s="2">
        <v>288.8974306580829</v>
      </c>
      <c r="DO29" s="2">
        <v>380.90041589038015</v>
      </c>
      <c r="DP29" s="2">
        <v>665.37642996975615</v>
      </c>
      <c r="DQ29" s="35">
        <f t="shared" si="9"/>
        <v>5269.1538833210925</v>
      </c>
      <c r="DR29" s="57">
        <v>808.36020321844387</v>
      </c>
      <c r="DS29" s="2">
        <v>607.30316717861808</v>
      </c>
      <c r="DT29" s="2">
        <v>466.95389142901956</v>
      </c>
      <c r="DU29" s="2">
        <v>310.51257689386063</v>
      </c>
      <c r="DV29" s="2">
        <v>298.74837867773755</v>
      </c>
      <c r="DW29" s="2">
        <v>348.92293291722876</v>
      </c>
      <c r="DX29" s="2">
        <v>403.69984466363405</v>
      </c>
      <c r="DY29" s="2">
        <v>386.5921239497078</v>
      </c>
      <c r="DZ29" s="2">
        <v>302.8864878746237</v>
      </c>
      <c r="EA29" s="2">
        <v>288.8974306580829</v>
      </c>
      <c r="EB29" s="2">
        <v>380.90041589038015</v>
      </c>
      <c r="EC29" s="2">
        <v>665.37642996975615</v>
      </c>
      <c r="ED29" s="35">
        <f t="shared" si="10"/>
        <v>5269.1538833210925</v>
      </c>
      <c r="EE29" s="57">
        <v>808.36020321844387</v>
      </c>
      <c r="EF29" s="2">
        <v>607.30316717861808</v>
      </c>
      <c r="EG29" s="2">
        <v>466.95389142901956</v>
      </c>
      <c r="EH29" s="2">
        <v>310.51257689386063</v>
      </c>
      <c r="EI29" s="2">
        <v>298.74837867773755</v>
      </c>
      <c r="EJ29" s="2">
        <v>348.92293291722876</v>
      </c>
      <c r="EK29" s="2">
        <v>403.69984466363405</v>
      </c>
      <c r="EL29" s="2">
        <v>386.5921239497078</v>
      </c>
      <c r="EM29" s="2">
        <v>302.8864878746237</v>
      </c>
      <c r="EN29" s="2">
        <v>288.8974306580829</v>
      </c>
      <c r="EO29" s="2">
        <v>380.90041589038015</v>
      </c>
      <c r="EP29" s="2">
        <v>665.37642996975615</v>
      </c>
      <c r="EQ29" s="35">
        <f t="shared" si="11"/>
        <v>5269.1538833210925</v>
      </c>
      <c r="ER29" s="57">
        <v>808.36020321844387</v>
      </c>
      <c r="ES29" s="2">
        <v>607.30316717861808</v>
      </c>
      <c r="ET29" s="2">
        <v>466.95389142901956</v>
      </c>
      <c r="EU29" s="2">
        <v>310.51257689386063</v>
      </c>
      <c r="EV29" s="2">
        <v>298.74837867773755</v>
      </c>
      <c r="EW29" s="2">
        <v>348.92293291722876</v>
      </c>
      <c r="EX29" s="2">
        <v>403.69984466363405</v>
      </c>
      <c r="EY29" s="2">
        <v>386.5921239497078</v>
      </c>
      <c r="EZ29" s="2">
        <v>302.8864878746237</v>
      </c>
      <c r="FA29" s="2">
        <v>288.8974306580829</v>
      </c>
      <c r="FB29" s="2">
        <v>380.90041589038015</v>
      </c>
      <c r="FC29" s="2">
        <v>665.37642996975615</v>
      </c>
      <c r="FD29" s="35">
        <f t="shared" si="12"/>
        <v>5269.1538833210925</v>
      </c>
      <c r="FE29" s="57">
        <v>808.36020321844387</v>
      </c>
      <c r="FF29" s="2">
        <v>607.30316717861808</v>
      </c>
      <c r="FG29" s="2">
        <v>466.95389142901956</v>
      </c>
      <c r="FH29" s="2">
        <v>310.51257689386063</v>
      </c>
      <c r="FI29" s="2">
        <v>298.74837867773755</v>
      </c>
      <c r="FJ29" s="2">
        <v>348.92293291722876</v>
      </c>
      <c r="FK29" s="2">
        <v>403.69984466363405</v>
      </c>
      <c r="FL29" s="2">
        <v>386.5921239497078</v>
      </c>
      <c r="FM29" s="2">
        <v>302.8864878746237</v>
      </c>
      <c r="FN29" s="2">
        <v>288.8974306580829</v>
      </c>
      <c r="FO29" s="2">
        <v>380.90041589038015</v>
      </c>
      <c r="FP29" s="2">
        <v>665.37642996975615</v>
      </c>
      <c r="FQ29" s="35">
        <f t="shared" si="13"/>
        <v>5269.1538833210925</v>
      </c>
      <c r="FR29" s="57">
        <v>808.36020321844387</v>
      </c>
      <c r="FS29" s="2">
        <v>607.30316717861808</v>
      </c>
      <c r="FT29" s="2">
        <v>466.95389142901956</v>
      </c>
      <c r="FU29" s="2">
        <v>310.51257689386063</v>
      </c>
      <c r="FV29" s="2">
        <v>298.74837867773755</v>
      </c>
      <c r="FW29" s="2">
        <v>348.92293291722876</v>
      </c>
      <c r="FX29" s="2">
        <v>403.69984466363405</v>
      </c>
      <c r="FY29" s="2">
        <v>386.5921239497078</v>
      </c>
      <c r="FZ29" s="2">
        <v>302.8864878746237</v>
      </c>
      <c r="GA29" s="2">
        <v>288.8974306580829</v>
      </c>
      <c r="GB29" s="2">
        <v>380.90041589038015</v>
      </c>
      <c r="GC29" s="2">
        <v>665.37642996975615</v>
      </c>
      <c r="GD29" s="35">
        <f t="shared" si="14"/>
        <v>5269.1538833210925</v>
      </c>
      <c r="GE29" s="57">
        <v>808.36020321844387</v>
      </c>
      <c r="GF29" s="2">
        <v>607.30316717861808</v>
      </c>
      <c r="GG29" s="2">
        <v>466.95389142901956</v>
      </c>
      <c r="GH29" s="2">
        <v>310.51257689386063</v>
      </c>
      <c r="GI29" s="2">
        <v>298.74837867773755</v>
      </c>
      <c r="GJ29" s="2">
        <v>348.92293291722876</v>
      </c>
      <c r="GK29" s="2">
        <v>403.69984466363405</v>
      </c>
      <c r="GL29" s="2">
        <v>386.5921239497078</v>
      </c>
      <c r="GM29" s="2">
        <v>302.8864878746237</v>
      </c>
      <c r="GN29" s="2">
        <v>288.8974306580829</v>
      </c>
      <c r="GO29" s="2">
        <v>380.90041589038015</v>
      </c>
      <c r="GP29" s="2">
        <v>665.37642996975615</v>
      </c>
      <c r="GQ29" s="35">
        <f t="shared" si="15"/>
        <v>5269.1538833210925</v>
      </c>
      <c r="GR29" s="57">
        <v>808.36020321844387</v>
      </c>
      <c r="GS29" s="2">
        <v>607.30316717861808</v>
      </c>
      <c r="GT29" s="2">
        <v>466.95389142901956</v>
      </c>
      <c r="GU29" s="2">
        <v>310.51257689386063</v>
      </c>
      <c r="GV29" s="2">
        <v>298.74837867773755</v>
      </c>
      <c r="GW29" s="2">
        <v>348.92293291722876</v>
      </c>
      <c r="GX29" s="2">
        <v>403.69984466363405</v>
      </c>
      <c r="GY29" s="2">
        <v>386.5921239497078</v>
      </c>
      <c r="GZ29" s="2">
        <v>302.8864878746237</v>
      </c>
      <c r="HA29" s="2">
        <v>288.8974306580829</v>
      </c>
      <c r="HB29" s="2">
        <v>380.90041589038015</v>
      </c>
      <c r="HC29" s="2">
        <v>665.37642996975615</v>
      </c>
      <c r="HD29" s="35">
        <f t="shared" si="16"/>
        <v>5269.1538833210925</v>
      </c>
      <c r="HE29" s="57">
        <v>808.36020321844387</v>
      </c>
      <c r="HF29" s="2">
        <v>607.30316717861808</v>
      </c>
      <c r="HG29" s="2">
        <v>466.95389142901956</v>
      </c>
      <c r="HH29" s="2">
        <v>310.51257689386063</v>
      </c>
      <c r="HI29" s="2">
        <v>298.74837867773755</v>
      </c>
      <c r="HJ29" s="2">
        <v>348.92293291722876</v>
      </c>
      <c r="HK29" s="2">
        <v>403.69984466363405</v>
      </c>
      <c r="HL29" s="2">
        <v>386.5921239497078</v>
      </c>
      <c r="HM29" s="2">
        <v>302.8864878746237</v>
      </c>
      <c r="HN29" s="2">
        <v>288.8974306580829</v>
      </c>
      <c r="HO29" s="2">
        <v>380.90041589038015</v>
      </c>
      <c r="HP29" s="2">
        <v>665.37642996975615</v>
      </c>
      <c r="HQ29" s="35">
        <f t="shared" si="17"/>
        <v>5269.1538833210925</v>
      </c>
      <c r="HR29" s="57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</row>
    <row r="30" spans="1:264" x14ac:dyDescent="0.35">
      <c r="A30" s="63"/>
      <c r="B30" s="63"/>
      <c r="C30" s="42">
        <v>2029</v>
      </c>
      <c r="D30" s="26">
        <v>5269.1538833210934</v>
      </c>
      <c r="Q30" s="35">
        <f t="shared" si="0"/>
        <v>0</v>
      </c>
      <c r="R30" s="5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35">
        <f t="shared" si="2"/>
        <v>0</v>
      </c>
      <c r="AE30" s="5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35">
        <f t="shared" si="3"/>
        <v>0</v>
      </c>
      <c r="AR30" s="57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35">
        <f t="shared" si="4"/>
        <v>0</v>
      </c>
      <c r="BE30" s="57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35">
        <f t="shared" si="5"/>
        <v>0</v>
      </c>
      <c r="BR30" s="57">
        <v>808.36020321844387</v>
      </c>
      <c r="BS30" s="2">
        <v>607.30316717861808</v>
      </c>
      <c r="BT30" s="2">
        <v>466.95389142901956</v>
      </c>
      <c r="BU30" s="2">
        <v>310.51257689386063</v>
      </c>
      <c r="BV30" s="2">
        <v>298.74837867773755</v>
      </c>
      <c r="BW30" s="2">
        <v>348.92293291722876</v>
      </c>
      <c r="BX30" s="2">
        <v>403.69984466363405</v>
      </c>
      <c r="BY30" s="2">
        <v>386.5921239497078</v>
      </c>
      <c r="BZ30" s="2">
        <v>302.8864878746237</v>
      </c>
      <c r="CA30" s="2">
        <v>288.8974306580829</v>
      </c>
      <c r="CB30" s="2">
        <v>380.90041589038015</v>
      </c>
      <c r="CC30" s="2">
        <v>665.37642996975615</v>
      </c>
      <c r="CD30" s="35">
        <f t="shared" si="6"/>
        <v>5269.1538833210925</v>
      </c>
      <c r="CE30" s="57">
        <v>808.36020321844387</v>
      </c>
      <c r="CF30" s="2">
        <v>607.30316717861808</v>
      </c>
      <c r="CG30" s="2">
        <v>466.95389142901956</v>
      </c>
      <c r="CH30" s="2">
        <v>310.51257689386063</v>
      </c>
      <c r="CI30" s="2">
        <v>298.74837867773755</v>
      </c>
      <c r="CJ30" s="2">
        <v>348.92293291722876</v>
      </c>
      <c r="CK30" s="2">
        <v>403.69984466363405</v>
      </c>
      <c r="CL30" s="2">
        <v>386.5921239497078</v>
      </c>
      <c r="CM30" s="2">
        <v>302.8864878746237</v>
      </c>
      <c r="CN30" s="2">
        <v>288.8974306580829</v>
      </c>
      <c r="CO30" s="2">
        <v>380.90041589038015</v>
      </c>
      <c r="CP30" s="2">
        <v>665.37642996975615</v>
      </c>
      <c r="CQ30" s="35">
        <f t="shared" si="7"/>
        <v>5269.1538833210925</v>
      </c>
      <c r="CR30" s="57">
        <v>808.36020321844387</v>
      </c>
      <c r="CS30" s="2">
        <v>607.30316717861808</v>
      </c>
      <c r="CT30" s="2">
        <v>466.95389142901956</v>
      </c>
      <c r="CU30" s="2">
        <v>310.51257689386063</v>
      </c>
      <c r="CV30" s="2">
        <v>298.74837867773755</v>
      </c>
      <c r="CW30" s="2">
        <v>348.92293291722876</v>
      </c>
      <c r="CX30" s="2">
        <v>403.69984466363405</v>
      </c>
      <c r="CY30" s="2">
        <v>386.5921239497078</v>
      </c>
      <c r="CZ30" s="2">
        <v>302.8864878746237</v>
      </c>
      <c r="DA30" s="2">
        <v>288.8974306580829</v>
      </c>
      <c r="DB30" s="2">
        <v>380.90041589038015</v>
      </c>
      <c r="DC30" s="2">
        <v>665.37642996975615</v>
      </c>
      <c r="DD30" s="35">
        <f t="shared" si="8"/>
        <v>5269.1538833210925</v>
      </c>
      <c r="DE30" s="57">
        <v>808.36020321844387</v>
      </c>
      <c r="DF30" s="2">
        <v>607.30316717861808</v>
      </c>
      <c r="DG30" s="2">
        <v>466.95389142901956</v>
      </c>
      <c r="DH30" s="2">
        <v>310.51257689386063</v>
      </c>
      <c r="DI30" s="2">
        <v>298.74837867773755</v>
      </c>
      <c r="DJ30" s="2">
        <v>348.92293291722876</v>
      </c>
      <c r="DK30" s="2">
        <v>403.69984466363405</v>
      </c>
      <c r="DL30" s="2">
        <v>386.5921239497078</v>
      </c>
      <c r="DM30" s="2">
        <v>302.8864878746237</v>
      </c>
      <c r="DN30" s="2">
        <v>288.8974306580829</v>
      </c>
      <c r="DO30" s="2">
        <v>380.90041589038015</v>
      </c>
      <c r="DP30" s="2">
        <v>665.37642996975615</v>
      </c>
      <c r="DQ30" s="35">
        <f t="shared" si="9"/>
        <v>5269.1538833210925</v>
      </c>
      <c r="DR30" s="57">
        <v>808.36020321844387</v>
      </c>
      <c r="DS30" s="2">
        <v>607.30316717861808</v>
      </c>
      <c r="DT30" s="2">
        <v>466.95389142901956</v>
      </c>
      <c r="DU30" s="2">
        <v>310.51257689386063</v>
      </c>
      <c r="DV30" s="2">
        <v>298.74837867773755</v>
      </c>
      <c r="DW30" s="2">
        <v>348.92293291722876</v>
      </c>
      <c r="DX30" s="2">
        <v>403.69984466363405</v>
      </c>
      <c r="DY30" s="2">
        <v>386.5921239497078</v>
      </c>
      <c r="DZ30" s="2">
        <v>302.8864878746237</v>
      </c>
      <c r="EA30" s="2">
        <v>288.8974306580829</v>
      </c>
      <c r="EB30" s="2">
        <v>380.90041589038015</v>
      </c>
      <c r="EC30" s="2">
        <v>665.37642996975615</v>
      </c>
      <c r="ED30" s="35">
        <f t="shared" si="10"/>
        <v>5269.1538833210925</v>
      </c>
      <c r="EE30" s="57">
        <v>808.36020321844387</v>
      </c>
      <c r="EF30" s="2">
        <v>607.30316717861808</v>
      </c>
      <c r="EG30" s="2">
        <v>466.95389142901956</v>
      </c>
      <c r="EH30" s="2">
        <v>310.51257689386063</v>
      </c>
      <c r="EI30" s="2">
        <v>298.74837867773755</v>
      </c>
      <c r="EJ30" s="2">
        <v>348.92293291722876</v>
      </c>
      <c r="EK30" s="2">
        <v>403.69984466363405</v>
      </c>
      <c r="EL30" s="2">
        <v>386.5921239497078</v>
      </c>
      <c r="EM30" s="2">
        <v>302.8864878746237</v>
      </c>
      <c r="EN30" s="2">
        <v>288.8974306580829</v>
      </c>
      <c r="EO30" s="2">
        <v>380.90041589038015</v>
      </c>
      <c r="EP30" s="2">
        <v>665.37642996975615</v>
      </c>
      <c r="EQ30" s="35">
        <f t="shared" si="11"/>
        <v>5269.1538833210925</v>
      </c>
      <c r="ER30" s="57">
        <v>808.36020321844387</v>
      </c>
      <c r="ES30" s="2">
        <v>607.30316717861808</v>
      </c>
      <c r="ET30" s="2">
        <v>466.95389142901956</v>
      </c>
      <c r="EU30" s="2">
        <v>310.51257689386063</v>
      </c>
      <c r="EV30" s="2">
        <v>298.74837867773755</v>
      </c>
      <c r="EW30" s="2">
        <v>348.92293291722876</v>
      </c>
      <c r="EX30" s="2">
        <v>403.69984466363405</v>
      </c>
      <c r="EY30" s="2">
        <v>386.5921239497078</v>
      </c>
      <c r="EZ30" s="2">
        <v>302.8864878746237</v>
      </c>
      <c r="FA30" s="2">
        <v>288.8974306580829</v>
      </c>
      <c r="FB30" s="2">
        <v>380.90041589038015</v>
      </c>
      <c r="FC30" s="2">
        <v>665.37642996975615</v>
      </c>
      <c r="FD30" s="35">
        <f t="shared" si="12"/>
        <v>5269.1538833210925</v>
      </c>
      <c r="FE30" s="57">
        <v>808.36020321844387</v>
      </c>
      <c r="FF30" s="2">
        <v>607.30316717861808</v>
      </c>
      <c r="FG30" s="2">
        <v>466.95389142901956</v>
      </c>
      <c r="FH30" s="2">
        <v>310.51257689386063</v>
      </c>
      <c r="FI30" s="2">
        <v>298.74837867773755</v>
      </c>
      <c r="FJ30" s="2">
        <v>348.92293291722876</v>
      </c>
      <c r="FK30" s="2">
        <v>403.69984466363405</v>
      </c>
      <c r="FL30" s="2">
        <v>386.5921239497078</v>
      </c>
      <c r="FM30" s="2">
        <v>302.8864878746237</v>
      </c>
      <c r="FN30" s="2">
        <v>288.8974306580829</v>
      </c>
      <c r="FO30" s="2">
        <v>380.90041589038015</v>
      </c>
      <c r="FP30" s="2">
        <v>665.37642996975615</v>
      </c>
      <c r="FQ30" s="35">
        <f t="shared" si="13"/>
        <v>5269.1538833210925</v>
      </c>
      <c r="FR30" s="57">
        <v>808.36020321844387</v>
      </c>
      <c r="FS30" s="2">
        <v>607.30316717861808</v>
      </c>
      <c r="FT30" s="2">
        <v>466.95389142901956</v>
      </c>
      <c r="FU30" s="2">
        <v>310.51257689386063</v>
      </c>
      <c r="FV30" s="2">
        <v>298.74837867773755</v>
      </c>
      <c r="FW30" s="2">
        <v>348.92293291722876</v>
      </c>
      <c r="FX30" s="2">
        <v>403.69984466363405</v>
      </c>
      <c r="FY30" s="2">
        <v>386.5921239497078</v>
      </c>
      <c r="FZ30" s="2">
        <v>302.8864878746237</v>
      </c>
      <c r="GA30" s="2">
        <v>288.8974306580829</v>
      </c>
      <c r="GB30" s="2">
        <v>380.90041589038015</v>
      </c>
      <c r="GC30" s="2">
        <v>665.37642996975615</v>
      </c>
      <c r="GD30" s="35">
        <f t="shared" si="14"/>
        <v>5269.1538833210925</v>
      </c>
      <c r="GE30" s="57">
        <v>808.36020321844387</v>
      </c>
      <c r="GF30" s="2">
        <v>607.30316717861808</v>
      </c>
      <c r="GG30" s="2">
        <v>466.95389142901956</v>
      </c>
      <c r="GH30" s="2">
        <v>310.51257689386063</v>
      </c>
      <c r="GI30" s="2">
        <v>298.74837867773755</v>
      </c>
      <c r="GJ30" s="2">
        <v>348.92293291722876</v>
      </c>
      <c r="GK30" s="2">
        <v>403.69984466363405</v>
      </c>
      <c r="GL30" s="2">
        <v>386.5921239497078</v>
      </c>
      <c r="GM30" s="2">
        <v>302.8864878746237</v>
      </c>
      <c r="GN30" s="2">
        <v>288.8974306580829</v>
      </c>
      <c r="GO30" s="2">
        <v>380.90041589038015</v>
      </c>
      <c r="GP30" s="2">
        <v>665.37642996975615</v>
      </c>
      <c r="GQ30" s="35">
        <f t="shared" si="15"/>
        <v>5269.1538833210925</v>
      </c>
      <c r="GR30" s="57">
        <v>808.36020321844387</v>
      </c>
      <c r="GS30" s="2">
        <v>607.30316717861808</v>
      </c>
      <c r="GT30" s="2">
        <v>466.95389142901956</v>
      </c>
      <c r="GU30" s="2">
        <v>310.51257689386063</v>
      </c>
      <c r="GV30" s="2">
        <v>298.74837867773755</v>
      </c>
      <c r="GW30" s="2">
        <v>348.92293291722876</v>
      </c>
      <c r="GX30" s="2">
        <v>403.69984466363405</v>
      </c>
      <c r="GY30" s="2">
        <v>386.5921239497078</v>
      </c>
      <c r="GZ30" s="2">
        <v>302.8864878746237</v>
      </c>
      <c r="HA30" s="2">
        <v>288.8974306580829</v>
      </c>
      <c r="HB30" s="2">
        <v>380.90041589038015</v>
      </c>
      <c r="HC30" s="2">
        <v>665.37642996975615</v>
      </c>
      <c r="HD30" s="35">
        <f t="shared" si="16"/>
        <v>5269.1538833210925</v>
      </c>
      <c r="HE30" s="57">
        <v>808.36020321844387</v>
      </c>
      <c r="HF30" s="2">
        <v>607.30316717861808</v>
      </c>
      <c r="HG30" s="2">
        <v>466.95389142901956</v>
      </c>
      <c r="HH30" s="2">
        <v>310.51257689386063</v>
      </c>
      <c r="HI30" s="2">
        <v>298.74837867773755</v>
      </c>
      <c r="HJ30" s="2">
        <v>348.92293291722876</v>
      </c>
      <c r="HK30" s="2">
        <v>403.69984466363405</v>
      </c>
      <c r="HL30" s="2">
        <v>386.5921239497078</v>
      </c>
      <c r="HM30" s="2">
        <v>302.8864878746237</v>
      </c>
      <c r="HN30" s="2">
        <v>288.8974306580829</v>
      </c>
      <c r="HO30" s="2">
        <v>380.90041589038015</v>
      </c>
      <c r="HP30" s="2">
        <v>665.37642996975615</v>
      </c>
      <c r="HQ30" s="35">
        <f t="shared" si="17"/>
        <v>5269.1538833210925</v>
      </c>
      <c r="HR30" s="57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</row>
    <row r="31" spans="1:264" x14ac:dyDescent="0.35">
      <c r="A31" s="63"/>
      <c r="B31" s="63"/>
      <c r="C31" s="42">
        <v>2030</v>
      </c>
      <c r="D31" s="26">
        <v>5269.1538833210934</v>
      </c>
      <c r="Q31" s="35">
        <f t="shared" si="0"/>
        <v>0</v>
      </c>
      <c r="R31" s="5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5">
        <f t="shared" si="2"/>
        <v>0</v>
      </c>
      <c r="AE31" s="5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35">
        <f t="shared" si="3"/>
        <v>0</v>
      </c>
      <c r="AR31" s="57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35">
        <f t="shared" si="4"/>
        <v>0</v>
      </c>
      <c r="BE31" s="57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35">
        <f t="shared" si="5"/>
        <v>0</v>
      </c>
      <c r="BR31" s="57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35">
        <f t="shared" si="6"/>
        <v>0</v>
      </c>
      <c r="CE31" s="57">
        <v>808.36020321844387</v>
      </c>
      <c r="CF31" s="2">
        <v>607.30316717861808</v>
      </c>
      <c r="CG31" s="2">
        <v>466.95389142901956</v>
      </c>
      <c r="CH31" s="2">
        <v>310.51257689386063</v>
      </c>
      <c r="CI31" s="2">
        <v>298.74837867773755</v>
      </c>
      <c r="CJ31" s="2">
        <v>348.92293291722876</v>
      </c>
      <c r="CK31" s="2">
        <v>403.69984466363405</v>
      </c>
      <c r="CL31" s="2">
        <v>386.5921239497078</v>
      </c>
      <c r="CM31" s="2">
        <v>302.8864878746237</v>
      </c>
      <c r="CN31" s="2">
        <v>288.8974306580829</v>
      </c>
      <c r="CO31" s="2">
        <v>380.90041589038015</v>
      </c>
      <c r="CP31" s="2">
        <v>665.37642996975615</v>
      </c>
      <c r="CQ31" s="35">
        <f t="shared" si="7"/>
        <v>5269.1538833210925</v>
      </c>
      <c r="CR31" s="57">
        <v>808.36020321844387</v>
      </c>
      <c r="CS31" s="2">
        <v>607.30316717861808</v>
      </c>
      <c r="CT31" s="2">
        <v>466.95389142901956</v>
      </c>
      <c r="CU31" s="2">
        <v>310.51257689386063</v>
      </c>
      <c r="CV31" s="2">
        <v>298.74837867773755</v>
      </c>
      <c r="CW31" s="2">
        <v>348.92293291722876</v>
      </c>
      <c r="CX31" s="2">
        <v>403.69984466363405</v>
      </c>
      <c r="CY31" s="2">
        <v>386.5921239497078</v>
      </c>
      <c r="CZ31" s="2">
        <v>302.8864878746237</v>
      </c>
      <c r="DA31" s="2">
        <v>288.8974306580829</v>
      </c>
      <c r="DB31" s="2">
        <v>380.90041589038015</v>
      </c>
      <c r="DC31" s="2">
        <v>665.37642996975615</v>
      </c>
      <c r="DD31" s="35">
        <f t="shared" si="8"/>
        <v>5269.1538833210925</v>
      </c>
      <c r="DE31" s="57">
        <v>808.36020321844387</v>
      </c>
      <c r="DF31" s="2">
        <v>607.30316717861808</v>
      </c>
      <c r="DG31" s="2">
        <v>466.95389142901956</v>
      </c>
      <c r="DH31" s="2">
        <v>310.51257689386063</v>
      </c>
      <c r="DI31" s="2">
        <v>298.74837867773755</v>
      </c>
      <c r="DJ31" s="2">
        <v>348.92293291722876</v>
      </c>
      <c r="DK31" s="2">
        <v>403.69984466363405</v>
      </c>
      <c r="DL31" s="2">
        <v>386.5921239497078</v>
      </c>
      <c r="DM31" s="2">
        <v>302.8864878746237</v>
      </c>
      <c r="DN31" s="2">
        <v>288.8974306580829</v>
      </c>
      <c r="DO31" s="2">
        <v>380.90041589038015</v>
      </c>
      <c r="DP31" s="2">
        <v>665.37642996975615</v>
      </c>
      <c r="DQ31" s="35">
        <f t="shared" si="9"/>
        <v>5269.1538833210925</v>
      </c>
      <c r="DR31" s="57">
        <v>808.36020321844387</v>
      </c>
      <c r="DS31" s="2">
        <v>607.30316717861808</v>
      </c>
      <c r="DT31" s="2">
        <v>466.95389142901956</v>
      </c>
      <c r="DU31" s="2">
        <v>310.51257689386063</v>
      </c>
      <c r="DV31" s="2">
        <v>298.74837867773755</v>
      </c>
      <c r="DW31" s="2">
        <v>348.92293291722876</v>
      </c>
      <c r="DX31" s="2">
        <v>403.69984466363405</v>
      </c>
      <c r="DY31" s="2">
        <v>386.5921239497078</v>
      </c>
      <c r="DZ31" s="2">
        <v>302.8864878746237</v>
      </c>
      <c r="EA31" s="2">
        <v>288.8974306580829</v>
      </c>
      <c r="EB31" s="2">
        <v>380.90041589038015</v>
      </c>
      <c r="EC31" s="2">
        <v>665.37642996975615</v>
      </c>
      <c r="ED31" s="35">
        <f t="shared" si="10"/>
        <v>5269.1538833210925</v>
      </c>
      <c r="EE31" s="57">
        <v>808.36020321844387</v>
      </c>
      <c r="EF31" s="2">
        <v>607.30316717861808</v>
      </c>
      <c r="EG31" s="2">
        <v>466.95389142901956</v>
      </c>
      <c r="EH31" s="2">
        <v>310.51257689386063</v>
      </c>
      <c r="EI31" s="2">
        <v>298.74837867773755</v>
      </c>
      <c r="EJ31" s="2">
        <v>348.92293291722876</v>
      </c>
      <c r="EK31" s="2">
        <v>403.69984466363405</v>
      </c>
      <c r="EL31" s="2">
        <v>386.5921239497078</v>
      </c>
      <c r="EM31" s="2">
        <v>302.8864878746237</v>
      </c>
      <c r="EN31" s="2">
        <v>288.8974306580829</v>
      </c>
      <c r="EO31" s="2">
        <v>380.90041589038015</v>
      </c>
      <c r="EP31" s="2">
        <v>665.37642996975615</v>
      </c>
      <c r="EQ31" s="35">
        <f t="shared" si="11"/>
        <v>5269.1538833210925</v>
      </c>
      <c r="ER31" s="57">
        <v>808.36020321844387</v>
      </c>
      <c r="ES31" s="2">
        <v>607.30316717861808</v>
      </c>
      <c r="ET31" s="2">
        <v>466.95389142901956</v>
      </c>
      <c r="EU31" s="2">
        <v>310.51257689386063</v>
      </c>
      <c r="EV31" s="2">
        <v>298.74837867773755</v>
      </c>
      <c r="EW31" s="2">
        <v>348.92293291722876</v>
      </c>
      <c r="EX31" s="2">
        <v>403.69984466363405</v>
      </c>
      <c r="EY31" s="2">
        <v>386.5921239497078</v>
      </c>
      <c r="EZ31" s="2">
        <v>302.8864878746237</v>
      </c>
      <c r="FA31" s="2">
        <v>288.8974306580829</v>
      </c>
      <c r="FB31" s="2">
        <v>380.90041589038015</v>
      </c>
      <c r="FC31" s="2">
        <v>665.37642996975615</v>
      </c>
      <c r="FD31" s="35">
        <f t="shared" si="12"/>
        <v>5269.1538833210925</v>
      </c>
      <c r="FE31" s="57">
        <v>808.36020321844387</v>
      </c>
      <c r="FF31" s="2">
        <v>607.30316717861808</v>
      </c>
      <c r="FG31" s="2">
        <v>466.95389142901956</v>
      </c>
      <c r="FH31" s="2">
        <v>310.51257689386063</v>
      </c>
      <c r="FI31" s="2">
        <v>298.74837867773755</v>
      </c>
      <c r="FJ31" s="2">
        <v>348.92293291722876</v>
      </c>
      <c r="FK31" s="2">
        <v>403.69984466363405</v>
      </c>
      <c r="FL31" s="2">
        <v>386.5921239497078</v>
      </c>
      <c r="FM31" s="2">
        <v>302.8864878746237</v>
      </c>
      <c r="FN31" s="2">
        <v>288.8974306580829</v>
      </c>
      <c r="FO31" s="2">
        <v>380.90041589038015</v>
      </c>
      <c r="FP31" s="2">
        <v>665.37642996975615</v>
      </c>
      <c r="FQ31" s="35">
        <f t="shared" si="13"/>
        <v>5269.1538833210925</v>
      </c>
      <c r="FR31" s="57">
        <v>808.36020321844387</v>
      </c>
      <c r="FS31" s="2">
        <v>607.30316717861808</v>
      </c>
      <c r="FT31" s="2">
        <v>466.95389142901956</v>
      </c>
      <c r="FU31" s="2">
        <v>310.51257689386063</v>
      </c>
      <c r="FV31" s="2">
        <v>298.74837867773755</v>
      </c>
      <c r="FW31" s="2">
        <v>348.92293291722876</v>
      </c>
      <c r="FX31" s="2">
        <v>403.69984466363405</v>
      </c>
      <c r="FY31" s="2">
        <v>386.5921239497078</v>
      </c>
      <c r="FZ31" s="2">
        <v>302.8864878746237</v>
      </c>
      <c r="GA31" s="2">
        <v>288.8974306580829</v>
      </c>
      <c r="GB31" s="2">
        <v>380.90041589038015</v>
      </c>
      <c r="GC31" s="2">
        <v>665.37642996975615</v>
      </c>
      <c r="GD31" s="35">
        <f t="shared" si="14"/>
        <v>5269.1538833210925</v>
      </c>
      <c r="GE31" s="57">
        <v>808.36020321844387</v>
      </c>
      <c r="GF31" s="2">
        <v>607.30316717861808</v>
      </c>
      <c r="GG31" s="2">
        <v>466.95389142901956</v>
      </c>
      <c r="GH31" s="2">
        <v>310.51257689386063</v>
      </c>
      <c r="GI31" s="2">
        <v>298.74837867773755</v>
      </c>
      <c r="GJ31" s="2">
        <v>348.92293291722876</v>
      </c>
      <c r="GK31" s="2">
        <v>403.69984466363405</v>
      </c>
      <c r="GL31" s="2">
        <v>386.5921239497078</v>
      </c>
      <c r="GM31" s="2">
        <v>302.8864878746237</v>
      </c>
      <c r="GN31" s="2">
        <v>288.8974306580829</v>
      </c>
      <c r="GO31" s="2">
        <v>380.90041589038015</v>
      </c>
      <c r="GP31" s="2">
        <v>665.37642996975615</v>
      </c>
      <c r="GQ31" s="35">
        <f t="shared" si="15"/>
        <v>5269.1538833210925</v>
      </c>
      <c r="GR31" s="57">
        <v>808.36020321844387</v>
      </c>
      <c r="GS31" s="2">
        <v>607.30316717861808</v>
      </c>
      <c r="GT31" s="2">
        <v>466.95389142901956</v>
      </c>
      <c r="GU31" s="2">
        <v>310.51257689386063</v>
      </c>
      <c r="GV31" s="2">
        <v>298.74837867773755</v>
      </c>
      <c r="GW31" s="2">
        <v>348.92293291722876</v>
      </c>
      <c r="GX31" s="2">
        <v>403.69984466363405</v>
      </c>
      <c r="GY31" s="2">
        <v>386.5921239497078</v>
      </c>
      <c r="GZ31" s="2">
        <v>302.8864878746237</v>
      </c>
      <c r="HA31" s="2">
        <v>288.8974306580829</v>
      </c>
      <c r="HB31" s="2">
        <v>380.90041589038015</v>
      </c>
      <c r="HC31" s="2">
        <v>665.37642996975615</v>
      </c>
      <c r="HD31" s="35">
        <f t="shared" si="16"/>
        <v>5269.1538833210925</v>
      </c>
      <c r="HE31" s="57">
        <v>808.36020321844387</v>
      </c>
      <c r="HF31" s="2">
        <v>607.30316717861808</v>
      </c>
      <c r="HG31" s="2">
        <v>466.95389142901956</v>
      </c>
      <c r="HH31" s="2">
        <v>310.51257689386063</v>
      </c>
      <c r="HI31" s="2">
        <v>298.74837867773755</v>
      </c>
      <c r="HJ31" s="2">
        <v>348.92293291722876</v>
      </c>
      <c r="HK31" s="2">
        <v>403.69984466363405</v>
      </c>
      <c r="HL31" s="2">
        <v>386.5921239497078</v>
      </c>
      <c r="HM31" s="2">
        <v>302.8864878746237</v>
      </c>
      <c r="HN31" s="2">
        <v>288.8974306580829</v>
      </c>
      <c r="HO31" s="2">
        <v>380.90041589038015</v>
      </c>
      <c r="HP31" s="2">
        <v>665.37642996975615</v>
      </c>
      <c r="HQ31" s="35">
        <f t="shared" si="17"/>
        <v>5269.1538833210925</v>
      </c>
      <c r="HR31" s="57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</row>
    <row r="32" spans="1:264" x14ac:dyDescent="0.35">
      <c r="A32" s="63">
        <f>'Proposed Savings % of Sales'!J16</f>
        <v>13</v>
      </c>
      <c r="B32" s="63" t="str">
        <f>'Proposed Savings % of Sales'!B16</f>
        <v>Proposed Additional Low-income multifamily</v>
      </c>
      <c r="C32" s="42">
        <v>2024</v>
      </c>
      <c r="D32" s="26"/>
      <c r="Q32" s="35">
        <f t="shared" si="0"/>
        <v>0</v>
      </c>
      <c r="R32" s="5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5">
        <f t="shared" si="2"/>
        <v>0</v>
      </c>
      <c r="AE32" s="57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35">
        <f t="shared" si="3"/>
        <v>0</v>
      </c>
      <c r="AR32" s="57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35">
        <f t="shared" si="4"/>
        <v>0</v>
      </c>
      <c r="BE32" s="57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35">
        <f t="shared" si="5"/>
        <v>0</v>
      </c>
      <c r="BR32" s="57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35">
        <f t="shared" si="6"/>
        <v>0</v>
      </c>
      <c r="CE32" s="57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35">
        <f t="shared" si="7"/>
        <v>0</v>
      </c>
      <c r="CR32" s="57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35">
        <f t="shared" si="8"/>
        <v>0</v>
      </c>
      <c r="DE32" s="57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35">
        <f t="shared" si="9"/>
        <v>0</v>
      </c>
      <c r="DR32" s="57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35">
        <f t="shared" si="10"/>
        <v>0</v>
      </c>
      <c r="EE32" s="57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35">
        <f t="shared" si="11"/>
        <v>0</v>
      </c>
      <c r="ER32" s="57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35">
        <f t="shared" si="12"/>
        <v>0</v>
      </c>
      <c r="FE32" s="57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35">
        <f t="shared" si="13"/>
        <v>0</v>
      </c>
      <c r="FR32" s="57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35">
        <f t="shared" si="14"/>
        <v>0</v>
      </c>
      <c r="GE32" s="57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35">
        <f t="shared" si="15"/>
        <v>0</v>
      </c>
      <c r="GR32" s="57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35">
        <f t="shared" si="16"/>
        <v>0</v>
      </c>
      <c r="HE32" s="57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35">
        <f t="shared" si="17"/>
        <v>0</v>
      </c>
      <c r="HR32" s="57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</row>
    <row r="33" spans="1:264" x14ac:dyDescent="0.35">
      <c r="A33" s="63"/>
      <c r="B33" s="63"/>
      <c r="C33" s="42">
        <v>2025</v>
      </c>
      <c r="D33" s="26">
        <v>504.74545167722778</v>
      </c>
      <c r="Q33" s="35">
        <f t="shared" si="0"/>
        <v>0</v>
      </c>
      <c r="R33" s="57">
        <f>R2*$D33</f>
        <v>77.434849109819638</v>
      </c>
      <c r="S33" s="2">
        <f t="shared" ref="S33:AC33" si="33">S2*$D33</f>
        <v>58.175091904770419</v>
      </c>
      <c r="T33" s="2">
        <f t="shared" si="33"/>
        <v>44.730683153482872</v>
      </c>
      <c r="U33" s="2">
        <f t="shared" si="33"/>
        <v>29.744777690373017</v>
      </c>
      <c r="V33" s="2">
        <f t="shared" si="33"/>
        <v>28.617855669550408</v>
      </c>
      <c r="W33" s="2">
        <f t="shared" si="33"/>
        <v>33.42420192610598</v>
      </c>
      <c r="X33" s="2">
        <f t="shared" si="33"/>
        <v>38.671419538869351</v>
      </c>
      <c r="Y33" s="2">
        <f t="shared" si="33"/>
        <v>37.032628110467193</v>
      </c>
      <c r="Z33" s="2">
        <f t="shared" si="33"/>
        <v>29.014255517025639</v>
      </c>
      <c r="AA33" s="2">
        <f t="shared" si="33"/>
        <v>27.674208678452185</v>
      </c>
      <c r="AB33" s="2">
        <f t="shared" si="33"/>
        <v>36.48740513561463</v>
      </c>
      <c r="AC33" s="2">
        <f t="shared" si="33"/>
        <v>63.738075242696425</v>
      </c>
      <c r="AD33" s="35">
        <f t="shared" si="2"/>
        <v>504.74545167722778</v>
      </c>
      <c r="AE33" s="57">
        <v>77.434849109819638</v>
      </c>
      <c r="AF33" s="2">
        <v>58.175091904770419</v>
      </c>
      <c r="AG33" s="2">
        <v>44.730683153482872</v>
      </c>
      <c r="AH33" s="2">
        <v>29.744777690373017</v>
      </c>
      <c r="AI33" s="2">
        <v>28.617855669550408</v>
      </c>
      <c r="AJ33" s="2">
        <v>33.42420192610598</v>
      </c>
      <c r="AK33" s="2">
        <v>38.671419538869351</v>
      </c>
      <c r="AL33" s="2">
        <v>37.032628110467193</v>
      </c>
      <c r="AM33" s="2">
        <v>29.014255517025639</v>
      </c>
      <c r="AN33" s="2">
        <v>27.674208678452185</v>
      </c>
      <c r="AO33" s="2">
        <v>36.48740513561463</v>
      </c>
      <c r="AP33" s="2">
        <v>63.738075242696425</v>
      </c>
      <c r="AQ33" s="35">
        <f t="shared" si="3"/>
        <v>504.74545167722778</v>
      </c>
      <c r="AR33" s="57">
        <v>77.434849109819638</v>
      </c>
      <c r="AS33" s="2">
        <v>58.175091904770419</v>
      </c>
      <c r="AT33" s="2">
        <v>44.730683153482872</v>
      </c>
      <c r="AU33" s="2">
        <v>29.744777690373017</v>
      </c>
      <c r="AV33" s="2">
        <v>28.617855669550408</v>
      </c>
      <c r="AW33" s="2">
        <v>33.42420192610598</v>
      </c>
      <c r="AX33" s="2">
        <v>38.671419538869351</v>
      </c>
      <c r="AY33" s="2">
        <v>37.032628110467193</v>
      </c>
      <c r="AZ33" s="2">
        <v>29.014255517025639</v>
      </c>
      <c r="BA33" s="2">
        <v>27.674208678452185</v>
      </c>
      <c r="BB33" s="2">
        <v>36.48740513561463</v>
      </c>
      <c r="BC33" s="2">
        <v>63.738075242696425</v>
      </c>
      <c r="BD33" s="35">
        <f t="shared" si="4"/>
        <v>504.74545167722778</v>
      </c>
      <c r="BE33" s="57">
        <v>77.434849109819638</v>
      </c>
      <c r="BF33" s="2">
        <v>58.175091904770419</v>
      </c>
      <c r="BG33" s="2">
        <v>44.730683153482872</v>
      </c>
      <c r="BH33" s="2">
        <v>29.744777690373017</v>
      </c>
      <c r="BI33" s="2">
        <v>28.617855669550408</v>
      </c>
      <c r="BJ33" s="2">
        <v>33.42420192610598</v>
      </c>
      <c r="BK33" s="2">
        <v>38.671419538869351</v>
      </c>
      <c r="BL33" s="2">
        <v>37.032628110467193</v>
      </c>
      <c r="BM33" s="2">
        <v>29.014255517025639</v>
      </c>
      <c r="BN33" s="2">
        <v>27.674208678452185</v>
      </c>
      <c r="BO33" s="2">
        <v>36.48740513561463</v>
      </c>
      <c r="BP33" s="2">
        <v>63.738075242696425</v>
      </c>
      <c r="BQ33" s="35">
        <f t="shared" si="5"/>
        <v>504.74545167722778</v>
      </c>
      <c r="BR33" s="57">
        <v>77.434849109819638</v>
      </c>
      <c r="BS33" s="2">
        <v>58.175091904770419</v>
      </c>
      <c r="BT33" s="2">
        <v>44.730683153482872</v>
      </c>
      <c r="BU33" s="2">
        <v>29.744777690373017</v>
      </c>
      <c r="BV33" s="2">
        <v>28.617855669550408</v>
      </c>
      <c r="BW33" s="2">
        <v>33.42420192610598</v>
      </c>
      <c r="BX33" s="2">
        <v>38.671419538869351</v>
      </c>
      <c r="BY33" s="2">
        <v>37.032628110467193</v>
      </c>
      <c r="BZ33" s="2">
        <v>29.014255517025639</v>
      </c>
      <c r="CA33" s="2">
        <v>27.674208678452185</v>
      </c>
      <c r="CB33" s="2">
        <v>36.48740513561463</v>
      </c>
      <c r="CC33" s="2">
        <v>63.738075242696425</v>
      </c>
      <c r="CD33" s="35">
        <f t="shared" si="6"/>
        <v>504.74545167722778</v>
      </c>
      <c r="CE33" s="57">
        <v>77.434849109819638</v>
      </c>
      <c r="CF33" s="2">
        <v>58.175091904770419</v>
      </c>
      <c r="CG33" s="2">
        <v>44.730683153482872</v>
      </c>
      <c r="CH33" s="2">
        <v>29.744777690373017</v>
      </c>
      <c r="CI33" s="2">
        <v>28.617855669550408</v>
      </c>
      <c r="CJ33" s="2">
        <v>33.42420192610598</v>
      </c>
      <c r="CK33" s="2">
        <v>38.671419538869351</v>
      </c>
      <c r="CL33" s="2">
        <v>37.032628110467193</v>
      </c>
      <c r="CM33" s="2">
        <v>29.014255517025639</v>
      </c>
      <c r="CN33" s="2">
        <v>27.674208678452185</v>
      </c>
      <c r="CO33" s="2">
        <v>36.48740513561463</v>
      </c>
      <c r="CP33" s="2">
        <v>63.738075242696425</v>
      </c>
      <c r="CQ33" s="35">
        <f t="shared" si="7"/>
        <v>504.74545167722778</v>
      </c>
      <c r="CR33" s="57">
        <v>77.434849109819638</v>
      </c>
      <c r="CS33" s="2">
        <v>58.175091904770419</v>
      </c>
      <c r="CT33" s="2">
        <v>44.730683153482872</v>
      </c>
      <c r="CU33" s="2">
        <v>29.744777690373017</v>
      </c>
      <c r="CV33" s="2">
        <v>28.617855669550408</v>
      </c>
      <c r="CW33" s="2">
        <v>33.42420192610598</v>
      </c>
      <c r="CX33" s="2">
        <v>38.671419538869351</v>
      </c>
      <c r="CY33" s="2">
        <v>37.032628110467193</v>
      </c>
      <c r="CZ33" s="2">
        <v>29.014255517025639</v>
      </c>
      <c r="DA33" s="2">
        <v>27.674208678452185</v>
      </c>
      <c r="DB33" s="2">
        <v>36.48740513561463</v>
      </c>
      <c r="DC33" s="2">
        <v>63.738075242696425</v>
      </c>
      <c r="DD33" s="35">
        <f t="shared" si="8"/>
        <v>504.74545167722778</v>
      </c>
      <c r="DE33" s="57">
        <v>77.434849109819638</v>
      </c>
      <c r="DF33" s="2">
        <v>58.175091904770419</v>
      </c>
      <c r="DG33" s="2">
        <v>44.730683153482872</v>
      </c>
      <c r="DH33" s="2">
        <v>29.744777690373017</v>
      </c>
      <c r="DI33" s="2">
        <v>28.617855669550408</v>
      </c>
      <c r="DJ33" s="2">
        <v>33.42420192610598</v>
      </c>
      <c r="DK33" s="2">
        <v>38.671419538869351</v>
      </c>
      <c r="DL33" s="2">
        <v>37.032628110467193</v>
      </c>
      <c r="DM33" s="2">
        <v>29.014255517025639</v>
      </c>
      <c r="DN33" s="2">
        <v>27.674208678452185</v>
      </c>
      <c r="DO33" s="2">
        <v>36.48740513561463</v>
      </c>
      <c r="DP33" s="2">
        <v>63.738075242696425</v>
      </c>
      <c r="DQ33" s="35">
        <f t="shared" si="9"/>
        <v>504.74545167722778</v>
      </c>
      <c r="DR33" s="57">
        <v>77.434849109819638</v>
      </c>
      <c r="DS33" s="2">
        <v>58.175091904770419</v>
      </c>
      <c r="DT33" s="2">
        <v>44.730683153482872</v>
      </c>
      <c r="DU33" s="2">
        <v>29.744777690373017</v>
      </c>
      <c r="DV33" s="2">
        <v>28.617855669550408</v>
      </c>
      <c r="DW33" s="2">
        <v>33.42420192610598</v>
      </c>
      <c r="DX33" s="2">
        <v>38.671419538869351</v>
      </c>
      <c r="DY33" s="2">
        <v>37.032628110467193</v>
      </c>
      <c r="DZ33" s="2">
        <v>29.014255517025639</v>
      </c>
      <c r="EA33" s="2">
        <v>27.674208678452185</v>
      </c>
      <c r="EB33" s="2">
        <v>36.48740513561463</v>
      </c>
      <c r="EC33" s="2">
        <v>63.738075242696425</v>
      </c>
      <c r="ED33" s="35">
        <f t="shared" si="10"/>
        <v>504.74545167722778</v>
      </c>
      <c r="EE33" s="57">
        <v>77.434849109819638</v>
      </c>
      <c r="EF33" s="2">
        <v>58.175091904770419</v>
      </c>
      <c r="EG33" s="2">
        <v>44.730683153482872</v>
      </c>
      <c r="EH33" s="2">
        <v>29.744777690373017</v>
      </c>
      <c r="EI33" s="2">
        <v>28.617855669550408</v>
      </c>
      <c r="EJ33" s="2">
        <v>33.42420192610598</v>
      </c>
      <c r="EK33" s="2">
        <v>38.671419538869351</v>
      </c>
      <c r="EL33" s="2">
        <v>37.032628110467193</v>
      </c>
      <c r="EM33" s="2">
        <v>29.014255517025639</v>
      </c>
      <c r="EN33" s="2">
        <v>27.674208678452185</v>
      </c>
      <c r="EO33" s="2">
        <v>36.48740513561463</v>
      </c>
      <c r="EP33" s="2">
        <v>63.738075242696425</v>
      </c>
      <c r="EQ33" s="35">
        <f t="shared" si="11"/>
        <v>504.74545167722778</v>
      </c>
      <c r="ER33" s="57">
        <v>77.434849109819638</v>
      </c>
      <c r="ES33" s="2">
        <v>58.175091904770419</v>
      </c>
      <c r="ET33" s="2">
        <v>44.730683153482872</v>
      </c>
      <c r="EU33" s="2">
        <v>29.744777690373017</v>
      </c>
      <c r="EV33" s="2">
        <v>28.617855669550408</v>
      </c>
      <c r="EW33" s="2">
        <v>33.42420192610598</v>
      </c>
      <c r="EX33" s="2">
        <v>38.671419538869351</v>
      </c>
      <c r="EY33" s="2">
        <v>37.032628110467193</v>
      </c>
      <c r="EZ33" s="2">
        <v>29.014255517025639</v>
      </c>
      <c r="FA33" s="2">
        <v>27.674208678452185</v>
      </c>
      <c r="FB33" s="2">
        <v>36.48740513561463</v>
      </c>
      <c r="FC33" s="2">
        <v>63.738075242696425</v>
      </c>
      <c r="FD33" s="35">
        <f t="shared" si="12"/>
        <v>504.74545167722778</v>
      </c>
      <c r="FE33" s="57">
        <v>77.434849109819638</v>
      </c>
      <c r="FF33" s="2">
        <v>58.175091904770419</v>
      </c>
      <c r="FG33" s="2">
        <v>44.730683153482872</v>
      </c>
      <c r="FH33" s="2">
        <v>29.744777690373017</v>
      </c>
      <c r="FI33" s="2">
        <v>28.617855669550408</v>
      </c>
      <c r="FJ33" s="2">
        <v>33.42420192610598</v>
      </c>
      <c r="FK33" s="2">
        <v>38.671419538869351</v>
      </c>
      <c r="FL33" s="2">
        <v>37.032628110467193</v>
      </c>
      <c r="FM33" s="2">
        <v>29.014255517025639</v>
      </c>
      <c r="FN33" s="2">
        <v>27.674208678452185</v>
      </c>
      <c r="FO33" s="2">
        <v>36.48740513561463</v>
      </c>
      <c r="FP33" s="2">
        <v>63.738075242696425</v>
      </c>
      <c r="FQ33" s="35">
        <f t="shared" si="13"/>
        <v>504.74545167722778</v>
      </c>
      <c r="FR33" s="57">
        <v>77.434849109819638</v>
      </c>
      <c r="FS33" s="2">
        <v>58.175091904770419</v>
      </c>
      <c r="FT33" s="2">
        <v>44.730683153482872</v>
      </c>
      <c r="FU33" s="2">
        <v>29.744777690373017</v>
      </c>
      <c r="FV33" s="2">
        <v>28.617855669550408</v>
      </c>
      <c r="FW33" s="2">
        <v>33.42420192610598</v>
      </c>
      <c r="FX33" s="2">
        <v>38.671419538869351</v>
      </c>
      <c r="FY33" s="2">
        <v>37.032628110467193</v>
      </c>
      <c r="FZ33" s="2">
        <v>29.014255517025639</v>
      </c>
      <c r="GA33" s="2">
        <v>27.674208678452185</v>
      </c>
      <c r="GB33" s="2">
        <v>36.48740513561463</v>
      </c>
      <c r="GC33" s="2">
        <v>63.738075242696425</v>
      </c>
      <c r="GD33" s="35">
        <f t="shared" si="14"/>
        <v>504.74545167722778</v>
      </c>
      <c r="GE33" s="57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35">
        <f t="shared" si="15"/>
        <v>0</v>
      </c>
      <c r="GR33" s="57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35">
        <f t="shared" si="16"/>
        <v>0</v>
      </c>
      <c r="HE33" s="57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35">
        <f t="shared" si="17"/>
        <v>0</v>
      </c>
      <c r="HR33" s="57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</row>
    <row r="34" spans="1:264" x14ac:dyDescent="0.35">
      <c r="A34" s="63"/>
      <c r="B34" s="63"/>
      <c r="C34" s="42">
        <v>2026</v>
      </c>
      <c r="D34" s="26">
        <v>1009.4909033544557</v>
      </c>
      <c r="Q34" s="35">
        <f t="shared" si="0"/>
        <v>0</v>
      </c>
      <c r="R34" s="5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35">
        <f t="shared" si="2"/>
        <v>0</v>
      </c>
      <c r="AE34" s="57">
        <f>AE2*$D34</f>
        <v>154.8696982196393</v>
      </c>
      <c r="AF34" s="2">
        <f t="shared" ref="AF34:AP34" si="34">AF2*$D34</f>
        <v>116.35018380954085</v>
      </c>
      <c r="AG34" s="2">
        <f t="shared" si="34"/>
        <v>89.461366306965743</v>
      </c>
      <c r="AH34" s="2">
        <f t="shared" si="34"/>
        <v>59.48955538074604</v>
      </c>
      <c r="AI34" s="2">
        <f t="shared" si="34"/>
        <v>57.235711339100824</v>
      </c>
      <c r="AJ34" s="2">
        <f t="shared" si="34"/>
        <v>66.848403852211959</v>
      </c>
      <c r="AK34" s="2">
        <f t="shared" si="34"/>
        <v>77.342839077738716</v>
      </c>
      <c r="AL34" s="2">
        <f t="shared" si="34"/>
        <v>74.065256220934401</v>
      </c>
      <c r="AM34" s="2">
        <f t="shared" si="34"/>
        <v>58.028511034051284</v>
      </c>
      <c r="AN34" s="2">
        <f t="shared" si="34"/>
        <v>55.348417356904378</v>
      </c>
      <c r="AO34" s="2">
        <f t="shared" si="34"/>
        <v>72.974810271229273</v>
      </c>
      <c r="AP34" s="2">
        <f t="shared" si="34"/>
        <v>127.47615048539286</v>
      </c>
      <c r="AQ34" s="35">
        <f t="shared" si="3"/>
        <v>1009.4909033544556</v>
      </c>
      <c r="AR34" s="57">
        <v>154.8696982196393</v>
      </c>
      <c r="AS34" s="2">
        <v>116.35018380954085</v>
      </c>
      <c r="AT34" s="2">
        <v>89.461366306965743</v>
      </c>
      <c r="AU34" s="2">
        <v>59.48955538074604</v>
      </c>
      <c r="AV34" s="2">
        <v>57.235711339100824</v>
      </c>
      <c r="AW34" s="2">
        <v>66.848403852211959</v>
      </c>
      <c r="AX34" s="2">
        <v>77.342839077738716</v>
      </c>
      <c r="AY34" s="2">
        <v>74.065256220934401</v>
      </c>
      <c r="AZ34" s="2">
        <v>58.028511034051284</v>
      </c>
      <c r="BA34" s="2">
        <v>55.348417356904378</v>
      </c>
      <c r="BB34" s="2">
        <v>72.974810271229273</v>
      </c>
      <c r="BC34" s="2">
        <v>127.47615048539286</v>
      </c>
      <c r="BD34" s="35">
        <f t="shared" si="4"/>
        <v>1009.4909033544556</v>
      </c>
      <c r="BE34" s="57">
        <v>154.8696982196393</v>
      </c>
      <c r="BF34" s="2">
        <v>116.35018380954085</v>
      </c>
      <c r="BG34" s="2">
        <v>89.461366306965743</v>
      </c>
      <c r="BH34" s="2">
        <v>59.48955538074604</v>
      </c>
      <c r="BI34" s="2">
        <v>57.235711339100824</v>
      </c>
      <c r="BJ34" s="2">
        <v>66.848403852211959</v>
      </c>
      <c r="BK34" s="2">
        <v>77.342839077738716</v>
      </c>
      <c r="BL34" s="2">
        <v>74.065256220934401</v>
      </c>
      <c r="BM34" s="2">
        <v>58.028511034051284</v>
      </c>
      <c r="BN34" s="2">
        <v>55.348417356904378</v>
      </c>
      <c r="BO34" s="2">
        <v>72.974810271229273</v>
      </c>
      <c r="BP34" s="2">
        <v>127.47615048539286</v>
      </c>
      <c r="BQ34" s="35">
        <f t="shared" si="5"/>
        <v>1009.4909033544556</v>
      </c>
      <c r="BR34" s="57">
        <v>154.8696982196393</v>
      </c>
      <c r="BS34" s="2">
        <v>116.35018380954085</v>
      </c>
      <c r="BT34" s="2">
        <v>89.461366306965743</v>
      </c>
      <c r="BU34" s="2">
        <v>59.48955538074604</v>
      </c>
      <c r="BV34" s="2">
        <v>57.235711339100824</v>
      </c>
      <c r="BW34" s="2">
        <v>66.848403852211959</v>
      </c>
      <c r="BX34" s="2">
        <v>77.342839077738716</v>
      </c>
      <c r="BY34" s="2">
        <v>74.065256220934401</v>
      </c>
      <c r="BZ34" s="2">
        <v>58.028511034051284</v>
      </c>
      <c r="CA34" s="2">
        <v>55.348417356904378</v>
      </c>
      <c r="CB34" s="2">
        <v>72.974810271229273</v>
      </c>
      <c r="CC34" s="2">
        <v>127.47615048539286</v>
      </c>
      <c r="CD34" s="35">
        <f t="shared" si="6"/>
        <v>1009.4909033544556</v>
      </c>
      <c r="CE34" s="57">
        <v>154.8696982196393</v>
      </c>
      <c r="CF34" s="2">
        <v>116.35018380954085</v>
      </c>
      <c r="CG34" s="2">
        <v>89.461366306965743</v>
      </c>
      <c r="CH34" s="2">
        <v>59.48955538074604</v>
      </c>
      <c r="CI34" s="2">
        <v>57.235711339100824</v>
      </c>
      <c r="CJ34" s="2">
        <v>66.848403852211959</v>
      </c>
      <c r="CK34" s="2">
        <v>77.342839077738716</v>
      </c>
      <c r="CL34" s="2">
        <v>74.065256220934401</v>
      </c>
      <c r="CM34" s="2">
        <v>58.028511034051284</v>
      </c>
      <c r="CN34" s="2">
        <v>55.348417356904378</v>
      </c>
      <c r="CO34" s="2">
        <v>72.974810271229273</v>
      </c>
      <c r="CP34" s="2">
        <v>127.47615048539286</v>
      </c>
      <c r="CQ34" s="35">
        <f t="shared" si="7"/>
        <v>1009.4909033544556</v>
      </c>
      <c r="CR34" s="57">
        <v>154.8696982196393</v>
      </c>
      <c r="CS34" s="2">
        <v>116.35018380954085</v>
      </c>
      <c r="CT34" s="2">
        <v>89.461366306965743</v>
      </c>
      <c r="CU34" s="2">
        <v>59.48955538074604</v>
      </c>
      <c r="CV34" s="2">
        <v>57.235711339100824</v>
      </c>
      <c r="CW34" s="2">
        <v>66.848403852211959</v>
      </c>
      <c r="CX34" s="2">
        <v>77.342839077738716</v>
      </c>
      <c r="CY34" s="2">
        <v>74.065256220934401</v>
      </c>
      <c r="CZ34" s="2">
        <v>58.028511034051284</v>
      </c>
      <c r="DA34" s="2">
        <v>55.348417356904378</v>
      </c>
      <c r="DB34" s="2">
        <v>72.974810271229273</v>
      </c>
      <c r="DC34" s="2">
        <v>127.47615048539286</v>
      </c>
      <c r="DD34" s="35">
        <f t="shared" si="8"/>
        <v>1009.4909033544556</v>
      </c>
      <c r="DE34" s="57">
        <v>154.8696982196393</v>
      </c>
      <c r="DF34" s="2">
        <v>116.35018380954085</v>
      </c>
      <c r="DG34" s="2">
        <v>89.461366306965743</v>
      </c>
      <c r="DH34" s="2">
        <v>59.48955538074604</v>
      </c>
      <c r="DI34" s="2">
        <v>57.235711339100824</v>
      </c>
      <c r="DJ34" s="2">
        <v>66.848403852211959</v>
      </c>
      <c r="DK34" s="2">
        <v>77.342839077738716</v>
      </c>
      <c r="DL34" s="2">
        <v>74.065256220934401</v>
      </c>
      <c r="DM34" s="2">
        <v>58.028511034051284</v>
      </c>
      <c r="DN34" s="2">
        <v>55.348417356904378</v>
      </c>
      <c r="DO34" s="2">
        <v>72.974810271229273</v>
      </c>
      <c r="DP34" s="2">
        <v>127.47615048539286</v>
      </c>
      <c r="DQ34" s="35">
        <f t="shared" si="9"/>
        <v>1009.4909033544556</v>
      </c>
      <c r="DR34" s="57">
        <v>154.8696982196393</v>
      </c>
      <c r="DS34" s="2">
        <v>116.35018380954085</v>
      </c>
      <c r="DT34" s="2">
        <v>89.461366306965743</v>
      </c>
      <c r="DU34" s="2">
        <v>59.48955538074604</v>
      </c>
      <c r="DV34" s="2">
        <v>57.235711339100824</v>
      </c>
      <c r="DW34" s="2">
        <v>66.848403852211959</v>
      </c>
      <c r="DX34" s="2">
        <v>77.342839077738716</v>
      </c>
      <c r="DY34" s="2">
        <v>74.065256220934401</v>
      </c>
      <c r="DZ34" s="2">
        <v>58.028511034051284</v>
      </c>
      <c r="EA34" s="2">
        <v>55.348417356904378</v>
      </c>
      <c r="EB34" s="2">
        <v>72.974810271229273</v>
      </c>
      <c r="EC34" s="2">
        <v>127.47615048539286</v>
      </c>
      <c r="ED34" s="35">
        <f t="shared" si="10"/>
        <v>1009.4909033544556</v>
      </c>
      <c r="EE34" s="57">
        <v>154.8696982196393</v>
      </c>
      <c r="EF34" s="2">
        <v>116.35018380954085</v>
      </c>
      <c r="EG34" s="2">
        <v>89.461366306965743</v>
      </c>
      <c r="EH34" s="2">
        <v>59.48955538074604</v>
      </c>
      <c r="EI34" s="2">
        <v>57.235711339100824</v>
      </c>
      <c r="EJ34" s="2">
        <v>66.848403852211959</v>
      </c>
      <c r="EK34" s="2">
        <v>77.342839077738716</v>
      </c>
      <c r="EL34" s="2">
        <v>74.065256220934401</v>
      </c>
      <c r="EM34" s="2">
        <v>58.028511034051284</v>
      </c>
      <c r="EN34" s="2">
        <v>55.348417356904378</v>
      </c>
      <c r="EO34" s="2">
        <v>72.974810271229273</v>
      </c>
      <c r="EP34" s="2">
        <v>127.47615048539286</v>
      </c>
      <c r="EQ34" s="35">
        <f t="shared" si="11"/>
        <v>1009.4909033544556</v>
      </c>
      <c r="ER34" s="57">
        <v>154.8696982196393</v>
      </c>
      <c r="ES34" s="2">
        <v>116.35018380954085</v>
      </c>
      <c r="ET34" s="2">
        <v>89.461366306965743</v>
      </c>
      <c r="EU34" s="2">
        <v>59.48955538074604</v>
      </c>
      <c r="EV34" s="2">
        <v>57.235711339100824</v>
      </c>
      <c r="EW34" s="2">
        <v>66.848403852211959</v>
      </c>
      <c r="EX34" s="2">
        <v>77.342839077738716</v>
      </c>
      <c r="EY34" s="2">
        <v>74.065256220934401</v>
      </c>
      <c r="EZ34" s="2">
        <v>58.028511034051284</v>
      </c>
      <c r="FA34" s="2">
        <v>55.348417356904378</v>
      </c>
      <c r="FB34" s="2">
        <v>72.974810271229273</v>
      </c>
      <c r="FC34" s="2">
        <v>127.47615048539286</v>
      </c>
      <c r="FD34" s="35">
        <f t="shared" si="12"/>
        <v>1009.4909033544556</v>
      </c>
      <c r="FE34" s="57">
        <v>154.8696982196393</v>
      </c>
      <c r="FF34" s="2">
        <v>116.35018380954085</v>
      </c>
      <c r="FG34" s="2">
        <v>89.461366306965743</v>
      </c>
      <c r="FH34" s="2">
        <v>59.48955538074604</v>
      </c>
      <c r="FI34" s="2">
        <v>57.235711339100824</v>
      </c>
      <c r="FJ34" s="2">
        <v>66.848403852211959</v>
      </c>
      <c r="FK34" s="2">
        <v>77.342839077738716</v>
      </c>
      <c r="FL34" s="2">
        <v>74.065256220934401</v>
      </c>
      <c r="FM34" s="2">
        <v>58.028511034051284</v>
      </c>
      <c r="FN34" s="2">
        <v>55.348417356904378</v>
      </c>
      <c r="FO34" s="2">
        <v>72.974810271229273</v>
      </c>
      <c r="FP34" s="2">
        <v>127.47615048539286</v>
      </c>
      <c r="FQ34" s="35">
        <f t="shared" si="13"/>
        <v>1009.4909033544556</v>
      </c>
      <c r="FR34" s="57">
        <v>154.8696982196393</v>
      </c>
      <c r="FS34" s="2">
        <v>116.35018380954085</v>
      </c>
      <c r="FT34" s="2">
        <v>89.461366306965743</v>
      </c>
      <c r="FU34" s="2">
        <v>59.48955538074604</v>
      </c>
      <c r="FV34" s="2">
        <v>57.235711339100824</v>
      </c>
      <c r="FW34" s="2">
        <v>66.848403852211959</v>
      </c>
      <c r="FX34" s="2">
        <v>77.342839077738716</v>
      </c>
      <c r="FY34" s="2">
        <v>74.065256220934401</v>
      </c>
      <c r="FZ34" s="2">
        <v>58.028511034051284</v>
      </c>
      <c r="GA34" s="2">
        <v>55.348417356904378</v>
      </c>
      <c r="GB34" s="2">
        <v>72.974810271229273</v>
      </c>
      <c r="GC34" s="2">
        <v>127.47615048539286</v>
      </c>
      <c r="GD34" s="35">
        <f t="shared" si="14"/>
        <v>1009.4909033544556</v>
      </c>
      <c r="GE34" s="57">
        <v>154.8696982196393</v>
      </c>
      <c r="GF34" s="2">
        <v>116.35018380954085</v>
      </c>
      <c r="GG34" s="2">
        <v>89.461366306965743</v>
      </c>
      <c r="GH34" s="2">
        <v>59.48955538074604</v>
      </c>
      <c r="GI34" s="2">
        <v>57.235711339100824</v>
      </c>
      <c r="GJ34" s="2">
        <v>66.848403852211959</v>
      </c>
      <c r="GK34" s="2">
        <v>77.342839077738716</v>
      </c>
      <c r="GL34" s="2">
        <v>74.065256220934401</v>
      </c>
      <c r="GM34" s="2">
        <v>58.028511034051284</v>
      </c>
      <c r="GN34" s="2">
        <v>55.348417356904378</v>
      </c>
      <c r="GO34" s="2">
        <v>72.974810271229273</v>
      </c>
      <c r="GP34" s="2">
        <v>127.47615048539286</v>
      </c>
      <c r="GQ34" s="35">
        <f t="shared" si="15"/>
        <v>1009.4909033544556</v>
      </c>
      <c r="GR34" s="57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35">
        <f t="shared" si="16"/>
        <v>0</v>
      </c>
      <c r="HE34" s="57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35">
        <f t="shared" si="17"/>
        <v>0</v>
      </c>
      <c r="HR34" s="57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</row>
    <row r="35" spans="1:264" x14ac:dyDescent="0.35">
      <c r="A35" s="63"/>
      <c r="B35" s="63"/>
      <c r="C35" s="42">
        <v>2027</v>
      </c>
      <c r="D35" s="26">
        <v>1514.2363550316834</v>
      </c>
      <c r="Q35" s="35">
        <f t="shared" si="0"/>
        <v>0</v>
      </c>
      <c r="R35" s="5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5">
        <f t="shared" si="2"/>
        <v>0</v>
      </c>
      <c r="AE35" s="5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5">
        <f t="shared" si="3"/>
        <v>0</v>
      </c>
      <c r="AR35" s="57">
        <f>AR2*$D35</f>
        <v>232.30454732945893</v>
      </c>
      <c r="AS35" s="2">
        <f t="shared" ref="AS35:BC35" si="35">AS2*$D35</f>
        <v>174.52527571431125</v>
      </c>
      <c r="AT35" s="2">
        <f t="shared" si="35"/>
        <v>134.1920494604486</v>
      </c>
      <c r="AU35" s="2">
        <f t="shared" si="35"/>
        <v>89.234333071119053</v>
      </c>
      <c r="AV35" s="2">
        <f t="shared" si="35"/>
        <v>85.85356700865124</v>
      </c>
      <c r="AW35" s="2">
        <f t="shared" si="35"/>
        <v>100.27260577831794</v>
      </c>
      <c r="AX35" s="2">
        <f t="shared" si="35"/>
        <v>116.01425861660806</v>
      </c>
      <c r="AY35" s="2">
        <f t="shared" si="35"/>
        <v>111.09788433140159</v>
      </c>
      <c r="AZ35" s="2">
        <f t="shared" si="35"/>
        <v>87.042766551076923</v>
      </c>
      <c r="BA35" s="2">
        <f t="shared" si="35"/>
        <v>83.022626035356552</v>
      </c>
      <c r="BB35" s="2">
        <f t="shared" si="35"/>
        <v>109.4622154068439</v>
      </c>
      <c r="BC35" s="2">
        <f t="shared" si="35"/>
        <v>191.21422572808927</v>
      </c>
      <c r="BD35" s="35">
        <f t="shared" si="4"/>
        <v>1514.2363550316832</v>
      </c>
      <c r="BE35" s="57">
        <v>232.30454732945893</v>
      </c>
      <c r="BF35" s="2">
        <v>174.52527571431125</v>
      </c>
      <c r="BG35" s="2">
        <v>134.1920494604486</v>
      </c>
      <c r="BH35" s="2">
        <v>89.234333071119053</v>
      </c>
      <c r="BI35" s="2">
        <v>85.85356700865124</v>
      </c>
      <c r="BJ35" s="2">
        <v>100.27260577831794</v>
      </c>
      <c r="BK35" s="2">
        <v>116.01425861660806</v>
      </c>
      <c r="BL35" s="2">
        <v>111.09788433140159</v>
      </c>
      <c r="BM35" s="2">
        <v>87.042766551076923</v>
      </c>
      <c r="BN35" s="2">
        <v>83.022626035356552</v>
      </c>
      <c r="BO35" s="2">
        <v>109.4622154068439</v>
      </c>
      <c r="BP35" s="2">
        <v>191.21422572808927</v>
      </c>
      <c r="BQ35" s="35">
        <f t="shared" si="5"/>
        <v>1514.2363550316832</v>
      </c>
      <c r="BR35" s="57">
        <v>232.30454732945893</v>
      </c>
      <c r="BS35" s="2">
        <v>174.52527571431125</v>
      </c>
      <c r="BT35" s="2">
        <v>134.1920494604486</v>
      </c>
      <c r="BU35" s="2">
        <v>89.234333071119053</v>
      </c>
      <c r="BV35" s="2">
        <v>85.85356700865124</v>
      </c>
      <c r="BW35" s="2">
        <v>100.27260577831794</v>
      </c>
      <c r="BX35" s="2">
        <v>116.01425861660806</v>
      </c>
      <c r="BY35" s="2">
        <v>111.09788433140159</v>
      </c>
      <c r="BZ35" s="2">
        <v>87.042766551076923</v>
      </c>
      <c r="CA35" s="2">
        <v>83.022626035356552</v>
      </c>
      <c r="CB35" s="2">
        <v>109.4622154068439</v>
      </c>
      <c r="CC35" s="2">
        <v>191.21422572808927</v>
      </c>
      <c r="CD35" s="35">
        <f t="shared" si="6"/>
        <v>1514.2363550316832</v>
      </c>
      <c r="CE35" s="57">
        <v>232.30454732945893</v>
      </c>
      <c r="CF35" s="2">
        <v>174.52527571431125</v>
      </c>
      <c r="CG35" s="2">
        <v>134.1920494604486</v>
      </c>
      <c r="CH35" s="2">
        <v>89.234333071119053</v>
      </c>
      <c r="CI35" s="2">
        <v>85.85356700865124</v>
      </c>
      <c r="CJ35" s="2">
        <v>100.27260577831794</v>
      </c>
      <c r="CK35" s="2">
        <v>116.01425861660806</v>
      </c>
      <c r="CL35" s="2">
        <v>111.09788433140159</v>
      </c>
      <c r="CM35" s="2">
        <v>87.042766551076923</v>
      </c>
      <c r="CN35" s="2">
        <v>83.022626035356552</v>
      </c>
      <c r="CO35" s="2">
        <v>109.4622154068439</v>
      </c>
      <c r="CP35" s="2">
        <v>191.21422572808927</v>
      </c>
      <c r="CQ35" s="35">
        <f t="shared" si="7"/>
        <v>1514.2363550316832</v>
      </c>
      <c r="CR35" s="57">
        <v>232.30454732945893</v>
      </c>
      <c r="CS35" s="2">
        <v>174.52527571431125</v>
      </c>
      <c r="CT35" s="2">
        <v>134.1920494604486</v>
      </c>
      <c r="CU35" s="2">
        <v>89.234333071119053</v>
      </c>
      <c r="CV35" s="2">
        <v>85.85356700865124</v>
      </c>
      <c r="CW35" s="2">
        <v>100.27260577831794</v>
      </c>
      <c r="CX35" s="2">
        <v>116.01425861660806</v>
      </c>
      <c r="CY35" s="2">
        <v>111.09788433140159</v>
      </c>
      <c r="CZ35" s="2">
        <v>87.042766551076923</v>
      </c>
      <c r="DA35" s="2">
        <v>83.022626035356552</v>
      </c>
      <c r="DB35" s="2">
        <v>109.4622154068439</v>
      </c>
      <c r="DC35" s="2">
        <v>191.21422572808927</v>
      </c>
      <c r="DD35" s="35">
        <f t="shared" si="8"/>
        <v>1514.2363550316832</v>
      </c>
      <c r="DE35" s="57">
        <v>232.30454732945893</v>
      </c>
      <c r="DF35" s="2">
        <v>174.52527571431125</v>
      </c>
      <c r="DG35" s="2">
        <v>134.1920494604486</v>
      </c>
      <c r="DH35" s="2">
        <v>89.234333071119053</v>
      </c>
      <c r="DI35" s="2">
        <v>85.85356700865124</v>
      </c>
      <c r="DJ35" s="2">
        <v>100.27260577831794</v>
      </c>
      <c r="DK35" s="2">
        <v>116.01425861660806</v>
      </c>
      <c r="DL35" s="2">
        <v>111.09788433140159</v>
      </c>
      <c r="DM35" s="2">
        <v>87.042766551076923</v>
      </c>
      <c r="DN35" s="2">
        <v>83.022626035356552</v>
      </c>
      <c r="DO35" s="2">
        <v>109.4622154068439</v>
      </c>
      <c r="DP35" s="2">
        <v>191.21422572808927</v>
      </c>
      <c r="DQ35" s="35">
        <f t="shared" si="9"/>
        <v>1514.2363550316832</v>
      </c>
      <c r="DR35" s="57">
        <v>232.30454732945893</v>
      </c>
      <c r="DS35" s="2">
        <v>174.52527571431125</v>
      </c>
      <c r="DT35" s="2">
        <v>134.1920494604486</v>
      </c>
      <c r="DU35" s="2">
        <v>89.234333071119053</v>
      </c>
      <c r="DV35" s="2">
        <v>85.85356700865124</v>
      </c>
      <c r="DW35" s="2">
        <v>100.27260577831794</v>
      </c>
      <c r="DX35" s="2">
        <v>116.01425861660806</v>
      </c>
      <c r="DY35" s="2">
        <v>111.09788433140159</v>
      </c>
      <c r="DZ35" s="2">
        <v>87.042766551076923</v>
      </c>
      <c r="EA35" s="2">
        <v>83.022626035356552</v>
      </c>
      <c r="EB35" s="2">
        <v>109.4622154068439</v>
      </c>
      <c r="EC35" s="2">
        <v>191.21422572808927</v>
      </c>
      <c r="ED35" s="35">
        <f t="shared" si="10"/>
        <v>1514.2363550316832</v>
      </c>
      <c r="EE35" s="57">
        <v>232.30454732945893</v>
      </c>
      <c r="EF35" s="2">
        <v>174.52527571431125</v>
      </c>
      <c r="EG35" s="2">
        <v>134.1920494604486</v>
      </c>
      <c r="EH35" s="2">
        <v>89.234333071119053</v>
      </c>
      <c r="EI35" s="2">
        <v>85.85356700865124</v>
      </c>
      <c r="EJ35" s="2">
        <v>100.27260577831794</v>
      </c>
      <c r="EK35" s="2">
        <v>116.01425861660806</v>
      </c>
      <c r="EL35" s="2">
        <v>111.09788433140159</v>
      </c>
      <c r="EM35" s="2">
        <v>87.042766551076923</v>
      </c>
      <c r="EN35" s="2">
        <v>83.022626035356552</v>
      </c>
      <c r="EO35" s="2">
        <v>109.4622154068439</v>
      </c>
      <c r="EP35" s="2">
        <v>191.21422572808927</v>
      </c>
      <c r="EQ35" s="35">
        <f t="shared" si="11"/>
        <v>1514.2363550316832</v>
      </c>
      <c r="ER35" s="57">
        <v>232.30454732945893</v>
      </c>
      <c r="ES35" s="2">
        <v>174.52527571431125</v>
      </c>
      <c r="ET35" s="2">
        <v>134.1920494604486</v>
      </c>
      <c r="EU35" s="2">
        <v>89.234333071119053</v>
      </c>
      <c r="EV35" s="2">
        <v>85.85356700865124</v>
      </c>
      <c r="EW35" s="2">
        <v>100.27260577831794</v>
      </c>
      <c r="EX35" s="2">
        <v>116.01425861660806</v>
      </c>
      <c r="EY35" s="2">
        <v>111.09788433140159</v>
      </c>
      <c r="EZ35" s="2">
        <v>87.042766551076923</v>
      </c>
      <c r="FA35" s="2">
        <v>83.022626035356552</v>
      </c>
      <c r="FB35" s="2">
        <v>109.4622154068439</v>
      </c>
      <c r="FC35" s="2">
        <v>191.21422572808927</v>
      </c>
      <c r="FD35" s="35">
        <f t="shared" si="12"/>
        <v>1514.2363550316832</v>
      </c>
      <c r="FE35" s="57">
        <v>232.30454732945893</v>
      </c>
      <c r="FF35" s="2">
        <v>174.52527571431125</v>
      </c>
      <c r="FG35" s="2">
        <v>134.1920494604486</v>
      </c>
      <c r="FH35" s="2">
        <v>89.234333071119053</v>
      </c>
      <c r="FI35" s="2">
        <v>85.85356700865124</v>
      </c>
      <c r="FJ35" s="2">
        <v>100.27260577831794</v>
      </c>
      <c r="FK35" s="2">
        <v>116.01425861660806</v>
      </c>
      <c r="FL35" s="2">
        <v>111.09788433140159</v>
      </c>
      <c r="FM35" s="2">
        <v>87.042766551076923</v>
      </c>
      <c r="FN35" s="2">
        <v>83.022626035356552</v>
      </c>
      <c r="FO35" s="2">
        <v>109.4622154068439</v>
      </c>
      <c r="FP35" s="2">
        <v>191.21422572808927</v>
      </c>
      <c r="FQ35" s="35">
        <f t="shared" si="13"/>
        <v>1514.2363550316832</v>
      </c>
      <c r="FR35" s="57">
        <v>232.30454732945893</v>
      </c>
      <c r="FS35" s="2">
        <v>174.52527571431125</v>
      </c>
      <c r="FT35" s="2">
        <v>134.1920494604486</v>
      </c>
      <c r="FU35" s="2">
        <v>89.234333071119053</v>
      </c>
      <c r="FV35" s="2">
        <v>85.85356700865124</v>
      </c>
      <c r="FW35" s="2">
        <v>100.27260577831794</v>
      </c>
      <c r="FX35" s="2">
        <v>116.01425861660806</v>
      </c>
      <c r="FY35" s="2">
        <v>111.09788433140159</v>
      </c>
      <c r="FZ35" s="2">
        <v>87.042766551076923</v>
      </c>
      <c r="GA35" s="2">
        <v>83.022626035356552</v>
      </c>
      <c r="GB35" s="2">
        <v>109.4622154068439</v>
      </c>
      <c r="GC35" s="2">
        <v>191.21422572808927</v>
      </c>
      <c r="GD35" s="35">
        <f t="shared" si="14"/>
        <v>1514.2363550316832</v>
      </c>
      <c r="GE35" s="57">
        <v>232.30454732945893</v>
      </c>
      <c r="GF35" s="2">
        <v>174.52527571431125</v>
      </c>
      <c r="GG35" s="2">
        <v>134.1920494604486</v>
      </c>
      <c r="GH35" s="2">
        <v>89.234333071119053</v>
      </c>
      <c r="GI35" s="2">
        <v>85.85356700865124</v>
      </c>
      <c r="GJ35" s="2">
        <v>100.27260577831794</v>
      </c>
      <c r="GK35" s="2">
        <v>116.01425861660806</v>
      </c>
      <c r="GL35" s="2">
        <v>111.09788433140159</v>
      </c>
      <c r="GM35" s="2">
        <v>87.042766551076923</v>
      </c>
      <c r="GN35" s="2">
        <v>83.022626035356552</v>
      </c>
      <c r="GO35" s="2">
        <v>109.4622154068439</v>
      </c>
      <c r="GP35" s="2">
        <v>191.21422572808927</v>
      </c>
      <c r="GQ35" s="35">
        <f t="shared" si="15"/>
        <v>1514.2363550316832</v>
      </c>
      <c r="GR35" s="57">
        <v>232.30454732945893</v>
      </c>
      <c r="GS35" s="2">
        <v>174.52527571431125</v>
      </c>
      <c r="GT35" s="2">
        <v>134.1920494604486</v>
      </c>
      <c r="GU35" s="2">
        <v>89.234333071119053</v>
      </c>
      <c r="GV35" s="2">
        <v>85.85356700865124</v>
      </c>
      <c r="GW35" s="2">
        <v>100.27260577831794</v>
      </c>
      <c r="GX35" s="2">
        <v>116.01425861660806</v>
      </c>
      <c r="GY35" s="2">
        <v>111.09788433140159</v>
      </c>
      <c r="GZ35" s="2">
        <v>87.042766551076923</v>
      </c>
      <c r="HA35" s="2">
        <v>83.022626035356552</v>
      </c>
      <c r="HB35" s="2">
        <v>109.4622154068439</v>
      </c>
      <c r="HC35" s="2">
        <v>191.21422572808927</v>
      </c>
      <c r="HD35" s="35">
        <f t="shared" si="16"/>
        <v>1514.2363550316832</v>
      </c>
      <c r="HE35" s="57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35">
        <f t="shared" si="17"/>
        <v>0</v>
      </c>
      <c r="HR35" s="57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</row>
    <row r="36" spans="1:264" x14ac:dyDescent="0.35">
      <c r="A36" s="63"/>
      <c r="B36" s="63"/>
      <c r="C36" s="42">
        <v>2028</v>
      </c>
      <c r="D36" s="26">
        <v>1514.2363550316834</v>
      </c>
      <c r="Q36" s="35">
        <f t="shared" si="0"/>
        <v>0</v>
      </c>
      <c r="R36" s="5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5">
        <f t="shared" si="2"/>
        <v>0</v>
      </c>
      <c r="AE36" s="57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35">
        <f t="shared" si="3"/>
        <v>0</v>
      </c>
      <c r="AR36" s="57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35">
        <f t="shared" si="4"/>
        <v>0</v>
      </c>
      <c r="BE36" s="57">
        <v>232.30454732945893</v>
      </c>
      <c r="BF36" s="2">
        <v>174.52527571431125</v>
      </c>
      <c r="BG36" s="2">
        <v>134.1920494604486</v>
      </c>
      <c r="BH36" s="2">
        <v>89.234333071119053</v>
      </c>
      <c r="BI36" s="2">
        <v>85.85356700865124</v>
      </c>
      <c r="BJ36" s="2">
        <v>100.27260577831794</v>
      </c>
      <c r="BK36" s="2">
        <v>116.01425861660806</v>
      </c>
      <c r="BL36" s="2">
        <v>111.09788433140159</v>
      </c>
      <c r="BM36" s="2">
        <v>87.042766551076923</v>
      </c>
      <c r="BN36" s="2">
        <v>83.022626035356552</v>
      </c>
      <c r="BO36" s="2">
        <v>109.4622154068439</v>
      </c>
      <c r="BP36" s="2">
        <v>191.21422572808927</v>
      </c>
      <c r="BQ36" s="35">
        <f t="shared" si="5"/>
        <v>1514.2363550316832</v>
      </c>
      <c r="BR36" s="57">
        <v>232.30454732945893</v>
      </c>
      <c r="BS36" s="2">
        <v>174.52527571431125</v>
      </c>
      <c r="BT36" s="2">
        <v>134.1920494604486</v>
      </c>
      <c r="BU36" s="2">
        <v>89.234333071119053</v>
      </c>
      <c r="BV36" s="2">
        <v>85.85356700865124</v>
      </c>
      <c r="BW36" s="2">
        <v>100.27260577831794</v>
      </c>
      <c r="BX36" s="2">
        <v>116.01425861660806</v>
      </c>
      <c r="BY36" s="2">
        <v>111.09788433140159</v>
      </c>
      <c r="BZ36" s="2">
        <v>87.042766551076923</v>
      </c>
      <c r="CA36" s="2">
        <v>83.022626035356552</v>
      </c>
      <c r="CB36" s="2">
        <v>109.4622154068439</v>
      </c>
      <c r="CC36" s="2">
        <v>191.21422572808927</v>
      </c>
      <c r="CD36" s="35">
        <f t="shared" si="6"/>
        <v>1514.2363550316832</v>
      </c>
      <c r="CE36" s="57">
        <v>232.30454732945893</v>
      </c>
      <c r="CF36" s="2">
        <v>174.52527571431125</v>
      </c>
      <c r="CG36" s="2">
        <v>134.1920494604486</v>
      </c>
      <c r="CH36" s="2">
        <v>89.234333071119053</v>
      </c>
      <c r="CI36" s="2">
        <v>85.85356700865124</v>
      </c>
      <c r="CJ36" s="2">
        <v>100.27260577831794</v>
      </c>
      <c r="CK36" s="2">
        <v>116.01425861660806</v>
      </c>
      <c r="CL36" s="2">
        <v>111.09788433140159</v>
      </c>
      <c r="CM36" s="2">
        <v>87.042766551076923</v>
      </c>
      <c r="CN36" s="2">
        <v>83.022626035356552</v>
      </c>
      <c r="CO36" s="2">
        <v>109.4622154068439</v>
      </c>
      <c r="CP36" s="2">
        <v>191.21422572808927</v>
      </c>
      <c r="CQ36" s="35">
        <f t="shared" si="7"/>
        <v>1514.2363550316832</v>
      </c>
      <c r="CR36" s="57">
        <v>232.30454732945893</v>
      </c>
      <c r="CS36" s="2">
        <v>174.52527571431125</v>
      </c>
      <c r="CT36" s="2">
        <v>134.1920494604486</v>
      </c>
      <c r="CU36" s="2">
        <v>89.234333071119053</v>
      </c>
      <c r="CV36" s="2">
        <v>85.85356700865124</v>
      </c>
      <c r="CW36" s="2">
        <v>100.27260577831794</v>
      </c>
      <c r="CX36" s="2">
        <v>116.01425861660806</v>
      </c>
      <c r="CY36" s="2">
        <v>111.09788433140159</v>
      </c>
      <c r="CZ36" s="2">
        <v>87.042766551076923</v>
      </c>
      <c r="DA36" s="2">
        <v>83.022626035356552</v>
      </c>
      <c r="DB36" s="2">
        <v>109.4622154068439</v>
      </c>
      <c r="DC36" s="2">
        <v>191.21422572808927</v>
      </c>
      <c r="DD36" s="35">
        <f t="shared" si="8"/>
        <v>1514.2363550316832</v>
      </c>
      <c r="DE36" s="57">
        <v>232.30454732945893</v>
      </c>
      <c r="DF36" s="2">
        <v>174.52527571431125</v>
      </c>
      <c r="DG36" s="2">
        <v>134.1920494604486</v>
      </c>
      <c r="DH36" s="2">
        <v>89.234333071119053</v>
      </c>
      <c r="DI36" s="2">
        <v>85.85356700865124</v>
      </c>
      <c r="DJ36" s="2">
        <v>100.27260577831794</v>
      </c>
      <c r="DK36" s="2">
        <v>116.01425861660806</v>
      </c>
      <c r="DL36" s="2">
        <v>111.09788433140159</v>
      </c>
      <c r="DM36" s="2">
        <v>87.042766551076923</v>
      </c>
      <c r="DN36" s="2">
        <v>83.022626035356552</v>
      </c>
      <c r="DO36" s="2">
        <v>109.4622154068439</v>
      </c>
      <c r="DP36" s="2">
        <v>191.21422572808927</v>
      </c>
      <c r="DQ36" s="35">
        <f t="shared" si="9"/>
        <v>1514.2363550316832</v>
      </c>
      <c r="DR36" s="57">
        <v>232.30454732945893</v>
      </c>
      <c r="DS36" s="2">
        <v>174.52527571431125</v>
      </c>
      <c r="DT36" s="2">
        <v>134.1920494604486</v>
      </c>
      <c r="DU36" s="2">
        <v>89.234333071119053</v>
      </c>
      <c r="DV36" s="2">
        <v>85.85356700865124</v>
      </c>
      <c r="DW36" s="2">
        <v>100.27260577831794</v>
      </c>
      <c r="DX36" s="2">
        <v>116.01425861660806</v>
      </c>
      <c r="DY36" s="2">
        <v>111.09788433140159</v>
      </c>
      <c r="DZ36" s="2">
        <v>87.042766551076923</v>
      </c>
      <c r="EA36" s="2">
        <v>83.022626035356552</v>
      </c>
      <c r="EB36" s="2">
        <v>109.4622154068439</v>
      </c>
      <c r="EC36" s="2">
        <v>191.21422572808927</v>
      </c>
      <c r="ED36" s="35">
        <f t="shared" si="10"/>
        <v>1514.2363550316832</v>
      </c>
      <c r="EE36" s="57">
        <v>232.30454732945893</v>
      </c>
      <c r="EF36" s="2">
        <v>174.52527571431125</v>
      </c>
      <c r="EG36" s="2">
        <v>134.1920494604486</v>
      </c>
      <c r="EH36" s="2">
        <v>89.234333071119053</v>
      </c>
      <c r="EI36" s="2">
        <v>85.85356700865124</v>
      </c>
      <c r="EJ36" s="2">
        <v>100.27260577831794</v>
      </c>
      <c r="EK36" s="2">
        <v>116.01425861660806</v>
      </c>
      <c r="EL36" s="2">
        <v>111.09788433140159</v>
      </c>
      <c r="EM36" s="2">
        <v>87.042766551076923</v>
      </c>
      <c r="EN36" s="2">
        <v>83.022626035356552</v>
      </c>
      <c r="EO36" s="2">
        <v>109.4622154068439</v>
      </c>
      <c r="EP36" s="2">
        <v>191.21422572808927</v>
      </c>
      <c r="EQ36" s="35">
        <f t="shared" si="11"/>
        <v>1514.2363550316832</v>
      </c>
      <c r="ER36" s="57">
        <v>232.30454732945893</v>
      </c>
      <c r="ES36" s="2">
        <v>174.52527571431125</v>
      </c>
      <c r="ET36" s="2">
        <v>134.1920494604486</v>
      </c>
      <c r="EU36" s="2">
        <v>89.234333071119053</v>
      </c>
      <c r="EV36" s="2">
        <v>85.85356700865124</v>
      </c>
      <c r="EW36" s="2">
        <v>100.27260577831794</v>
      </c>
      <c r="EX36" s="2">
        <v>116.01425861660806</v>
      </c>
      <c r="EY36" s="2">
        <v>111.09788433140159</v>
      </c>
      <c r="EZ36" s="2">
        <v>87.042766551076923</v>
      </c>
      <c r="FA36" s="2">
        <v>83.022626035356552</v>
      </c>
      <c r="FB36" s="2">
        <v>109.4622154068439</v>
      </c>
      <c r="FC36" s="2">
        <v>191.21422572808927</v>
      </c>
      <c r="FD36" s="35">
        <f t="shared" si="12"/>
        <v>1514.2363550316832</v>
      </c>
      <c r="FE36" s="57">
        <v>232.30454732945893</v>
      </c>
      <c r="FF36" s="2">
        <v>174.52527571431125</v>
      </c>
      <c r="FG36" s="2">
        <v>134.1920494604486</v>
      </c>
      <c r="FH36" s="2">
        <v>89.234333071119053</v>
      </c>
      <c r="FI36" s="2">
        <v>85.85356700865124</v>
      </c>
      <c r="FJ36" s="2">
        <v>100.27260577831794</v>
      </c>
      <c r="FK36" s="2">
        <v>116.01425861660806</v>
      </c>
      <c r="FL36" s="2">
        <v>111.09788433140159</v>
      </c>
      <c r="FM36" s="2">
        <v>87.042766551076923</v>
      </c>
      <c r="FN36" s="2">
        <v>83.022626035356552</v>
      </c>
      <c r="FO36" s="2">
        <v>109.4622154068439</v>
      </c>
      <c r="FP36" s="2">
        <v>191.21422572808927</v>
      </c>
      <c r="FQ36" s="35">
        <f t="shared" si="13"/>
        <v>1514.2363550316832</v>
      </c>
      <c r="FR36" s="57">
        <v>232.30454732945893</v>
      </c>
      <c r="FS36" s="2">
        <v>174.52527571431125</v>
      </c>
      <c r="FT36" s="2">
        <v>134.1920494604486</v>
      </c>
      <c r="FU36" s="2">
        <v>89.234333071119053</v>
      </c>
      <c r="FV36" s="2">
        <v>85.85356700865124</v>
      </c>
      <c r="FW36" s="2">
        <v>100.27260577831794</v>
      </c>
      <c r="FX36" s="2">
        <v>116.01425861660806</v>
      </c>
      <c r="FY36" s="2">
        <v>111.09788433140159</v>
      </c>
      <c r="FZ36" s="2">
        <v>87.042766551076923</v>
      </c>
      <c r="GA36" s="2">
        <v>83.022626035356552</v>
      </c>
      <c r="GB36" s="2">
        <v>109.4622154068439</v>
      </c>
      <c r="GC36" s="2">
        <v>191.21422572808927</v>
      </c>
      <c r="GD36" s="35">
        <f t="shared" si="14"/>
        <v>1514.2363550316832</v>
      </c>
      <c r="GE36" s="57">
        <v>232.30454732945893</v>
      </c>
      <c r="GF36" s="2">
        <v>174.52527571431125</v>
      </c>
      <c r="GG36" s="2">
        <v>134.1920494604486</v>
      </c>
      <c r="GH36" s="2">
        <v>89.234333071119053</v>
      </c>
      <c r="GI36" s="2">
        <v>85.85356700865124</v>
      </c>
      <c r="GJ36" s="2">
        <v>100.27260577831794</v>
      </c>
      <c r="GK36" s="2">
        <v>116.01425861660806</v>
      </c>
      <c r="GL36" s="2">
        <v>111.09788433140159</v>
      </c>
      <c r="GM36" s="2">
        <v>87.042766551076923</v>
      </c>
      <c r="GN36" s="2">
        <v>83.022626035356552</v>
      </c>
      <c r="GO36" s="2">
        <v>109.4622154068439</v>
      </c>
      <c r="GP36" s="2">
        <v>191.21422572808927</v>
      </c>
      <c r="GQ36" s="35">
        <f t="shared" si="15"/>
        <v>1514.2363550316832</v>
      </c>
      <c r="GR36" s="57">
        <v>232.30454732945893</v>
      </c>
      <c r="GS36" s="2">
        <v>174.52527571431125</v>
      </c>
      <c r="GT36" s="2">
        <v>134.1920494604486</v>
      </c>
      <c r="GU36" s="2">
        <v>89.234333071119053</v>
      </c>
      <c r="GV36" s="2">
        <v>85.85356700865124</v>
      </c>
      <c r="GW36" s="2">
        <v>100.27260577831794</v>
      </c>
      <c r="GX36" s="2">
        <v>116.01425861660806</v>
      </c>
      <c r="GY36" s="2">
        <v>111.09788433140159</v>
      </c>
      <c r="GZ36" s="2">
        <v>87.042766551076923</v>
      </c>
      <c r="HA36" s="2">
        <v>83.022626035356552</v>
      </c>
      <c r="HB36" s="2">
        <v>109.4622154068439</v>
      </c>
      <c r="HC36" s="2">
        <v>191.21422572808927</v>
      </c>
      <c r="HD36" s="35">
        <f t="shared" si="16"/>
        <v>1514.2363550316832</v>
      </c>
      <c r="HE36" s="57">
        <v>232.30454732945893</v>
      </c>
      <c r="HF36" s="2">
        <v>174.52527571431125</v>
      </c>
      <c r="HG36" s="2">
        <v>134.1920494604486</v>
      </c>
      <c r="HH36" s="2">
        <v>89.234333071119053</v>
      </c>
      <c r="HI36" s="2">
        <v>85.85356700865124</v>
      </c>
      <c r="HJ36" s="2">
        <v>100.27260577831794</v>
      </c>
      <c r="HK36" s="2">
        <v>116.01425861660806</v>
      </c>
      <c r="HL36" s="2">
        <v>111.09788433140159</v>
      </c>
      <c r="HM36" s="2">
        <v>87.042766551076923</v>
      </c>
      <c r="HN36" s="2">
        <v>83.022626035356552</v>
      </c>
      <c r="HO36" s="2">
        <v>109.4622154068439</v>
      </c>
      <c r="HP36" s="2">
        <v>191.21422572808927</v>
      </c>
      <c r="HQ36" s="35">
        <f t="shared" si="17"/>
        <v>1514.2363550316832</v>
      </c>
      <c r="HR36" s="57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</row>
    <row r="37" spans="1:264" x14ac:dyDescent="0.35">
      <c r="A37" s="63"/>
      <c r="B37" s="63"/>
      <c r="C37" s="42">
        <v>2029</v>
      </c>
      <c r="D37" s="26">
        <v>1514.2363550316834</v>
      </c>
      <c r="Q37" s="35">
        <f t="shared" si="0"/>
        <v>0</v>
      </c>
      <c r="R37" s="5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35">
        <f t="shared" si="2"/>
        <v>0</v>
      </c>
      <c r="AE37" s="57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35">
        <f t="shared" si="3"/>
        <v>0</v>
      </c>
      <c r="AR37" s="57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35">
        <f t="shared" si="4"/>
        <v>0</v>
      </c>
      <c r="BE37" s="57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35">
        <f t="shared" si="5"/>
        <v>0</v>
      </c>
      <c r="BR37" s="57">
        <v>232.30454732945893</v>
      </c>
      <c r="BS37" s="2">
        <v>174.52527571431125</v>
      </c>
      <c r="BT37" s="2">
        <v>134.1920494604486</v>
      </c>
      <c r="BU37" s="2">
        <v>89.234333071119053</v>
      </c>
      <c r="BV37" s="2">
        <v>85.85356700865124</v>
      </c>
      <c r="BW37" s="2">
        <v>100.27260577831794</v>
      </c>
      <c r="BX37" s="2">
        <v>116.01425861660806</v>
      </c>
      <c r="BY37" s="2">
        <v>111.09788433140159</v>
      </c>
      <c r="BZ37" s="2">
        <v>87.042766551076923</v>
      </c>
      <c r="CA37" s="2">
        <v>83.022626035356552</v>
      </c>
      <c r="CB37" s="2">
        <v>109.4622154068439</v>
      </c>
      <c r="CC37" s="2">
        <v>191.21422572808927</v>
      </c>
      <c r="CD37" s="35">
        <f t="shared" si="6"/>
        <v>1514.2363550316832</v>
      </c>
      <c r="CE37" s="57">
        <v>232.30454732945893</v>
      </c>
      <c r="CF37" s="2">
        <v>174.52527571431125</v>
      </c>
      <c r="CG37" s="2">
        <v>134.1920494604486</v>
      </c>
      <c r="CH37" s="2">
        <v>89.234333071119053</v>
      </c>
      <c r="CI37" s="2">
        <v>85.85356700865124</v>
      </c>
      <c r="CJ37" s="2">
        <v>100.27260577831794</v>
      </c>
      <c r="CK37" s="2">
        <v>116.01425861660806</v>
      </c>
      <c r="CL37" s="2">
        <v>111.09788433140159</v>
      </c>
      <c r="CM37" s="2">
        <v>87.042766551076923</v>
      </c>
      <c r="CN37" s="2">
        <v>83.022626035356552</v>
      </c>
      <c r="CO37" s="2">
        <v>109.4622154068439</v>
      </c>
      <c r="CP37" s="2">
        <v>191.21422572808927</v>
      </c>
      <c r="CQ37" s="35">
        <f t="shared" si="7"/>
        <v>1514.2363550316832</v>
      </c>
      <c r="CR37" s="57">
        <v>232.30454732945893</v>
      </c>
      <c r="CS37" s="2">
        <v>174.52527571431125</v>
      </c>
      <c r="CT37" s="2">
        <v>134.1920494604486</v>
      </c>
      <c r="CU37" s="2">
        <v>89.234333071119053</v>
      </c>
      <c r="CV37" s="2">
        <v>85.85356700865124</v>
      </c>
      <c r="CW37" s="2">
        <v>100.27260577831794</v>
      </c>
      <c r="CX37" s="2">
        <v>116.01425861660806</v>
      </c>
      <c r="CY37" s="2">
        <v>111.09788433140159</v>
      </c>
      <c r="CZ37" s="2">
        <v>87.042766551076923</v>
      </c>
      <c r="DA37" s="2">
        <v>83.022626035356552</v>
      </c>
      <c r="DB37" s="2">
        <v>109.4622154068439</v>
      </c>
      <c r="DC37" s="2">
        <v>191.21422572808927</v>
      </c>
      <c r="DD37" s="35">
        <f t="shared" si="8"/>
        <v>1514.2363550316832</v>
      </c>
      <c r="DE37" s="57">
        <v>232.30454732945893</v>
      </c>
      <c r="DF37" s="2">
        <v>174.52527571431125</v>
      </c>
      <c r="DG37" s="2">
        <v>134.1920494604486</v>
      </c>
      <c r="DH37" s="2">
        <v>89.234333071119053</v>
      </c>
      <c r="DI37" s="2">
        <v>85.85356700865124</v>
      </c>
      <c r="DJ37" s="2">
        <v>100.27260577831794</v>
      </c>
      <c r="DK37" s="2">
        <v>116.01425861660806</v>
      </c>
      <c r="DL37" s="2">
        <v>111.09788433140159</v>
      </c>
      <c r="DM37" s="2">
        <v>87.042766551076923</v>
      </c>
      <c r="DN37" s="2">
        <v>83.022626035356552</v>
      </c>
      <c r="DO37" s="2">
        <v>109.4622154068439</v>
      </c>
      <c r="DP37" s="2">
        <v>191.21422572808927</v>
      </c>
      <c r="DQ37" s="35">
        <f t="shared" si="9"/>
        <v>1514.2363550316832</v>
      </c>
      <c r="DR37" s="57">
        <v>232.30454732945893</v>
      </c>
      <c r="DS37" s="2">
        <v>174.52527571431125</v>
      </c>
      <c r="DT37" s="2">
        <v>134.1920494604486</v>
      </c>
      <c r="DU37" s="2">
        <v>89.234333071119053</v>
      </c>
      <c r="DV37" s="2">
        <v>85.85356700865124</v>
      </c>
      <c r="DW37" s="2">
        <v>100.27260577831794</v>
      </c>
      <c r="DX37" s="2">
        <v>116.01425861660806</v>
      </c>
      <c r="DY37" s="2">
        <v>111.09788433140159</v>
      </c>
      <c r="DZ37" s="2">
        <v>87.042766551076923</v>
      </c>
      <c r="EA37" s="2">
        <v>83.022626035356552</v>
      </c>
      <c r="EB37" s="2">
        <v>109.4622154068439</v>
      </c>
      <c r="EC37" s="2">
        <v>191.21422572808927</v>
      </c>
      <c r="ED37" s="35">
        <f t="shared" si="10"/>
        <v>1514.2363550316832</v>
      </c>
      <c r="EE37" s="57">
        <v>232.30454732945893</v>
      </c>
      <c r="EF37" s="2">
        <v>174.52527571431125</v>
      </c>
      <c r="EG37" s="2">
        <v>134.1920494604486</v>
      </c>
      <c r="EH37" s="2">
        <v>89.234333071119053</v>
      </c>
      <c r="EI37" s="2">
        <v>85.85356700865124</v>
      </c>
      <c r="EJ37" s="2">
        <v>100.27260577831794</v>
      </c>
      <c r="EK37" s="2">
        <v>116.01425861660806</v>
      </c>
      <c r="EL37" s="2">
        <v>111.09788433140159</v>
      </c>
      <c r="EM37" s="2">
        <v>87.042766551076923</v>
      </c>
      <c r="EN37" s="2">
        <v>83.022626035356552</v>
      </c>
      <c r="EO37" s="2">
        <v>109.4622154068439</v>
      </c>
      <c r="EP37" s="2">
        <v>191.21422572808927</v>
      </c>
      <c r="EQ37" s="35">
        <f t="shared" si="11"/>
        <v>1514.2363550316832</v>
      </c>
      <c r="ER37" s="57">
        <v>232.30454732945893</v>
      </c>
      <c r="ES37" s="2">
        <v>174.52527571431125</v>
      </c>
      <c r="ET37" s="2">
        <v>134.1920494604486</v>
      </c>
      <c r="EU37" s="2">
        <v>89.234333071119053</v>
      </c>
      <c r="EV37" s="2">
        <v>85.85356700865124</v>
      </c>
      <c r="EW37" s="2">
        <v>100.27260577831794</v>
      </c>
      <c r="EX37" s="2">
        <v>116.01425861660806</v>
      </c>
      <c r="EY37" s="2">
        <v>111.09788433140159</v>
      </c>
      <c r="EZ37" s="2">
        <v>87.042766551076923</v>
      </c>
      <c r="FA37" s="2">
        <v>83.022626035356552</v>
      </c>
      <c r="FB37" s="2">
        <v>109.4622154068439</v>
      </c>
      <c r="FC37" s="2">
        <v>191.21422572808927</v>
      </c>
      <c r="FD37" s="35">
        <f t="shared" si="12"/>
        <v>1514.2363550316832</v>
      </c>
      <c r="FE37" s="57">
        <v>232.30454732945893</v>
      </c>
      <c r="FF37" s="2">
        <v>174.52527571431125</v>
      </c>
      <c r="FG37" s="2">
        <v>134.1920494604486</v>
      </c>
      <c r="FH37" s="2">
        <v>89.234333071119053</v>
      </c>
      <c r="FI37" s="2">
        <v>85.85356700865124</v>
      </c>
      <c r="FJ37" s="2">
        <v>100.27260577831794</v>
      </c>
      <c r="FK37" s="2">
        <v>116.01425861660806</v>
      </c>
      <c r="FL37" s="2">
        <v>111.09788433140159</v>
      </c>
      <c r="FM37" s="2">
        <v>87.042766551076923</v>
      </c>
      <c r="FN37" s="2">
        <v>83.022626035356552</v>
      </c>
      <c r="FO37" s="2">
        <v>109.4622154068439</v>
      </c>
      <c r="FP37" s="2">
        <v>191.21422572808927</v>
      </c>
      <c r="FQ37" s="35">
        <f t="shared" si="13"/>
        <v>1514.2363550316832</v>
      </c>
      <c r="FR37" s="57">
        <v>232.30454732945893</v>
      </c>
      <c r="FS37" s="2">
        <v>174.52527571431125</v>
      </c>
      <c r="FT37" s="2">
        <v>134.1920494604486</v>
      </c>
      <c r="FU37" s="2">
        <v>89.234333071119053</v>
      </c>
      <c r="FV37" s="2">
        <v>85.85356700865124</v>
      </c>
      <c r="FW37" s="2">
        <v>100.27260577831794</v>
      </c>
      <c r="FX37" s="2">
        <v>116.01425861660806</v>
      </c>
      <c r="FY37" s="2">
        <v>111.09788433140159</v>
      </c>
      <c r="FZ37" s="2">
        <v>87.042766551076923</v>
      </c>
      <c r="GA37" s="2">
        <v>83.022626035356552</v>
      </c>
      <c r="GB37" s="2">
        <v>109.4622154068439</v>
      </c>
      <c r="GC37" s="2">
        <v>191.21422572808927</v>
      </c>
      <c r="GD37" s="35">
        <f t="shared" si="14"/>
        <v>1514.2363550316832</v>
      </c>
      <c r="GE37" s="57">
        <v>232.30454732945893</v>
      </c>
      <c r="GF37" s="2">
        <v>174.52527571431125</v>
      </c>
      <c r="GG37" s="2">
        <v>134.1920494604486</v>
      </c>
      <c r="GH37" s="2">
        <v>89.234333071119053</v>
      </c>
      <c r="GI37" s="2">
        <v>85.85356700865124</v>
      </c>
      <c r="GJ37" s="2">
        <v>100.27260577831794</v>
      </c>
      <c r="GK37" s="2">
        <v>116.01425861660806</v>
      </c>
      <c r="GL37" s="2">
        <v>111.09788433140159</v>
      </c>
      <c r="GM37" s="2">
        <v>87.042766551076923</v>
      </c>
      <c r="GN37" s="2">
        <v>83.022626035356552</v>
      </c>
      <c r="GO37" s="2">
        <v>109.4622154068439</v>
      </c>
      <c r="GP37" s="2">
        <v>191.21422572808927</v>
      </c>
      <c r="GQ37" s="35">
        <f t="shared" si="15"/>
        <v>1514.2363550316832</v>
      </c>
      <c r="GR37" s="57">
        <v>232.30454732945893</v>
      </c>
      <c r="GS37" s="2">
        <v>174.52527571431125</v>
      </c>
      <c r="GT37" s="2">
        <v>134.1920494604486</v>
      </c>
      <c r="GU37" s="2">
        <v>89.234333071119053</v>
      </c>
      <c r="GV37" s="2">
        <v>85.85356700865124</v>
      </c>
      <c r="GW37" s="2">
        <v>100.27260577831794</v>
      </c>
      <c r="GX37" s="2">
        <v>116.01425861660806</v>
      </c>
      <c r="GY37" s="2">
        <v>111.09788433140159</v>
      </c>
      <c r="GZ37" s="2">
        <v>87.042766551076923</v>
      </c>
      <c r="HA37" s="2">
        <v>83.022626035356552</v>
      </c>
      <c r="HB37" s="2">
        <v>109.4622154068439</v>
      </c>
      <c r="HC37" s="2">
        <v>191.21422572808927</v>
      </c>
      <c r="HD37" s="35">
        <f t="shared" si="16"/>
        <v>1514.2363550316832</v>
      </c>
      <c r="HE37" s="57">
        <v>232.30454732945893</v>
      </c>
      <c r="HF37" s="2">
        <v>174.52527571431125</v>
      </c>
      <c r="HG37" s="2">
        <v>134.1920494604486</v>
      </c>
      <c r="HH37" s="2">
        <v>89.234333071119053</v>
      </c>
      <c r="HI37" s="2">
        <v>85.85356700865124</v>
      </c>
      <c r="HJ37" s="2">
        <v>100.27260577831794</v>
      </c>
      <c r="HK37" s="2">
        <v>116.01425861660806</v>
      </c>
      <c r="HL37" s="2">
        <v>111.09788433140159</v>
      </c>
      <c r="HM37" s="2">
        <v>87.042766551076923</v>
      </c>
      <c r="HN37" s="2">
        <v>83.022626035356552</v>
      </c>
      <c r="HO37" s="2">
        <v>109.4622154068439</v>
      </c>
      <c r="HP37" s="2">
        <v>191.21422572808927</v>
      </c>
      <c r="HQ37" s="35">
        <f t="shared" si="17"/>
        <v>1514.2363550316832</v>
      </c>
      <c r="HR37" s="57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</row>
    <row r="38" spans="1:264" x14ac:dyDescent="0.35">
      <c r="A38" s="63"/>
      <c r="B38" s="63"/>
      <c r="C38" s="42">
        <v>2030</v>
      </c>
      <c r="D38" s="26">
        <v>1514.2363550316834</v>
      </c>
      <c r="Q38" s="35">
        <f t="shared" si="0"/>
        <v>0</v>
      </c>
      <c r="R38" s="5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35">
        <f t="shared" si="2"/>
        <v>0</v>
      </c>
      <c r="AE38" s="57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35">
        <f t="shared" si="3"/>
        <v>0</v>
      </c>
      <c r="AR38" s="57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35">
        <f t="shared" si="4"/>
        <v>0</v>
      </c>
      <c r="BE38" s="57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35">
        <f t="shared" si="5"/>
        <v>0</v>
      </c>
      <c r="BR38" s="57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35">
        <f t="shared" si="6"/>
        <v>0</v>
      </c>
      <c r="CE38" s="57">
        <v>232.30454732945893</v>
      </c>
      <c r="CF38" s="2">
        <v>174.52527571431125</v>
      </c>
      <c r="CG38" s="2">
        <v>134.1920494604486</v>
      </c>
      <c r="CH38" s="2">
        <v>89.234333071119053</v>
      </c>
      <c r="CI38" s="2">
        <v>85.85356700865124</v>
      </c>
      <c r="CJ38" s="2">
        <v>100.27260577831794</v>
      </c>
      <c r="CK38" s="2">
        <v>116.01425861660806</v>
      </c>
      <c r="CL38" s="2">
        <v>111.09788433140159</v>
      </c>
      <c r="CM38" s="2">
        <v>87.042766551076923</v>
      </c>
      <c r="CN38" s="2">
        <v>83.022626035356552</v>
      </c>
      <c r="CO38" s="2">
        <v>109.4622154068439</v>
      </c>
      <c r="CP38" s="2">
        <v>191.21422572808927</v>
      </c>
      <c r="CQ38" s="35">
        <f t="shared" si="7"/>
        <v>1514.2363550316832</v>
      </c>
      <c r="CR38" s="57">
        <v>232.30454732945893</v>
      </c>
      <c r="CS38" s="2">
        <v>174.52527571431125</v>
      </c>
      <c r="CT38" s="2">
        <v>134.1920494604486</v>
      </c>
      <c r="CU38" s="2">
        <v>89.234333071119053</v>
      </c>
      <c r="CV38" s="2">
        <v>85.85356700865124</v>
      </c>
      <c r="CW38" s="2">
        <v>100.27260577831794</v>
      </c>
      <c r="CX38" s="2">
        <v>116.01425861660806</v>
      </c>
      <c r="CY38" s="2">
        <v>111.09788433140159</v>
      </c>
      <c r="CZ38" s="2">
        <v>87.042766551076923</v>
      </c>
      <c r="DA38" s="2">
        <v>83.022626035356552</v>
      </c>
      <c r="DB38" s="2">
        <v>109.4622154068439</v>
      </c>
      <c r="DC38" s="2">
        <v>191.21422572808927</v>
      </c>
      <c r="DD38" s="35">
        <f t="shared" si="8"/>
        <v>1514.2363550316832</v>
      </c>
      <c r="DE38" s="57">
        <v>232.30454732945893</v>
      </c>
      <c r="DF38" s="2">
        <v>174.52527571431125</v>
      </c>
      <c r="DG38" s="2">
        <v>134.1920494604486</v>
      </c>
      <c r="DH38" s="2">
        <v>89.234333071119053</v>
      </c>
      <c r="DI38" s="2">
        <v>85.85356700865124</v>
      </c>
      <c r="DJ38" s="2">
        <v>100.27260577831794</v>
      </c>
      <c r="DK38" s="2">
        <v>116.01425861660806</v>
      </c>
      <c r="DL38" s="2">
        <v>111.09788433140159</v>
      </c>
      <c r="DM38" s="2">
        <v>87.042766551076923</v>
      </c>
      <c r="DN38" s="2">
        <v>83.022626035356552</v>
      </c>
      <c r="DO38" s="2">
        <v>109.4622154068439</v>
      </c>
      <c r="DP38" s="2">
        <v>191.21422572808927</v>
      </c>
      <c r="DQ38" s="35">
        <f t="shared" si="9"/>
        <v>1514.2363550316832</v>
      </c>
      <c r="DR38" s="57">
        <v>232.30454732945893</v>
      </c>
      <c r="DS38" s="2">
        <v>174.52527571431125</v>
      </c>
      <c r="DT38" s="2">
        <v>134.1920494604486</v>
      </c>
      <c r="DU38" s="2">
        <v>89.234333071119053</v>
      </c>
      <c r="DV38" s="2">
        <v>85.85356700865124</v>
      </c>
      <c r="DW38" s="2">
        <v>100.27260577831794</v>
      </c>
      <c r="DX38" s="2">
        <v>116.01425861660806</v>
      </c>
      <c r="DY38" s="2">
        <v>111.09788433140159</v>
      </c>
      <c r="DZ38" s="2">
        <v>87.042766551076923</v>
      </c>
      <c r="EA38" s="2">
        <v>83.022626035356552</v>
      </c>
      <c r="EB38" s="2">
        <v>109.4622154068439</v>
      </c>
      <c r="EC38" s="2">
        <v>191.21422572808927</v>
      </c>
      <c r="ED38" s="35">
        <f t="shared" si="10"/>
        <v>1514.2363550316832</v>
      </c>
      <c r="EE38" s="57">
        <v>232.30454732945893</v>
      </c>
      <c r="EF38" s="2">
        <v>174.52527571431125</v>
      </c>
      <c r="EG38" s="2">
        <v>134.1920494604486</v>
      </c>
      <c r="EH38" s="2">
        <v>89.234333071119053</v>
      </c>
      <c r="EI38" s="2">
        <v>85.85356700865124</v>
      </c>
      <c r="EJ38" s="2">
        <v>100.27260577831794</v>
      </c>
      <c r="EK38" s="2">
        <v>116.01425861660806</v>
      </c>
      <c r="EL38" s="2">
        <v>111.09788433140159</v>
      </c>
      <c r="EM38" s="2">
        <v>87.042766551076923</v>
      </c>
      <c r="EN38" s="2">
        <v>83.022626035356552</v>
      </c>
      <c r="EO38" s="2">
        <v>109.4622154068439</v>
      </c>
      <c r="EP38" s="2">
        <v>191.21422572808927</v>
      </c>
      <c r="EQ38" s="35">
        <f t="shared" si="11"/>
        <v>1514.2363550316832</v>
      </c>
      <c r="ER38" s="57">
        <v>232.30454732945893</v>
      </c>
      <c r="ES38" s="2">
        <v>174.52527571431125</v>
      </c>
      <c r="ET38" s="2">
        <v>134.1920494604486</v>
      </c>
      <c r="EU38" s="2">
        <v>89.234333071119053</v>
      </c>
      <c r="EV38" s="2">
        <v>85.85356700865124</v>
      </c>
      <c r="EW38" s="2">
        <v>100.27260577831794</v>
      </c>
      <c r="EX38" s="2">
        <v>116.01425861660806</v>
      </c>
      <c r="EY38" s="2">
        <v>111.09788433140159</v>
      </c>
      <c r="EZ38" s="2">
        <v>87.042766551076923</v>
      </c>
      <c r="FA38" s="2">
        <v>83.022626035356552</v>
      </c>
      <c r="FB38" s="2">
        <v>109.4622154068439</v>
      </c>
      <c r="FC38" s="2">
        <v>191.21422572808927</v>
      </c>
      <c r="FD38" s="35">
        <f t="shared" si="12"/>
        <v>1514.2363550316832</v>
      </c>
      <c r="FE38" s="57">
        <v>232.30454732945893</v>
      </c>
      <c r="FF38" s="2">
        <v>174.52527571431125</v>
      </c>
      <c r="FG38" s="2">
        <v>134.1920494604486</v>
      </c>
      <c r="FH38" s="2">
        <v>89.234333071119053</v>
      </c>
      <c r="FI38" s="2">
        <v>85.85356700865124</v>
      </c>
      <c r="FJ38" s="2">
        <v>100.27260577831794</v>
      </c>
      <c r="FK38" s="2">
        <v>116.01425861660806</v>
      </c>
      <c r="FL38" s="2">
        <v>111.09788433140159</v>
      </c>
      <c r="FM38" s="2">
        <v>87.042766551076923</v>
      </c>
      <c r="FN38" s="2">
        <v>83.022626035356552</v>
      </c>
      <c r="FO38" s="2">
        <v>109.4622154068439</v>
      </c>
      <c r="FP38" s="2">
        <v>191.21422572808927</v>
      </c>
      <c r="FQ38" s="35">
        <f t="shared" si="13"/>
        <v>1514.2363550316832</v>
      </c>
      <c r="FR38" s="57">
        <v>232.30454732945893</v>
      </c>
      <c r="FS38" s="2">
        <v>174.52527571431125</v>
      </c>
      <c r="FT38" s="2">
        <v>134.1920494604486</v>
      </c>
      <c r="FU38" s="2">
        <v>89.234333071119053</v>
      </c>
      <c r="FV38" s="2">
        <v>85.85356700865124</v>
      </c>
      <c r="FW38" s="2">
        <v>100.27260577831794</v>
      </c>
      <c r="FX38" s="2">
        <v>116.01425861660806</v>
      </c>
      <c r="FY38" s="2">
        <v>111.09788433140159</v>
      </c>
      <c r="FZ38" s="2">
        <v>87.042766551076923</v>
      </c>
      <c r="GA38" s="2">
        <v>83.022626035356552</v>
      </c>
      <c r="GB38" s="2">
        <v>109.4622154068439</v>
      </c>
      <c r="GC38" s="2">
        <v>191.21422572808927</v>
      </c>
      <c r="GD38" s="35">
        <f t="shared" si="14"/>
        <v>1514.2363550316832</v>
      </c>
      <c r="GE38" s="57">
        <v>232.30454732945893</v>
      </c>
      <c r="GF38" s="2">
        <v>174.52527571431125</v>
      </c>
      <c r="GG38" s="2">
        <v>134.1920494604486</v>
      </c>
      <c r="GH38" s="2">
        <v>89.234333071119053</v>
      </c>
      <c r="GI38" s="2">
        <v>85.85356700865124</v>
      </c>
      <c r="GJ38" s="2">
        <v>100.27260577831794</v>
      </c>
      <c r="GK38" s="2">
        <v>116.01425861660806</v>
      </c>
      <c r="GL38" s="2">
        <v>111.09788433140159</v>
      </c>
      <c r="GM38" s="2">
        <v>87.042766551076923</v>
      </c>
      <c r="GN38" s="2">
        <v>83.022626035356552</v>
      </c>
      <c r="GO38" s="2">
        <v>109.4622154068439</v>
      </c>
      <c r="GP38" s="2">
        <v>191.21422572808927</v>
      </c>
      <c r="GQ38" s="35">
        <f t="shared" si="15"/>
        <v>1514.2363550316832</v>
      </c>
      <c r="GR38" s="57">
        <v>232.30454732945893</v>
      </c>
      <c r="GS38" s="2">
        <v>174.52527571431125</v>
      </c>
      <c r="GT38" s="2">
        <v>134.1920494604486</v>
      </c>
      <c r="GU38" s="2">
        <v>89.234333071119053</v>
      </c>
      <c r="GV38" s="2">
        <v>85.85356700865124</v>
      </c>
      <c r="GW38" s="2">
        <v>100.27260577831794</v>
      </c>
      <c r="GX38" s="2">
        <v>116.01425861660806</v>
      </c>
      <c r="GY38" s="2">
        <v>111.09788433140159</v>
      </c>
      <c r="GZ38" s="2">
        <v>87.042766551076923</v>
      </c>
      <c r="HA38" s="2">
        <v>83.022626035356552</v>
      </c>
      <c r="HB38" s="2">
        <v>109.4622154068439</v>
      </c>
      <c r="HC38" s="2">
        <v>191.21422572808927</v>
      </c>
      <c r="HD38" s="35">
        <f t="shared" si="16"/>
        <v>1514.2363550316832</v>
      </c>
      <c r="HE38" s="57">
        <v>232.30454732945893</v>
      </c>
      <c r="HF38" s="2">
        <v>174.52527571431125</v>
      </c>
      <c r="HG38" s="2">
        <v>134.1920494604486</v>
      </c>
      <c r="HH38" s="2">
        <v>89.234333071119053</v>
      </c>
      <c r="HI38" s="2">
        <v>85.85356700865124</v>
      </c>
      <c r="HJ38" s="2">
        <v>100.27260577831794</v>
      </c>
      <c r="HK38" s="2">
        <v>116.01425861660806</v>
      </c>
      <c r="HL38" s="2">
        <v>111.09788433140159</v>
      </c>
      <c r="HM38" s="2">
        <v>87.042766551076923</v>
      </c>
      <c r="HN38" s="2">
        <v>83.022626035356552</v>
      </c>
      <c r="HO38" s="2">
        <v>109.4622154068439</v>
      </c>
      <c r="HP38" s="2">
        <v>191.21422572808927</v>
      </c>
      <c r="HQ38" s="35">
        <f t="shared" si="17"/>
        <v>1514.2363550316832</v>
      </c>
      <c r="HR38" s="57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</row>
    <row r="39" spans="1:264" x14ac:dyDescent="0.35">
      <c r="A39" s="63">
        <f>'Proposed Savings % of Sales'!J17</f>
        <v>16</v>
      </c>
      <c r="B39" s="63" t="str">
        <f>'Proposed Savings % of Sales'!B17</f>
        <v>Proposed Additional Low-income single family</v>
      </c>
      <c r="C39" s="42">
        <v>2024</v>
      </c>
      <c r="D39" s="26"/>
      <c r="Q39" s="35">
        <f t="shared" si="0"/>
        <v>0</v>
      </c>
      <c r="R39" s="5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5">
        <f t="shared" si="2"/>
        <v>0</v>
      </c>
      <c r="AE39" s="57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35">
        <f t="shared" si="3"/>
        <v>0</v>
      </c>
      <c r="AR39" s="57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5">
        <f t="shared" si="4"/>
        <v>0</v>
      </c>
      <c r="BE39" s="57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35">
        <f t="shared" si="5"/>
        <v>0</v>
      </c>
      <c r="BR39" s="57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35">
        <f t="shared" si="6"/>
        <v>0</v>
      </c>
      <c r="CE39" s="57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35">
        <f t="shared" si="7"/>
        <v>0</v>
      </c>
      <c r="CR39" s="57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35">
        <f t="shared" si="8"/>
        <v>0</v>
      </c>
      <c r="DE39" s="57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35">
        <f t="shared" si="9"/>
        <v>0</v>
      </c>
      <c r="DR39" s="57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35">
        <f t="shared" si="10"/>
        <v>0</v>
      </c>
      <c r="EE39" s="57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35">
        <f t="shared" si="11"/>
        <v>0</v>
      </c>
      <c r="ER39" s="57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35">
        <f t="shared" si="12"/>
        <v>0</v>
      </c>
      <c r="FE39" s="57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35">
        <f t="shared" si="13"/>
        <v>0</v>
      </c>
      <c r="FR39" s="57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35">
        <f t="shared" si="14"/>
        <v>0</v>
      </c>
      <c r="GE39" s="57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35">
        <f t="shared" si="15"/>
        <v>0</v>
      </c>
      <c r="GR39" s="57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35">
        <f t="shared" si="16"/>
        <v>0</v>
      </c>
      <c r="HE39" s="57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35">
        <f t="shared" si="17"/>
        <v>0</v>
      </c>
      <c r="HR39" s="57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</row>
    <row r="40" spans="1:264" x14ac:dyDescent="0.35">
      <c r="A40" s="63"/>
      <c r="B40" s="63"/>
      <c r="C40" s="42">
        <v>2025</v>
      </c>
      <c r="D40" s="26">
        <v>754.91685501339441</v>
      </c>
      <c r="Q40" s="35">
        <f t="shared" si="0"/>
        <v>0</v>
      </c>
      <c r="R40" s="57">
        <f>R2*$D40</f>
        <v>115.81456071406764</v>
      </c>
      <c r="S40" s="2">
        <f t="shared" ref="S40:AC40" si="36">S2*$D40</f>
        <v>87.008921576074997</v>
      </c>
      <c r="T40" s="2">
        <f t="shared" si="36"/>
        <v>66.900942914135811</v>
      </c>
      <c r="U40" s="2">
        <f t="shared" si="36"/>
        <v>44.487442041277248</v>
      </c>
      <c r="V40" s="2">
        <f t="shared" si="36"/>
        <v>42.80197380183531</v>
      </c>
      <c r="W40" s="2">
        <f t="shared" si="36"/>
        <v>49.990531495713448</v>
      </c>
      <c r="X40" s="2">
        <f t="shared" si="36"/>
        <v>57.838473472477041</v>
      </c>
      <c r="Y40" s="2">
        <f t="shared" si="36"/>
        <v>55.387433513540685</v>
      </c>
      <c r="Z40" s="2">
        <f t="shared" si="36"/>
        <v>43.39484477311283</v>
      </c>
      <c r="AA40" s="2">
        <f t="shared" si="36"/>
        <v>41.390618798247736</v>
      </c>
      <c r="AB40" s="2">
        <f t="shared" si="36"/>
        <v>54.571976906474617</v>
      </c>
      <c r="AC40" s="2">
        <f t="shared" si="36"/>
        <v>95.329135006437014</v>
      </c>
      <c r="AD40" s="35">
        <f t="shared" si="2"/>
        <v>754.91685501339441</v>
      </c>
      <c r="AE40" s="57">
        <v>115.81456071406764</v>
      </c>
      <c r="AF40" s="2">
        <v>87.008921576074997</v>
      </c>
      <c r="AG40" s="2">
        <v>66.900942914135811</v>
      </c>
      <c r="AH40" s="2">
        <v>44.487442041277248</v>
      </c>
      <c r="AI40" s="2">
        <v>42.80197380183531</v>
      </c>
      <c r="AJ40" s="2">
        <v>49.990531495713448</v>
      </c>
      <c r="AK40" s="2">
        <v>57.838473472477041</v>
      </c>
      <c r="AL40" s="2">
        <v>55.387433513540685</v>
      </c>
      <c r="AM40" s="2">
        <v>43.39484477311283</v>
      </c>
      <c r="AN40" s="2">
        <v>41.390618798247736</v>
      </c>
      <c r="AO40" s="2">
        <v>54.571976906474617</v>
      </c>
      <c r="AP40" s="2">
        <v>95.329135006437014</v>
      </c>
      <c r="AQ40" s="35">
        <f t="shared" si="3"/>
        <v>754.91685501339441</v>
      </c>
      <c r="AR40" s="57">
        <v>115.81456071406764</v>
      </c>
      <c r="AS40" s="2">
        <v>87.008921576074997</v>
      </c>
      <c r="AT40" s="2">
        <v>66.900942914135811</v>
      </c>
      <c r="AU40" s="2">
        <v>44.487442041277248</v>
      </c>
      <c r="AV40" s="2">
        <v>42.80197380183531</v>
      </c>
      <c r="AW40" s="2">
        <v>49.990531495713448</v>
      </c>
      <c r="AX40" s="2">
        <v>57.838473472477041</v>
      </c>
      <c r="AY40" s="2">
        <v>55.387433513540685</v>
      </c>
      <c r="AZ40" s="2">
        <v>43.39484477311283</v>
      </c>
      <c r="BA40" s="2">
        <v>41.390618798247736</v>
      </c>
      <c r="BB40" s="2">
        <v>54.571976906474617</v>
      </c>
      <c r="BC40" s="2">
        <v>95.329135006437014</v>
      </c>
      <c r="BD40" s="35">
        <f t="shared" si="4"/>
        <v>754.91685501339441</v>
      </c>
      <c r="BE40" s="57">
        <v>115.81456071406764</v>
      </c>
      <c r="BF40" s="2">
        <v>87.008921576074997</v>
      </c>
      <c r="BG40" s="2">
        <v>66.900942914135811</v>
      </c>
      <c r="BH40" s="2">
        <v>44.487442041277248</v>
      </c>
      <c r="BI40" s="2">
        <v>42.80197380183531</v>
      </c>
      <c r="BJ40" s="2">
        <v>49.990531495713448</v>
      </c>
      <c r="BK40" s="2">
        <v>57.838473472477041</v>
      </c>
      <c r="BL40" s="2">
        <v>55.387433513540685</v>
      </c>
      <c r="BM40" s="2">
        <v>43.39484477311283</v>
      </c>
      <c r="BN40" s="2">
        <v>41.390618798247736</v>
      </c>
      <c r="BO40" s="2">
        <v>54.571976906474617</v>
      </c>
      <c r="BP40" s="2">
        <v>95.329135006437014</v>
      </c>
      <c r="BQ40" s="35">
        <f t="shared" si="5"/>
        <v>754.91685501339441</v>
      </c>
      <c r="BR40" s="57">
        <v>115.81456071406764</v>
      </c>
      <c r="BS40" s="2">
        <v>87.008921576074997</v>
      </c>
      <c r="BT40" s="2">
        <v>66.900942914135811</v>
      </c>
      <c r="BU40" s="2">
        <v>44.487442041277248</v>
      </c>
      <c r="BV40" s="2">
        <v>42.80197380183531</v>
      </c>
      <c r="BW40" s="2">
        <v>49.990531495713448</v>
      </c>
      <c r="BX40" s="2">
        <v>57.838473472477041</v>
      </c>
      <c r="BY40" s="2">
        <v>55.387433513540685</v>
      </c>
      <c r="BZ40" s="2">
        <v>43.39484477311283</v>
      </c>
      <c r="CA40" s="2">
        <v>41.390618798247736</v>
      </c>
      <c r="CB40" s="2">
        <v>54.571976906474617</v>
      </c>
      <c r="CC40" s="2">
        <v>95.329135006437014</v>
      </c>
      <c r="CD40" s="35">
        <f t="shared" si="6"/>
        <v>754.91685501339441</v>
      </c>
      <c r="CE40" s="57">
        <v>115.81456071406764</v>
      </c>
      <c r="CF40" s="2">
        <v>87.008921576074997</v>
      </c>
      <c r="CG40" s="2">
        <v>66.900942914135811</v>
      </c>
      <c r="CH40" s="2">
        <v>44.487442041277248</v>
      </c>
      <c r="CI40" s="2">
        <v>42.80197380183531</v>
      </c>
      <c r="CJ40" s="2">
        <v>49.990531495713448</v>
      </c>
      <c r="CK40" s="2">
        <v>57.838473472477041</v>
      </c>
      <c r="CL40" s="2">
        <v>55.387433513540685</v>
      </c>
      <c r="CM40" s="2">
        <v>43.39484477311283</v>
      </c>
      <c r="CN40" s="2">
        <v>41.390618798247736</v>
      </c>
      <c r="CO40" s="2">
        <v>54.571976906474617</v>
      </c>
      <c r="CP40" s="2">
        <v>95.329135006437014</v>
      </c>
      <c r="CQ40" s="35">
        <f t="shared" si="7"/>
        <v>754.91685501339441</v>
      </c>
      <c r="CR40" s="57">
        <v>115.81456071406764</v>
      </c>
      <c r="CS40" s="2">
        <v>87.008921576074997</v>
      </c>
      <c r="CT40" s="2">
        <v>66.900942914135811</v>
      </c>
      <c r="CU40" s="2">
        <v>44.487442041277248</v>
      </c>
      <c r="CV40" s="2">
        <v>42.80197380183531</v>
      </c>
      <c r="CW40" s="2">
        <v>49.990531495713448</v>
      </c>
      <c r="CX40" s="2">
        <v>57.838473472477041</v>
      </c>
      <c r="CY40" s="2">
        <v>55.387433513540685</v>
      </c>
      <c r="CZ40" s="2">
        <v>43.39484477311283</v>
      </c>
      <c r="DA40" s="2">
        <v>41.390618798247736</v>
      </c>
      <c r="DB40" s="2">
        <v>54.571976906474617</v>
      </c>
      <c r="DC40" s="2">
        <v>95.329135006437014</v>
      </c>
      <c r="DD40" s="35">
        <f t="shared" si="8"/>
        <v>754.91685501339441</v>
      </c>
      <c r="DE40" s="57">
        <v>115.81456071406764</v>
      </c>
      <c r="DF40" s="2">
        <v>87.008921576074997</v>
      </c>
      <c r="DG40" s="2">
        <v>66.900942914135811</v>
      </c>
      <c r="DH40" s="2">
        <v>44.487442041277248</v>
      </c>
      <c r="DI40" s="2">
        <v>42.80197380183531</v>
      </c>
      <c r="DJ40" s="2">
        <v>49.990531495713448</v>
      </c>
      <c r="DK40" s="2">
        <v>57.838473472477041</v>
      </c>
      <c r="DL40" s="2">
        <v>55.387433513540685</v>
      </c>
      <c r="DM40" s="2">
        <v>43.39484477311283</v>
      </c>
      <c r="DN40" s="2">
        <v>41.390618798247736</v>
      </c>
      <c r="DO40" s="2">
        <v>54.571976906474617</v>
      </c>
      <c r="DP40" s="2">
        <v>95.329135006437014</v>
      </c>
      <c r="DQ40" s="35">
        <f t="shared" si="9"/>
        <v>754.91685501339441</v>
      </c>
      <c r="DR40" s="57">
        <v>115.81456071406764</v>
      </c>
      <c r="DS40" s="2">
        <v>87.008921576074997</v>
      </c>
      <c r="DT40" s="2">
        <v>66.900942914135811</v>
      </c>
      <c r="DU40" s="2">
        <v>44.487442041277248</v>
      </c>
      <c r="DV40" s="2">
        <v>42.80197380183531</v>
      </c>
      <c r="DW40" s="2">
        <v>49.990531495713448</v>
      </c>
      <c r="DX40" s="2">
        <v>57.838473472477041</v>
      </c>
      <c r="DY40" s="2">
        <v>55.387433513540685</v>
      </c>
      <c r="DZ40" s="2">
        <v>43.39484477311283</v>
      </c>
      <c r="EA40" s="2">
        <v>41.390618798247736</v>
      </c>
      <c r="EB40" s="2">
        <v>54.571976906474617</v>
      </c>
      <c r="EC40" s="2">
        <v>95.329135006437014</v>
      </c>
      <c r="ED40" s="35">
        <f t="shared" si="10"/>
        <v>754.91685501339441</v>
      </c>
      <c r="EE40" s="57">
        <v>115.81456071406764</v>
      </c>
      <c r="EF40" s="2">
        <v>87.008921576074997</v>
      </c>
      <c r="EG40" s="2">
        <v>66.900942914135811</v>
      </c>
      <c r="EH40" s="2">
        <v>44.487442041277248</v>
      </c>
      <c r="EI40" s="2">
        <v>42.80197380183531</v>
      </c>
      <c r="EJ40" s="2">
        <v>49.990531495713448</v>
      </c>
      <c r="EK40" s="2">
        <v>57.838473472477041</v>
      </c>
      <c r="EL40" s="2">
        <v>55.387433513540685</v>
      </c>
      <c r="EM40" s="2">
        <v>43.39484477311283</v>
      </c>
      <c r="EN40" s="2">
        <v>41.390618798247736</v>
      </c>
      <c r="EO40" s="2">
        <v>54.571976906474617</v>
      </c>
      <c r="EP40" s="2">
        <v>95.329135006437014</v>
      </c>
      <c r="EQ40" s="35">
        <f t="shared" si="11"/>
        <v>754.91685501339441</v>
      </c>
      <c r="ER40" s="57">
        <v>115.81456071406764</v>
      </c>
      <c r="ES40" s="2">
        <v>87.008921576074997</v>
      </c>
      <c r="ET40" s="2">
        <v>66.900942914135811</v>
      </c>
      <c r="EU40" s="2">
        <v>44.487442041277248</v>
      </c>
      <c r="EV40" s="2">
        <v>42.80197380183531</v>
      </c>
      <c r="EW40" s="2">
        <v>49.990531495713448</v>
      </c>
      <c r="EX40" s="2">
        <v>57.838473472477041</v>
      </c>
      <c r="EY40" s="2">
        <v>55.387433513540685</v>
      </c>
      <c r="EZ40" s="2">
        <v>43.39484477311283</v>
      </c>
      <c r="FA40" s="2">
        <v>41.390618798247736</v>
      </c>
      <c r="FB40" s="2">
        <v>54.571976906474617</v>
      </c>
      <c r="FC40" s="2">
        <v>95.329135006437014</v>
      </c>
      <c r="FD40" s="35">
        <f t="shared" si="12"/>
        <v>754.91685501339441</v>
      </c>
      <c r="FE40" s="57">
        <v>115.81456071406764</v>
      </c>
      <c r="FF40" s="2">
        <v>87.008921576074997</v>
      </c>
      <c r="FG40" s="2">
        <v>66.900942914135811</v>
      </c>
      <c r="FH40" s="2">
        <v>44.487442041277248</v>
      </c>
      <c r="FI40" s="2">
        <v>42.80197380183531</v>
      </c>
      <c r="FJ40" s="2">
        <v>49.990531495713448</v>
      </c>
      <c r="FK40" s="2">
        <v>57.838473472477041</v>
      </c>
      <c r="FL40" s="2">
        <v>55.387433513540685</v>
      </c>
      <c r="FM40" s="2">
        <v>43.39484477311283</v>
      </c>
      <c r="FN40" s="2">
        <v>41.390618798247736</v>
      </c>
      <c r="FO40" s="2">
        <v>54.571976906474617</v>
      </c>
      <c r="FP40" s="2">
        <v>95.329135006437014</v>
      </c>
      <c r="FQ40" s="35">
        <f t="shared" si="13"/>
        <v>754.91685501339441</v>
      </c>
      <c r="FR40" s="57">
        <v>115.81456071406764</v>
      </c>
      <c r="FS40" s="2">
        <v>87.008921576074997</v>
      </c>
      <c r="FT40" s="2">
        <v>66.900942914135811</v>
      </c>
      <c r="FU40" s="2">
        <v>44.487442041277248</v>
      </c>
      <c r="FV40" s="2">
        <v>42.80197380183531</v>
      </c>
      <c r="FW40" s="2">
        <v>49.990531495713448</v>
      </c>
      <c r="FX40" s="2">
        <v>57.838473472477041</v>
      </c>
      <c r="FY40" s="2">
        <v>55.387433513540685</v>
      </c>
      <c r="FZ40" s="2">
        <v>43.39484477311283</v>
      </c>
      <c r="GA40" s="2">
        <v>41.390618798247736</v>
      </c>
      <c r="GB40" s="2">
        <v>54.571976906474617</v>
      </c>
      <c r="GC40" s="2">
        <v>95.329135006437014</v>
      </c>
      <c r="GD40" s="35">
        <f t="shared" si="14"/>
        <v>754.91685501339441</v>
      </c>
      <c r="GE40" s="57">
        <v>115.81456071406764</v>
      </c>
      <c r="GF40" s="2">
        <v>87.008921576074997</v>
      </c>
      <c r="GG40" s="2">
        <v>66.900942914135811</v>
      </c>
      <c r="GH40" s="2">
        <v>44.487442041277248</v>
      </c>
      <c r="GI40" s="2">
        <v>42.80197380183531</v>
      </c>
      <c r="GJ40" s="2">
        <v>49.990531495713448</v>
      </c>
      <c r="GK40" s="2">
        <v>57.838473472477041</v>
      </c>
      <c r="GL40" s="2">
        <v>55.387433513540685</v>
      </c>
      <c r="GM40" s="2">
        <v>43.39484477311283</v>
      </c>
      <c r="GN40" s="2">
        <v>41.390618798247736</v>
      </c>
      <c r="GO40" s="2">
        <v>54.571976906474617</v>
      </c>
      <c r="GP40" s="2">
        <v>95.329135006437014</v>
      </c>
      <c r="GQ40" s="35">
        <f t="shared" si="15"/>
        <v>754.91685501339441</v>
      </c>
      <c r="GR40" s="57">
        <v>115.81456071406764</v>
      </c>
      <c r="GS40" s="2">
        <v>87.008921576074997</v>
      </c>
      <c r="GT40" s="2">
        <v>66.900942914135811</v>
      </c>
      <c r="GU40" s="2">
        <v>44.487442041277248</v>
      </c>
      <c r="GV40" s="2">
        <v>42.80197380183531</v>
      </c>
      <c r="GW40" s="2">
        <v>49.990531495713448</v>
      </c>
      <c r="GX40" s="2">
        <v>57.838473472477041</v>
      </c>
      <c r="GY40" s="2">
        <v>55.387433513540685</v>
      </c>
      <c r="GZ40" s="2">
        <v>43.39484477311283</v>
      </c>
      <c r="HA40" s="2">
        <v>41.390618798247736</v>
      </c>
      <c r="HB40" s="2">
        <v>54.571976906474617</v>
      </c>
      <c r="HC40" s="2">
        <v>95.329135006437014</v>
      </c>
      <c r="HD40" s="35">
        <f t="shared" si="16"/>
        <v>754.91685501339441</v>
      </c>
      <c r="HE40" s="57">
        <v>115.81456071406764</v>
      </c>
      <c r="HF40" s="2">
        <v>87.008921576074997</v>
      </c>
      <c r="HG40" s="2">
        <v>66.900942914135811</v>
      </c>
      <c r="HH40" s="2">
        <v>44.487442041277248</v>
      </c>
      <c r="HI40" s="2">
        <v>42.80197380183531</v>
      </c>
      <c r="HJ40" s="2">
        <v>49.990531495713448</v>
      </c>
      <c r="HK40" s="2">
        <v>57.838473472477041</v>
      </c>
      <c r="HL40" s="2">
        <v>55.387433513540685</v>
      </c>
      <c r="HM40" s="2">
        <v>43.39484477311283</v>
      </c>
      <c r="HN40" s="2">
        <v>41.390618798247736</v>
      </c>
      <c r="HO40" s="2">
        <v>54.571976906474617</v>
      </c>
      <c r="HP40" s="2">
        <v>95.329135006437014</v>
      </c>
      <c r="HQ40" s="35">
        <f t="shared" si="17"/>
        <v>754.91685501339441</v>
      </c>
      <c r="HR40" s="57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</row>
    <row r="41" spans="1:264" x14ac:dyDescent="0.35">
      <c r="A41" s="63"/>
      <c r="B41" s="63"/>
      <c r="C41" s="42">
        <v>2026</v>
      </c>
      <c r="D41" s="26">
        <v>1509.8337100267886</v>
      </c>
      <c r="Q41" s="35">
        <f t="shared" si="0"/>
        <v>0</v>
      </c>
      <c r="R41" s="5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5">
        <f t="shared" si="2"/>
        <v>0</v>
      </c>
      <c r="AE41" s="57">
        <f>AE2*$D41</f>
        <v>231.62912142813522</v>
      </c>
      <c r="AF41" s="2">
        <f t="shared" ref="AF41:AP41" si="37">AF2*$D41</f>
        <v>174.01784315214996</v>
      </c>
      <c r="AG41" s="2">
        <f t="shared" si="37"/>
        <v>133.80188582827159</v>
      </c>
      <c r="AH41" s="2">
        <f t="shared" si="37"/>
        <v>88.974884082554482</v>
      </c>
      <c r="AI41" s="2">
        <f t="shared" si="37"/>
        <v>85.603947603670605</v>
      </c>
      <c r="AJ41" s="2">
        <f t="shared" si="37"/>
        <v>99.981062991426882</v>
      </c>
      <c r="AK41" s="2">
        <f t="shared" si="37"/>
        <v>115.67694694495407</v>
      </c>
      <c r="AL41" s="2">
        <f t="shared" si="37"/>
        <v>110.77486702708136</v>
      </c>
      <c r="AM41" s="2">
        <f t="shared" si="37"/>
        <v>86.789689546225645</v>
      </c>
      <c r="AN41" s="2">
        <f t="shared" si="37"/>
        <v>82.781237596495458</v>
      </c>
      <c r="AO41" s="2">
        <f t="shared" si="37"/>
        <v>109.14395381294922</v>
      </c>
      <c r="AP41" s="2">
        <f t="shared" si="37"/>
        <v>190.658270012874</v>
      </c>
      <c r="AQ41" s="35">
        <f t="shared" si="3"/>
        <v>1509.8337100267884</v>
      </c>
      <c r="AR41" s="57">
        <v>231.62912142813522</v>
      </c>
      <c r="AS41" s="2">
        <v>174.01784315214996</v>
      </c>
      <c r="AT41" s="2">
        <v>133.80188582827159</v>
      </c>
      <c r="AU41" s="2">
        <v>88.974884082554482</v>
      </c>
      <c r="AV41" s="2">
        <v>85.603947603670605</v>
      </c>
      <c r="AW41" s="2">
        <v>99.981062991426882</v>
      </c>
      <c r="AX41" s="2">
        <v>115.67694694495407</v>
      </c>
      <c r="AY41" s="2">
        <v>110.77486702708136</v>
      </c>
      <c r="AZ41" s="2">
        <v>86.789689546225645</v>
      </c>
      <c r="BA41" s="2">
        <v>82.781237596495458</v>
      </c>
      <c r="BB41" s="2">
        <v>109.14395381294922</v>
      </c>
      <c r="BC41" s="2">
        <v>190.658270012874</v>
      </c>
      <c r="BD41" s="35">
        <f t="shared" si="4"/>
        <v>1509.8337100267884</v>
      </c>
      <c r="BE41" s="57">
        <v>231.62912142813522</v>
      </c>
      <c r="BF41" s="2">
        <v>174.01784315214996</v>
      </c>
      <c r="BG41" s="2">
        <v>133.80188582827159</v>
      </c>
      <c r="BH41" s="2">
        <v>88.974884082554482</v>
      </c>
      <c r="BI41" s="2">
        <v>85.603947603670605</v>
      </c>
      <c r="BJ41" s="2">
        <v>99.981062991426882</v>
      </c>
      <c r="BK41" s="2">
        <v>115.67694694495407</v>
      </c>
      <c r="BL41" s="2">
        <v>110.77486702708136</v>
      </c>
      <c r="BM41" s="2">
        <v>86.789689546225645</v>
      </c>
      <c r="BN41" s="2">
        <v>82.781237596495458</v>
      </c>
      <c r="BO41" s="2">
        <v>109.14395381294922</v>
      </c>
      <c r="BP41" s="2">
        <v>190.658270012874</v>
      </c>
      <c r="BQ41" s="35">
        <f t="shared" si="5"/>
        <v>1509.8337100267884</v>
      </c>
      <c r="BR41" s="57">
        <v>231.62912142813522</v>
      </c>
      <c r="BS41" s="2">
        <v>174.01784315214996</v>
      </c>
      <c r="BT41" s="2">
        <v>133.80188582827159</v>
      </c>
      <c r="BU41" s="2">
        <v>88.974884082554482</v>
      </c>
      <c r="BV41" s="2">
        <v>85.603947603670605</v>
      </c>
      <c r="BW41" s="2">
        <v>99.981062991426882</v>
      </c>
      <c r="BX41" s="2">
        <v>115.67694694495407</v>
      </c>
      <c r="BY41" s="2">
        <v>110.77486702708136</v>
      </c>
      <c r="BZ41" s="2">
        <v>86.789689546225645</v>
      </c>
      <c r="CA41" s="2">
        <v>82.781237596495458</v>
      </c>
      <c r="CB41" s="2">
        <v>109.14395381294922</v>
      </c>
      <c r="CC41" s="2">
        <v>190.658270012874</v>
      </c>
      <c r="CD41" s="35">
        <f t="shared" si="6"/>
        <v>1509.8337100267884</v>
      </c>
      <c r="CE41" s="57">
        <v>231.62912142813522</v>
      </c>
      <c r="CF41" s="2">
        <v>174.01784315214996</v>
      </c>
      <c r="CG41" s="2">
        <v>133.80188582827159</v>
      </c>
      <c r="CH41" s="2">
        <v>88.974884082554482</v>
      </c>
      <c r="CI41" s="2">
        <v>85.603947603670605</v>
      </c>
      <c r="CJ41" s="2">
        <v>99.981062991426882</v>
      </c>
      <c r="CK41" s="2">
        <v>115.67694694495407</v>
      </c>
      <c r="CL41" s="2">
        <v>110.77486702708136</v>
      </c>
      <c r="CM41" s="2">
        <v>86.789689546225645</v>
      </c>
      <c r="CN41" s="2">
        <v>82.781237596495458</v>
      </c>
      <c r="CO41" s="2">
        <v>109.14395381294922</v>
      </c>
      <c r="CP41" s="2">
        <v>190.658270012874</v>
      </c>
      <c r="CQ41" s="35">
        <f t="shared" si="7"/>
        <v>1509.8337100267884</v>
      </c>
      <c r="CR41" s="57">
        <v>231.62912142813522</v>
      </c>
      <c r="CS41" s="2">
        <v>174.01784315214996</v>
      </c>
      <c r="CT41" s="2">
        <v>133.80188582827159</v>
      </c>
      <c r="CU41" s="2">
        <v>88.974884082554482</v>
      </c>
      <c r="CV41" s="2">
        <v>85.603947603670605</v>
      </c>
      <c r="CW41" s="2">
        <v>99.981062991426882</v>
      </c>
      <c r="CX41" s="2">
        <v>115.67694694495407</v>
      </c>
      <c r="CY41" s="2">
        <v>110.77486702708136</v>
      </c>
      <c r="CZ41" s="2">
        <v>86.789689546225645</v>
      </c>
      <c r="DA41" s="2">
        <v>82.781237596495458</v>
      </c>
      <c r="DB41" s="2">
        <v>109.14395381294922</v>
      </c>
      <c r="DC41" s="2">
        <v>190.658270012874</v>
      </c>
      <c r="DD41" s="35">
        <f t="shared" si="8"/>
        <v>1509.8337100267884</v>
      </c>
      <c r="DE41" s="57">
        <v>231.62912142813522</v>
      </c>
      <c r="DF41" s="2">
        <v>174.01784315214996</v>
      </c>
      <c r="DG41" s="2">
        <v>133.80188582827159</v>
      </c>
      <c r="DH41" s="2">
        <v>88.974884082554482</v>
      </c>
      <c r="DI41" s="2">
        <v>85.603947603670605</v>
      </c>
      <c r="DJ41" s="2">
        <v>99.981062991426882</v>
      </c>
      <c r="DK41" s="2">
        <v>115.67694694495407</v>
      </c>
      <c r="DL41" s="2">
        <v>110.77486702708136</v>
      </c>
      <c r="DM41" s="2">
        <v>86.789689546225645</v>
      </c>
      <c r="DN41" s="2">
        <v>82.781237596495458</v>
      </c>
      <c r="DO41" s="2">
        <v>109.14395381294922</v>
      </c>
      <c r="DP41" s="2">
        <v>190.658270012874</v>
      </c>
      <c r="DQ41" s="35">
        <f t="shared" si="9"/>
        <v>1509.8337100267884</v>
      </c>
      <c r="DR41" s="57">
        <v>231.62912142813522</v>
      </c>
      <c r="DS41" s="2">
        <v>174.01784315214996</v>
      </c>
      <c r="DT41" s="2">
        <v>133.80188582827159</v>
      </c>
      <c r="DU41" s="2">
        <v>88.974884082554482</v>
      </c>
      <c r="DV41" s="2">
        <v>85.603947603670605</v>
      </c>
      <c r="DW41" s="2">
        <v>99.981062991426882</v>
      </c>
      <c r="DX41" s="2">
        <v>115.67694694495407</v>
      </c>
      <c r="DY41" s="2">
        <v>110.77486702708136</v>
      </c>
      <c r="DZ41" s="2">
        <v>86.789689546225645</v>
      </c>
      <c r="EA41" s="2">
        <v>82.781237596495458</v>
      </c>
      <c r="EB41" s="2">
        <v>109.14395381294922</v>
      </c>
      <c r="EC41" s="2">
        <v>190.658270012874</v>
      </c>
      <c r="ED41" s="35">
        <f t="shared" si="10"/>
        <v>1509.8337100267884</v>
      </c>
      <c r="EE41" s="57">
        <v>231.62912142813522</v>
      </c>
      <c r="EF41" s="2">
        <v>174.01784315214996</v>
      </c>
      <c r="EG41" s="2">
        <v>133.80188582827159</v>
      </c>
      <c r="EH41" s="2">
        <v>88.974884082554482</v>
      </c>
      <c r="EI41" s="2">
        <v>85.603947603670605</v>
      </c>
      <c r="EJ41" s="2">
        <v>99.981062991426882</v>
      </c>
      <c r="EK41" s="2">
        <v>115.67694694495407</v>
      </c>
      <c r="EL41" s="2">
        <v>110.77486702708136</v>
      </c>
      <c r="EM41" s="2">
        <v>86.789689546225645</v>
      </c>
      <c r="EN41" s="2">
        <v>82.781237596495458</v>
      </c>
      <c r="EO41" s="2">
        <v>109.14395381294922</v>
      </c>
      <c r="EP41" s="2">
        <v>190.658270012874</v>
      </c>
      <c r="EQ41" s="35">
        <f t="shared" si="11"/>
        <v>1509.8337100267884</v>
      </c>
      <c r="ER41" s="57">
        <v>231.62912142813522</v>
      </c>
      <c r="ES41" s="2">
        <v>174.01784315214996</v>
      </c>
      <c r="ET41" s="2">
        <v>133.80188582827159</v>
      </c>
      <c r="EU41" s="2">
        <v>88.974884082554482</v>
      </c>
      <c r="EV41" s="2">
        <v>85.603947603670605</v>
      </c>
      <c r="EW41" s="2">
        <v>99.981062991426882</v>
      </c>
      <c r="EX41" s="2">
        <v>115.67694694495407</v>
      </c>
      <c r="EY41" s="2">
        <v>110.77486702708136</v>
      </c>
      <c r="EZ41" s="2">
        <v>86.789689546225645</v>
      </c>
      <c r="FA41" s="2">
        <v>82.781237596495458</v>
      </c>
      <c r="FB41" s="2">
        <v>109.14395381294922</v>
      </c>
      <c r="FC41" s="2">
        <v>190.658270012874</v>
      </c>
      <c r="FD41" s="35">
        <f t="shared" si="12"/>
        <v>1509.8337100267884</v>
      </c>
      <c r="FE41" s="57">
        <v>231.62912142813522</v>
      </c>
      <c r="FF41" s="2">
        <v>174.01784315214996</v>
      </c>
      <c r="FG41" s="2">
        <v>133.80188582827159</v>
      </c>
      <c r="FH41" s="2">
        <v>88.974884082554482</v>
      </c>
      <c r="FI41" s="2">
        <v>85.603947603670605</v>
      </c>
      <c r="FJ41" s="2">
        <v>99.981062991426882</v>
      </c>
      <c r="FK41" s="2">
        <v>115.67694694495407</v>
      </c>
      <c r="FL41" s="2">
        <v>110.77486702708136</v>
      </c>
      <c r="FM41" s="2">
        <v>86.789689546225645</v>
      </c>
      <c r="FN41" s="2">
        <v>82.781237596495458</v>
      </c>
      <c r="FO41" s="2">
        <v>109.14395381294922</v>
      </c>
      <c r="FP41" s="2">
        <v>190.658270012874</v>
      </c>
      <c r="FQ41" s="35">
        <f t="shared" si="13"/>
        <v>1509.8337100267884</v>
      </c>
      <c r="FR41" s="57">
        <v>231.62912142813522</v>
      </c>
      <c r="FS41" s="2">
        <v>174.01784315214996</v>
      </c>
      <c r="FT41" s="2">
        <v>133.80188582827159</v>
      </c>
      <c r="FU41" s="2">
        <v>88.974884082554482</v>
      </c>
      <c r="FV41" s="2">
        <v>85.603947603670605</v>
      </c>
      <c r="FW41" s="2">
        <v>99.981062991426882</v>
      </c>
      <c r="FX41" s="2">
        <v>115.67694694495407</v>
      </c>
      <c r="FY41" s="2">
        <v>110.77486702708136</v>
      </c>
      <c r="FZ41" s="2">
        <v>86.789689546225645</v>
      </c>
      <c r="GA41" s="2">
        <v>82.781237596495458</v>
      </c>
      <c r="GB41" s="2">
        <v>109.14395381294922</v>
      </c>
      <c r="GC41" s="2">
        <v>190.658270012874</v>
      </c>
      <c r="GD41" s="35">
        <f t="shared" si="14"/>
        <v>1509.8337100267884</v>
      </c>
      <c r="GE41" s="57">
        <v>231.62912142813522</v>
      </c>
      <c r="GF41" s="2">
        <v>174.01784315214996</v>
      </c>
      <c r="GG41" s="2">
        <v>133.80188582827159</v>
      </c>
      <c r="GH41" s="2">
        <v>88.974884082554482</v>
      </c>
      <c r="GI41" s="2">
        <v>85.603947603670605</v>
      </c>
      <c r="GJ41" s="2">
        <v>99.981062991426882</v>
      </c>
      <c r="GK41" s="2">
        <v>115.67694694495407</v>
      </c>
      <c r="GL41" s="2">
        <v>110.77486702708136</v>
      </c>
      <c r="GM41" s="2">
        <v>86.789689546225645</v>
      </c>
      <c r="GN41" s="2">
        <v>82.781237596495458</v>
      </c>
      <c r="GO41" s="2">
        <v>109.14395381294922</v>
      </c>
      <c r="GP41" s="2">
        <v>190.658270012874</v>
      </c>
      <c r="GQ41" s="35">
        <f t="shared" si="15"/>
        <v>1509.8337100267884</v>
      </c>
      <c r="GR41" s="57">
        <v>231.62912142813522</v>
      </c>
      <c r="GS41" s="2">
        <v>174.01784315214996</v>
      </c>
      <c r="GT41" s="2">
        <v>133.80188582827159</v>
      </c>
      <c r="GU41" s="2">
        <v>88.974884082554482</v>
      </c>
      <c r="GV41" s="2">
        <v>85.603947603670605</v>
      </c>
      <c r="GW41" s="2">
        <v>99.981062991426882</v>
      </c>
      <c r="GX41" s="2">
        <v>115.67694694495407</v>
      </c>
      <c r="GY41" s="2">
        <v>110.77486702708136</v>
      </c>
      <c r="GZ41" s="2">
        <v>86.789689546225645</v>
      </c>
      <c r="HA41" s="2">
        <v>82.781237596495458</v>
      </c>
      <c r="HB41" s="2">
        <v>109.14395381294922</v>
      </c>
      <c r="HC41" s="2">
        <v>190.658270012874</v>
      </c>
      <c r="HD41" s="35">
        <f t="shared" si="16"/>
        <v>1509.8337100267884</v>
      </c>
      <c r="HE41" s="57">
        <v>231.62912142813522</v>
      </c>
      <c r="HF41" s="2">
        <v>174.01784315214996</v>
      </c>
      <c r="HG41" s="2">
        <v>133.80188582827159</v>
      </c>
      <c r="HH41" s="2">
        <v>88.974884082554482</v>
      </c>
      <c r="HI41" s="2">
        <v>85.603947603670605</v>
      </c>
      <c r="HJ41" s="2">
        <v>99.981062991426882</v>
      </c>
      <c r="HK41" s="2">
        <v>115.67694694495407</v>
      </c>
      <c r="HL41" s="2">
        <v>110.77486702708136</v>
      </c>
      <c r="HM41" s="2">
        <v>86.789689546225645</v>
      </c>
      <c r="HN41" s="2">
        <v>82.781237596495458</v>
      </c>
      <c r="HO41" s="2">
        <v>109.14395381294922</v>
      </c>
      <c r="HP41" s="2">
        <v>190.658270012874</v>
      </c>
      <c r="HQ41" s="35">
        <f t="shared" si="17"/>
        <v>1509.8337100267884</v>
      </c>
      <c r="HR41" s="57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</row>
    <row r="42" spans="1:264" x14ac:dyDescent="0.35">
      <c r="A42" s="63"/>
      <c r="B42" s="63"/>
      <c r="C42" s="42">
        <v>2027</v>
      </c>
      <c r="D42" s="26">
        <v>2264.7505650401831</v>
      </c>
      <c r="Q42" s="35">
        <f t="shared" si="0"/>
        <v>0</v>
      </c>
      <c r="R42" s="5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5">
        <f t="shared" si="2"/>
        <v>0</v>
      </c>
      <c r="AE42" s="57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5">
        <f t="shared" si="3"/>
        <v>0</v>
      </c>
      <c r="AR42" s="57">
        <f>AR2*$D42</f>
        <v>347.44368214220287</v>
      </c>
      <c r="AS42" s="2">
        <f t="shared" ref="AS42:BC42" si="38">AS2*$D42</f>
        <v>261.02676472822498</v>
      </c>
      <c r="AT42" s="2">
        <f t="shared" si="38"/>
        <v>200.70282874240743</v>
      </c>
      <c r="AU42" s="2">
        <f t="shared" si="38"/>
        <v>133.46232612383173</v>
      </c>
      <c r="AV42" s="2">
        <f t="shared" si="38"/>
        <v>128.40592140550592</v>
      </c>
      <c r="AW42" s="2">
        <f t="shared" si="38"/>
        <v>149.97159448714035</v>
      </c>
      <c r="AX42" s="2">
        <f t="shared" si="38"/>
        <v>173.51542041743113</v>
      </c>
      <c r="AY42" s="2">
        <f t="shared" si="38"/>
        <v>166.16230054062206</v>
      </c>
      <c r="AZ42" s="2">
        <f t="shared" si="38"/>
        <v>130.1845343193385</v>
      </c>
      <c r="BA42" s="2">
        <f t="shared" si="38"/>
        <v>124.17185639474322</v>
      </c>
      <c r="BB42" s="2">
        <f t="shared" si="38"/>
        <v>163.71593071942385</v>
      </c>
      <c r="BC42" s="2">
        <f t="shared" si="38"/>
        <v>285.98740501931104</v>
      </c>
      <c r="BD42" s="35">
        <f t="shared" si="4"/>
        <v>2264.7505650401831</v>
      </c>
      <c r="BE42" s="57">
        <v>347.44368214220287</v>
      </c>
      <c r="BF42" s="2">
        <v>261.02676472822498</v>
      </c>
      <c r="BG42" s="2">
        <v>200.70282874240743</v>
      </c>
      <c r="BH42" s="2">
        <v>133.46232612383173</v>
      </c>
      <c r="BI42" s="2">
        <v>128.40592140550592</v>
      </c>
      <c r="BJ42" s="2">
        <v>149.97159448714035</v>
      </c>
      <c r="BK42" s="2">
        <v>173.51542041743113</v>
      </c>
      <c r="BL42" s="2">
        <v>166.16230054062206</v>
      </c>
      <c r="BM42" s="2">
        <v>130.1845343193385</v>
      </c>
      <c r="BN42" s="2">
        <v>124.17185639474322</v>
      </c>
      <c r="BO42" s="2">
        <v>163.71593071942385</v>
      </c>
      <c r="BP42" s="2">
        <v>285.98740501931104</v>
      </c>
      <c r="BQ42" s="35">
        <f t="shared" si="5"/>
        <v>2264.7505650401831</v>
      </c>
      <c r="BR42" s="57">
        <v>347.44368214220287</v>
      </c>
      <c r="BS42" s="2">
        <v>261.02676472822498</v>
      </c>
      <c r="BT42" s="2">
        <v>200.70282874240743</v>
      </c>
      <c r="BU42" s="2">
        <v>133.46232612383173</v>
      </c>
      <c r="BV42" s="2">
        <v>128.40592140550592</v>
      </c>
      <c r="BW42" s="2">
        <v>149.97159448714035</v>
      </c>
      <c r="BX42" s="2">
        <v>173.51542041743113</v>
      </c>
      <c r="BY42" s="2">
        <v>166.16230054062206</v>
      </c>
      <c r="BZ42" s="2">
        <v>130.1845343193385</v>
      </c>
      <c r="CA42" s="2">
        <v>124.17185639474322</v>
      </c>
      <c r="CB42" s="2">
        <v>163.71593071942385</v>
      </c>
      <c r="CC42" s="2">
        <v>285.98740501931104</v>
      </c>
      <c r="CD42" s="35">
        <f t="shared" si="6"/>
        <v>2264.7505650401831</v>
      </c>
      <c r="CE42" s="57">
        <v>347.44368214220287</v>
      </c>
      <c r="CF42" s="2">
        <v>261.02676472822498</v>
      </c>
      <c r="CG42" s="2">
        <v>200.70282874240743</v>
      </c>
      <c r="CH42" s="2">
        <v>133.46232612383173</v>
      </c>
      <c r="CI42" s="2">
        <v>128.40592140550592</v>
      </c>
      <c r="CJ42" s="2">
        <v>149.97159448714035</v>
      </c>
      <c r="CK42" s="2">
        <v>173.51542041743113</v>
      </c>
      <c r="CL42" s="2">
        <v>166.16230054062206</v>
      </c>
      <c r="CM42" s="2">
        <v>130.1845343193385</v>
      </c>
      <c r="CN42" s="2">
        <v>124.17185639474322</v>
      </c>
      <c r="CO42" s="2">
        <v>163.71593071942385</v>
      </c>
      <c r="CP42" s="2">
        <v>285.98740501931104</v>
      </c>
      <c r="CQ42" s="35">
        <f t="shared" si="7"/>
        <v>2264.7505650401831</v>
      </c>
      <c r="CR42" s="57">
        <v>347.44368214220287</v>
      </c>
      <c r="CS42" s="2">
        <v>261.02676472822498</v>
      </c>
      <c r="CT42" s="2">
        <v>200.70282874240743</v>
      </c>
      <c r="CU42" s="2">
        <v>133.46232612383173</v>
      </c>
      <c r="CV42" s="2">
        <v>128.40592140550592</v>
      </c>
      <c r="CW42" s="2">
        <v>149.97159448714035</v>
      </c>
      <c r="CX42" s="2">
        <v>173.51542041743113</v>
      </c>
      <c r="CY42" s="2">
        <v>166.16230054062206</v>
      </c>
      <c r="CZ42" s="2">
        <v>130.1845343193385</v>
      </c>
      <c r="DA42" s="2">
        <v>124.17185639474322</v>
      </c>
      <c r="DB42" s="2">
        <v>163.71593071942385</v>
      </c>
      <c r="DC42" s="2">
        <v>285.98740501931104</v>
      </c>
      <c r="DD42" s="35">
        <f t="shared" si="8"/>
        <v>2264.7505650401831</v>
      </c>
      <c r="DE42" s="57">
        <v>347.44368214220287</v>
      </c>
      <c r="DF42" s="2">
        <v>261.02676472822498</v>
      </c>
      <c r="DG42" s="2">
        <v>200.70282874240743</v>
      </c>
      <c r="DH42" s="2">
        <v>133.46232612383173</v>
      </c>
      <c r="DI42" s="2">
        <v>128.40592140550592</v>
      </c>
      <c r="DJ42" s="2">
        <v>149.97159448714035</v>
      </c>
      <c r="DK42" s="2">
        <v>173.51542041743113</v>
      </c>
      <c r="DL42" s="2">
        <v>166.16230054062206</v>
      </c>
      <c r="DM42" s="2">
        <v>130.1845343193385</v>
      </c>
      <c r="DN42" s="2">
        <v>124.17185639474322</v>
      </c>
      <c r="DO42" s="2">
        <v>163.71593071942385</v>
      </c>
      <c r="DP42" s="2">
        <v>285.98740501931104</v>
      </c>
      <c r="DQ42" s="35">
        <f t="shared" si="9"/>
        <v>2264.7505650401831</v>
      </c>
      <c r="DR42" s="57">
        <v>347.44368214220287</v>
      </c>
      <c r="DS42" s="2">
        <v>261.02676472822498</v>
      </c>
      <c r="DT42" s="2">
        <v>200.70282874240743</v>
      </c>
      <c r="DU42" s="2">
        <v>133.46232612383173</v>
      </c>
      <c r="DV42" s="2">
        <v>128.40592140550592</v>
      </c>
      <c r="DW42" s="2">
        <v>149.97159448714035</v>
      </c>
      <c r="DX42" s="2">
        <v>173.51542041743113</v>
      </c>
      <c r="DY42" s="2">
        <v>166.16230054062206</v>
      </c>
      <c r="DZ42" s="2">
        <v>130.1845343193385</v>
      </c>
      <c r="EA42" s="2">
        <v>124.17185639474322</v>
      </c>
      <c r="EB42" s="2">
        <v>163.71593071942385</v>
      </c>
      <c r="EC42" s="2">
        <v>285.98740501931104</v>
      </c>
      <c r="ED42" s="35">
        <f t="shared" si="10"/>
        <v>2264.7505650401831</v>
      </c>
      <c r="EE42" s="57">
        <v>347.44368214220287</v>
      </c>
      <c r="EF42" s="2">
        <v>261.02676472822498</v>
      </c>
      <c r="EG42" s="2">
        <v>200.70282874240743</v>
      </c>
      <c r="EH42" s="2">
        <v>133.46232612383173</v>
      </c>
      <c r="EI42" s="2">
        <v>128.40592140550592</v>
      </c>
      <c r="EJ42" s="2">
        <v>149.97159448714035</v>
      </c>
      <c r="EK42" s="2">
        <v>173.51542041743113</v>
      </c>
      <c r="EL42" s="2">
        <v>166.16230054062206</v>
      </c>
      <c r="EM42" s="2">
        <v>130.1845343193385</v>
      </c>
      <c r="EN42" s="2">
        <v>124.17185639474322</v>
      </c>
      <c r="EO42" s="2">
        <v>163.71593071942385</v>
      </c>
      <c r="EP42" s="2">
        <v>285.98740501931104</v>
      </c>
      <c r="EQ42" s="35">
        <f t="shared" si="11"/>
        <v>2264.7505650401831</v>
      </c>
      <c r="ER42" s="57">
        <v>347.44368214220287</v>
      </c>
      <c r="ES42" s="2">
        <v>261.02676472822498</v>
      </c>
      <c r="ET42" s="2">
        <v>200.70282874240743</v>
      </c>
      <c r="EU42" s="2">
        <v>133.46232612383173</v>
      </c>
      <c r="EV42" s="2">
        <v>128.40592140550592</v>
      </c>
      <c r="EW42" s="2">
        <v>149.97159448714035</v>
      </c>
      <c r="EX42" s="2">
        <v>173.51542041743113</v>
      </c>
      <c r="EY42" s="2">
        <v>166.16230054062206</v>
      </c>
      <c r="EZ42" s="2">
        <v>130.1845343193385</v>
      </c>
      <c r="FA42" s="2">
        <v>124.17185639474322</v>
      </c>
      <c r="FB42" s="2">
        <v>163.71593071942385</v>
      </c>
      <c r="FC42" s="2">
        <v>285.98740501931104</v>
      </c>
      <c r="FD42" s="35">
        <f t="shared" si="12"/>
        <v>2264.7505650401831</v>
      </c>
      <c r="FE42" s="57">
        <v>347.44368214220287</v>
      </c>
      <c r="FF42" s="2">
        <v>261.02676472822498</v>
      </c>
      <c r="FG42" s="2">
        <v>200.70282874240743</v>
      </c>
      <c r="FH42" s="2">
        <v>133.46232612383173</v>
      </c>
      <c r="FI42" s="2">
        <v>128.40592140550592</v>
      </c>
      <c r="FJ42" s="2">
        <v>149.97159448714035</v>
      </c>
      <c r="FK42" s="2">
        <v>173.51542041743113</v>
      </c>
      <c r="FL42" s="2">
        <v>166.16230054062206</v>
      </c>
      <c r="FM42" s="2">
        <v>130.1845343193385</v>
      </c>
      <c r="FN42" s="2">
        <v>124.17185639474322</v>
      </c>
      <c r="FO42" s="2">
        <v>163.71593071942385</v>
      </c>
      <c r="FP42" s="2">
        <v>285.98740501931104</v>
      </c>
      <c r="FQ42" s="35">
        <f t="shared" si="13"/>
        <v>2264.7505650401831</v>
      </c>
      <c r="FR42" s="57">
        <v>347.44368214220287</v>
      </c>
      <c r="FS42" s="2">
        <v>261.02676472822498</v>
      </c>
      <c r="FT42" s="2">
        <v>200.70282874240743</v>
      </c>
      <c r="FU42" s="2">
        <v>133.46232612383173</v>
      </c>
      <c r="FV42" s="2">
        <v>128.40592140550592</v>
      </c>
      <c r="FW42" s="2">
        <v>149.97159448714035</v>
      </c>
      <c r="FX42" s="2">
        <v>173.51542041743113</v>
      </c>
      <c r="FY42" s="2">
        <v>166.16230054062206</v>
      </c>
      <c r="FZ42" s="2">
        <v>130.1845343193385</v>
      </c>
      <c r="GA42" s="2">
        <v>124.17185639474322</v>
      </c>
      <c r="GB42" s="2">
        <v>163.71593071942385</v>
      </c>
      <c r="GC42" s="2">
        <v>285.98740501931104</v>
      </c>
      <c r="GD42" s="35">
        <f t="shared" si="14"/>
        <v>2264.7505650401831</v>
      </c>
      <c r="GE42" s="57">
        <v>347.44368214220287</v>
      </c>
      <c r="GF42" s="2">
        <v>261.02676472822498</v>
      </c>
      <c r="GG42" s="2">
        <v>200.70282874240743</v>
      </c>
      <c r="GH42" s="2">
        <v>133.46232612383173</v>
      </c>
      <c r="GI42" s="2">
        <v>128.40592140550592</v>
      </c>
      <c r="GJ42" s="2">
        <v>149.97159448714035</v>
      </c>
      <c r="GK42" s="2">
        <v>173.51542041743113</v>
      </c>
      <c r="GL42" s="2">
        <v>166.16230054062206</v>
      </c>
      <c r="GM42" s="2">
        <v>130.1845343193385</v>
      </c>
      <c r="GN42" s="2">
        <v>124.17185639474322</v>
      </c>
      <c r="GO42" s="2">
        <v>163.71593071942385</v>
      </c>
      <c r="GP42" s="2">
        <v>285.98740501931104</v>
      </c>
      <c r="GQ42" s="35">
        <f t="shared" si="15"/>
        <v>2264.7505650401831</v>
      </c>
      <c r="GR42" s="57">
        <v>347.44368214220287</v>
      </c>
      <c r="GS42" s="2">
        <v>261.02676472822498</v>
      </c>
      <c r="GT42" s="2">
        <v>200.70282874240743</v>
      </c>
      <c r="GU42" s="2">
        <v>133.46232612383173</v>
      </c>
      <c r="GV42" s="2">
        <v>128.40592140550592</v>
      </c>
      <c r="GW42" s="2">
        <v>149.97159448714035</v>
      </c>
      <c r="GX42" s="2">
        <v>173.51542041743113</v>
      </c>
      <c r="GY42" s="2">
        <v>166.16230054062206</v>
      </c>
      <c r="GZ42" s="2">
        <v>130.1845343193385</v>
      </c>
      <c r="HA42" s="2">
        <v>124.17185639474322</v>
      </c>
      <c r="HB42" s="2">
        <v>163.71593071942385</v>
      </c>
      <c r="HC42" s="2">
        <v>285.98740501931104</v>
      </c>
      <c r="HD42" s="35">
        <f t="shared" si="16"/>
        <v>2264.7505650401831</v>
      </c>
      <c r="HE42" s="57">
        <v>347.44368214220287</v>
      </c>
      <c r="HF42" s="2">
        <v>261.02676472822498</v>
      </c>
      <c r="HG42" s="2">
        <v>200.70282874240743</v>
      </c>
      <c r="HH42" s="2">
        <v>133.46232612383173</v>
      </c>
      <c r="HI42" s="2">
        <v>128.40592140550592</v>
      </c>
      <c r="HJ42" s="2">
        <v>149.97159448714035</v>
      </c>
      <c r="HK42" s="2">
        <v>173.51542041743113</v>
      </c>
      <c r="HL42" s="2">
        <v>166.16230054062206</v>
      </c>
      <c r="HM42" s="2">
        <v>130.1845343193385</v>
      </c>
      <c r="HN42" s="2">
        <v>124.17185639474322</v>
      </c>
      <c r="HO42" s="2">
        <v>163.71593071942385</v>
      </c>
      <c r="HP42" s="2">
        <v>285.98740501931104</v>
      </c>
      <c r="HQ42" s="35">
        <f t="shared" si="17"/>
        <v>2264.7505650401831</v>
      </c>
      <c r="HR42" s="57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</row>
    <row r="43" spans="1:264" x14ac:dyDescent="0.35">
      <c r="A43" s="63"/>
      <c r="B43" s="63"/>
      <c r="C43" s="42">
        <v>2028</v>
      </c>
      <c r="D43" s="26">
        <v>2264.7505650401831</v>
      </c>
      <c r="Q43" s="35">
        <f t="shared" si="0"/>
        <v>0</v>
      </c>
      <c r="R43" s="5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5">
        <f t="shared" si="2"/>
        <v>0</v>
      </c>
      <c r="AE43" s="57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35">
        <f t="shared" si="3"/>
        <v>0</v>
      </c>
      <c r="AR43" s="57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35">
        <f t="shared" si="4"/>
        <v>0</v>
      </c>
      <c r="BE43" s="57">
        <v>347.44368214220287</v>
      </c>
      <c r="BF43" s="2">
        <v>261.02676472822498</v>
      </c>
      <c r="BG43" s="2">
        <v>200.70282874240743</v>
      </c>
      <c r="BH43" s="2">
        <v>133.46232612383173</v>
      </c>
      <c r="BI43" s="2">
        <v>128.40592140550592</v>
      </c>
      <c r="BJ43" s="2">
        <v>149.97159448714035</v>
      </c>
      <c r="BK43" s="2">
        <v>173.51542041743113</v>
      </c>
      <c r="BL43" s="2">
        <v>166.16230054062206</v>
      </c>
      <c r="BM43" s="2">
        <v>130.1845343193385</v>
      </c>
      <c r="BN43" s="2">
        <v>124.17185639474322</v>
      </c>
      <c r="BO43" s="2">
        <v>163.71593071942385</v>
      </c>
      <c r="BP43" s="2">
        <v>285.98740501931104</v>
      </c>
      <c r="BQ43" s="35">
        <f t="shared" si="5"/>
        <v>2264.7505650401831</v>
      </c>
      <c r="BR43" s="57">
        <v>347.44368214220287</v>
      </c>
      <c r="BS43" s="2">
        <v>261.02676472822498</v>
      </c>
      <c r="BT43" s="2">
        <v>200.70282874240743</v>
      </c>
      <c r="BU43" s="2">
        <v>133.46232612383173</v>
      </c>
      <c r="BV43" s="2">
        <v>128.40592140550592</v>
      </c>
      <c r="BW43" s="2">
        <v>149.97159448714035</v>
      </c>
      <c r="BX43" s="2">
        <v>173.51542041743113</v>
      </c>
      <c r="BY43" s="2">
        <v>166.16230054062206</v>
      </c>
      <c r="BZ43" s="2">
        <v>130.1845343193385</v>
      </c>
      <c r="CA43" s="2">
        <v>124.17185639474322</v>
      </c>
      <c r="CB43" s="2">
        <v>163.71593071942385</v>
      </c>
      <c r="CC43" s="2">
        <v>285.98740501931104</v>
      </c>
      <c r="CD43" s="35">
        <f t="shared" si="6"/>
        <v>2264.7505650401831</v>
      </c>
      <c r="CE43" s="57">
        <v>347.44368214220287</v>
      </c>
      <c r="CF43" s="2">
        <v>261.02676472822498</v>
      </c>
      <c r="CG43" s="2">
        <v>200.70282874240743</v>
      </c>
      <c r="CH43" s="2">
        <v>133.46232612383173</v>
      </c>
      <c r="CI43" s="2">
        <v>128.40592140550592</v>
      </c>
      <c r="CJ43" s="2">
        <v>149.97159448714035</v>
      </c>
      <c r="CK43" s="2">
        <v>173.51542041743113</v>
      </c>
      <c r="CL43" s="2">
        <v>166.16230054062206</v>
      </c>
      <c r="CM43" s="2">
        <v>130.1845343193385</v>
      </c>
      <c r="CN43" s="2">
        <v>124.17185639474322</v>
      </c>
      <c r="CO43" s="2">
        <v>163.71593071942385</v>
      </c>
      <c r="CP43" s="2">
        <v>285.98740501931104</v>
      </c>
      <c r="CQ43" s="35">
        <f t="shared" si="7"/>
        <v>2264.7505650401831</v>
      </c>
      <c r="CR43" s="57">
        <v>347.44368214220287</v>
      </c>
      <c r="CS43" s="2">
        <v>261.02676472822498</v>
      </c>
      <c r="CT43" s="2">
        <v>200.70282874240743</v>
      </c>
      <c r="CU43" s="2">
        <v>133.46232612383173</v>
      </c>
      <c r="CV43" s="2">
        <v>128.40592140550592</v>
      </c>
      <c r="CW43" s="2">
        <v>149.97159448714035</v>
      </c>
      <c r="CX43" s="2">
        <v>173.51542041743113</v>
      </c>
      <c r="CY43" s="2">
        <v>166.16230054062206</v>
      </c>
      <c r="CZ43" s="2">
        <v>130.1845343193385</v>
      </c>
      <c r="DA43" s="2">
        <v>124.17185639474322</v>
      </c>
      <c r="DB43" s="2">
        <v>163.71593071942385</v>
      </c>
      <c r="DC43" s="2">
        <v>285.98740501931104</v>
      </c>
      <c r="DD43" s="35">
        <f t="shared" si="8"/>
        <v>2264.7505650401831</v>
      </c>
      <c r="DE43" s="57">
        <v>347.44368214220287</v>
      </c>
      <c r="DF43" s="2">
        <v>261.02676472822498</v>
      </c>
      <c r="DG43" s="2">
        <v>200.70282874240743</v>
      </c>
      <c r="DH43" s="2">
        <v>133.46232612383173</v>
      </c>
      <c r="DI43" s="2">
        <v>128.40592140550592</v>
      </c>
      <c r="DJ43" s="2">
        <v>149.97159448714035</v>
      </c>
      <c r="DK43" s="2">
        <v>173.51542041743113</v>
      </c>
      <c r="DL43" s="2">
        <v>166.16230054062206</v>
      </c>
      <c r="DM43" s="2">
        <v>130.1845343193385</v>
      </c>
      <c r="DN43" s="2">
        <v>124.17185639474322</v>
      </c>
      <c r="DO43" s="2">
        <v>163.71593071942385</v>
      </c>
      <c r="DP43" s="2">
        <v>285.98740501931104</v>
      </c>
      <c r="DQ43" s="35">
        <f t="shared" si="9"/>
        <v>2264.7505650401831</v>
      </c>
      <c r="DR43" s="57">
        <v>347.44368214220287</v>
      </c>
      <c r="DS43" s="2">
        <v>261.02676472822498</v>
      </c>
      <c r="DT43" s="2">
        <v>200.70282874240743</v>
      </c>
      <c r="DU43" s="2">
        <v>133.46232612383173</v>
      </c>
      <c r="DV43" s="2">
        <v>128.40592140550592</v>
      </c>
      <c r="DW43" s="2">
        <v>149.97159448714035</v>
      </c>
      <c r="DX43" s="2">
        <v>173.51542041743113</v>
      </c>
      <c r="DY43" s="2">
        <v>166.16230054062206</v>
      </c>
      <c r="DZ43" s="2">
        <v>130.1845343193385</v>
      </c>
      <c r="EA43" s="2">
        <v>124.17185639474322</v>
      </c>
      <c r="EB43" s="2">
        <v>163.71593071942385</v>
      </c>
      <c r="EC43" s="2">
        <v>285.98740501931104</v>
      </c>
      <c r="ED43" s="35">
        <f t="shared" si="10"/>
        <v>2264.7505650401831</v>
      </c>
      <c r="EE43" s="57">
        <v>347.44368214220287</v>
      </c>
      <c r="EF43" s="2">
        <v>261.02676472822498</v>
      </c>
      <c r="EG43" s="2">
        <v>200.70282874240743</v>
      </c>
      <c r="EH43" s="2">
        <v>133.46232612383173</v>
      </c>
      <c r="EI43" s="2">
        <v>128.40592140550592</v>
      </c>
      <c r="EJ43" s="2">
        <v>149.97159448714035</v>
      </c>
      <c r="EK43" s="2">
        <v>173.51542041743113</v>
      </c>
      <c r="EL43" s="2">
        <v>166.16230054062206</v>
      </c>
      <c r="EM43" s="2">
        <v>130.1845343193385</v>
      </c>
      <c r="EN43" s="2">
        <v>124.17185639474322</v>
      </c>
      <c r="EO43" s="2">
        <v>163.71593071942385</v>
      </c>
      <c r="EP43" s="2">
        <v>285.98740501931104</v>
      </c>
      <c r="EQ43" s="35">
        <f t="shared" si="11"/>
        <v>2264.7505650401831</v>
      </c>
      <c r="ER43" s="57">
        <v>347.44368214220287</v>
      </c>
      <c r="ES43" s="2">
        <v>261.02676472822498</v>
      </c>
      <c r="ET43" s="2">
        <v>200.70282874240743</v>
      </c>
      <c r="EU43" s="2">
        <v>133.46232612383173</v>
      </c>
      <c r="EV43" s="2">
        <v>128.40592140550592</v>
      </c>
      <c r="EW43" s="2">
        <v>149.97159448714035</v>
      </c>
      <c r="EX43" s="2">
        <v>173.51542041743113</v>
      </c>
      <c r="EY43" s="2">
        <v>166.16230054062206</v>
      </c>
      <c r="EZ43" s="2">
        <v>130.1845343193385</v>
      </c>
      <c r="FA43" s="2">
        <v>124.17185639474322</v>
      </c>
      <c r="FB43" s="2">
        <v>163.71593071942385</v>
      </c>
      <c r="FC43" s="2">
        <v>285.98740501931104</v>
      </c>
      <c r="FD43" s="35">
        <f t="shared" si="12"/>
        <v>2264.7505650401831</v>
      </c>
      <c r="FE43" s="57">
        <v>347.44368214220287</v>
      </c>
      <c r="FF43" s="2">
        <v>261.02676472822498</v>
      </c>
      <c r="FG43" s="2">
        <v>200.70282874240743</v>
      </c>
      <c r="FH43" s="2">
        <v>133.46232612383173</v>
      </c>
      <c r="FI43" s="2">
        <v>128.40592140550592</v>
      </c>
      <c r="FJ43" s="2">
        <v>149.97159448714035</v>
      </c>
      <c r="FK43" s="2">
        <v>173.51542041743113</v>
      </c>
      <c r="FL43" s="2">
        <v>166.16230054062206</v>
      </c>
      <c r="FM43" s="2">
        <v>130.1845343193385</v>
      </c>
      <c r="FN43" s="2">
        <v>124.17185639474322</v>
      </c>
      <c r="FO43" s="2">
        <v>163.71593071942385</v>
      </c>
      <c r="FP43" s="2">
        <v>285.98740501931104</v>
      </c>
      <c r="FQ43" s="35">
        <f t="shared" si="13"/>
        <v>2264.7505650401831</v>
      </c>
      <c r="FR43" s="57">
        <v>347.44368214220287</v>
      </c>
      <c r="FS43" s="2">
        <v>261.02676472822498</v>
      </c>
      <c r="FT43" s="2">
        <v>200.70282874240743</v>
      </c>
      <c r="FU43" s="2">
        <v>133.46232612383173</v>
      </c>
      <c r="FV43" s="2">
        <v>128.40592140550592</v>
      </c>
      <c r="FW43" s="2">
        <v>149.97159448714035</v>
      </c>
      <c r="FX43" s="2">
        <v>173.51542041743113</v>
      </c>
      <c r="FY43" s="2">
        <v>166.16230054062206</v>
      </c>
      <c r="FZ43" s="2">
        <v>130.1845343193385</v>
      </c>
      <c r="GA43" s="2">
        <v>124.17185639474322</v>
      </c>
      <c r="GB43" s="2">
        <v>163.71593071942385</v>
      </c>
      <c r="GC43" s="2">
        <v>285.98740501931104</v>
      </c>
      <c r="GD43" s="35">
        <f t="shared" si="14"/>
        <v>2264.7505650401831</v>
      </c>
      <c r="GE43" s="57">
        <v>347.44368214220287</v>
      </c>
      <c r="GF43" s="2">
        <v>261.02676472822498</v>
      </c>
      <c r="GG43" s="2">
        <v>200.70282874240743</v>
      </c>
      <c r="GH43" s="2">
        <v>133.46232612383173</v>
      </c>
      <c r="GI43" s="2">
        <v>128.40592140550592</v>
      </c>
      <c r="GJ43" s="2">
        <v>149.97159448714035</v>
      </c>
      <c r="GK43" s="2">
        <v>173.51542041743113</v>
      </c>
      <c r="GL43" s="2">
        <v>166.16230054062206</v>
      </c>
      <c r="GM43" s="2">
        <v>130.1845343193385</v>
      </c>
      <c r="GN43" s="2">
        <v>124.17185639474322</v>
      </c>
      <c r="GO43" s="2">
        <v>163.71593071942385</v>
      </c>
      <c r="GP43" s="2">
        <v>285.98740501931104</v>
      </c>
      <c r="GQ43" s="35">
        <f t="shared" si="15"/>
        <v>2264.7505650401831</v>
      </c>
      <c r="GR43" s="57">
        <v>347.44368214220287</v>
      </c>
      <c r="GS43" s="2">
        <v>261.02676472822498</v>
      </c>
      <c r="GT43" s="2">
        <v>200.70282874240743</v>
      </c>
      <c r="GU43" s="2">
        <v>133.46232612383173</v>
      </c>
      <c r="GV43" s="2">
        <v>128.40592140550592</v>
      </c>
      <c r="GW43" s="2">
        <v>149.97159448714035</v>
      </c>
      <c r="GX43" s="2">
        <v>173.51542041743113</v>
      </c>
      <c r="GY43" s="2">
        <v>166.16230054062206</v>
      </c>
      <c r="GZ43" s="2">
        <v>130.1845343193385</v>
      </c>
      <c r="HA43" s="2">
        <v>124.17185639474322</v>
      </c>
      <c r="HB43" s="2">
        <v>163.71593071942385</v>
      </c>
      <c r="HC43" s="2">
        <v>285.98740501931104</v>
      </c>
      <c r="HD43" s="35">
        <f t="shared" si="16"/>
        <v>2264.7505650401831</v>
      </c>
      <c r="HE43" s="57">
        <v>347.44368214220287</v>
      </c>
      <c r="HF43" s="2">
        <v>261.02676472822498</v>
      </c>
      <c r="HG43" s="2">
        <v>200.70282874240743</v>
      </c>
      <c r="HH43" s="2">
        <v>133.46232612383173</v>
      </c>
      <c r="HI43" s="2">
        <v>128.40592140550592</v>
      </c>
      <c r="HJ43" s="2">
        <v>149.97159448714035</v>
      </c>
      <c r="HK43" s="2">
        <v>173.51542041743113</v>
      </c>
      <c r="HL43" s="2">
        <v>166.16230054062206</v>
      </c>
      <c r="HM43" s="2">
        <v>130.1845343193385</v>
      </c>
      <c r="HN43" s="2">
        <v>124.17185639474322</v>
      </c>
      <c r="HO43" s="2">
        <v>163.71593071942385</v>
      </c>
      <c r="HP43" s="2">
        <v>285.98740501931104</v>
      </c>
      <c r="HQ43" s="35">
        <f t="shared" si="17"/>
        <v>2264.7505650401831</v>
      </c>
      <c r="HR43" s="57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</row>
    <row r="44" spans="1:264" x14ac:dyDescent="0.35">
      <c r="A44" s="63"/>
      <c r="B44" s="63"/>
      <c r="C44" s="42">
        <v>2029</v>
      </c>
      <c r="D44" s="26">
        <v>2264.7505650401831</v>
      </c>
      <c r="Q44" s="35">
        <f t="shared" si="0"/>
        <v>0</v>
      </c>
      <c r="R44" s="5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5">
        <f t="shared" si="2"/>
        <v>0</v>
      </c>
      <c r="AE44" s="57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35">
        <f t="shared" si="3"/>
        <v>0</v>
      </c>
      <c r="AR44" s="57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5">
        <f t="shared" si="4"/>
        <v>0</v>
      </c>
      <c r="BE44" s="57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35">
        <f t="shared" si="5"/>
        <v>0</v>
      </c>
      <c r="BR44" s="57">
        <v>347.44368214220287</v>
      </c>
      <c r="BS44" s="2">
        <v>261.02676472822498</v>
      </c>
      <c r="BT44" s="2">
        <v>200.70282874240743</v>
      </c>
      <c r="BU44" s="2">
        <v>133.46232612383173</v>
      </c>
      <c r="BV44" s="2">
        <v>128.40592140550592</v>
      </c>
      <c r="BW44" s="2">
        <v>149.97159448714035</v>
      </c>
      <c r="BX44" s="2">
        <v>173.51542041743113</v>
      </c>
      <c r="BY44" s="2">
        <v>166.16230054062206</v>
      </c>
      <c r="BZ44" s="2">
        <v>130.1845343193385</v>
      </c>
      <c r="CA44" s="2">
        <v>124.17185639474322</v>
      </c>
      <c r="CB44" s="2">
        <v>163.71593071942385</v>
      </c>
      <c r="CC44" s="2">
        <v>285.98740501931104</v>
      </c>
      <c r="CD44" s="35">
        <f t="shared" si="6"/>
        <v>2264.7505650401831</v>
      </c>
      <c r="CE44" s="57">
        <v>347.44368214220287</v>
      </c>
      <c r="CF44" s="2">
        <v>261.02676472822498</v>
      </c>
      <c r="CG44" s="2">
        <v>200.70282874240743</v>
      </c>
      <c r="CH44" s="2">
        <v>133.46232612383173</v>
      </c>
      <c r="CI44" s="2">
        <v>128.40592140550592</v>
      </c>
      <c r="CJ44" s="2">
        <v>149.97159448714035</v>
      </c>
      <c r="CK44" s="2">
        <v>173.51542041743113</v>
      </c>
      <c r="CL44" s="2">
        <v>166.16230054062206</v>
      </c>
      <c r="CM44" s="2">
        <v>130.1845343193385</v>
      </c>
      <c r="CN44" s="2">
        <v>124.17185639474322</v>
      </c>
      <c r="CO44" s="2">
        <v>163.71593071942385</v>
      </c>
      <c r="CP44" s="2">
        <v>285.98740501931104</v>
      </c>
      <c r="CQ44" s="35">
        <f t="shared" si="7"/>
        <v>2264.7505650401831</v>
      </c>
      <c r="CR44" s="57">
        <v>347.44368214220287</v>
      </c>
      <c r="CS44" s="2">
        <v>261.02676472822498</v>
      </c>
      <c r="CT44" s="2">
        <v>200.70282874240743</v>
      </c>
      <c r="CU44" s="2">
        <v>133.46232612383173</v>
      </c>
      <c r="CV44" s="2">
        <v>128.40592140550592</v>
      </c>
      <c r="CW44" s="2">
        <v>149.97159448714035</v>
      </c>
      <c r="CX44" s="2">
        <v>173.51542041743113</v>
      </c>
      <c r="CY44" s="2">
        <v>166.16230054062206</v>
      </c>
      <c r="CZ44" s="2">
        <v>130.1845343193385</v>
      </c>
      <c r="DA44" s="2">
        <v>124.17185639474322</v>
      </c>
      <c r="DB44" s="2">
        <v>163.71593071942385</v>
      </c>
      <c r="DC44" s="2">
        <v>285.98740501931104</v>
      </c>
      <c r="DD44" s="35">
        <f t="shared" si="8"/>
        <v>2264.7505650401831</v>
      </c>
      <c r="DE44" s="57">
        <v>347.44368214220287</v>
      </c>
      <c r="DF44" s="2">
        <v>261.02676472822498</v>
      </c>
      <c r="DG44" s="2">
        <v>200.70282874240743</v>
      </c>
      <c r="DH44" s="2">
        <v>133.46232612383173</v>
      </c>
      <c r="DI44" s="2">
        <v>128.40592140550592</v>
      </c>
      <c r="DJ44" s="2">
        <v>149.97159448714035</v>
      </c>
      <c r="DK44" s="2">
        <v>173.51542041743113</v>
      </c>
      <c r="DL44" s="2">
        <v>166.16230054062206</v>
      </c>
      <c r="DM44" s="2">
        <v>130.1845343193385</v>
      </c>
      <c r="DN44" s="2">
        <v>124.17185639474322</v>
      </c>
      <c r="DO44" s="2">
        <v>163.71593071942385</v>
      </c>
      <c r="DP44" s="2">
        <v>285.98740501931104</v>
      </c>
      <c r="DQ44" s="35">
        <f t="shared" si="9"/>
        <v>2264.7505650401831</v>
      </c>
      <c r="DR44" s="57">
        <v>347.44368214220287</v>
      </c>
      <c r="DS44" s="2">
        <v>261.02676472822498</v>
      </c>
      <c r="DT44" s="2">
        <v>200.70282874240743</v>
      </c>
      <c r="DU44" s="2">
        <v>133.46232612383173</v>
      </c>
      <c r="DV44" s="2">
        <v>128.40592140550592</v>
      </c>
      <c r="DW44" s="2">
        <v>149.97159448714035</v>
      </c>
      <c r="DX44" s="2">
        <v>173.51542041743113</v>
      </c>
      <c r="DY44" s="2">
        <v>166.16230054062206</v>
      </c>
      <c r="DZ44" s="2">
        <v>130.1845343193385</v>
      </c>
      <c r="EA44" s="2">
        <v>124.17185639474322</v>
      </c>
      <c r="EB44" s="2">
        <v>163.71593071942385</v>
      </c>
      <c r="EC44" s="2">
        <v>285.98740501931104</v>
      </c>
      <c r="ED44" s="35">
        <f t="shared" si="10"/>
        <v>2264.7505650401831</v>
      </c>
      <c r="EE44" s="57">
        <v>347.44368214220287</v>
      </c>
      <c r="EF44" s="2">
        <v>261.02676472822498</v>
      </c>
      <c r="EG44" s="2">
        <v>200.70282874240743</v>
      </c>
      <c r="EH44" s="2">
        <v>133.46232612383173</v>
      </c>
      <c r="EI44" s="2">
        <v>128.40592140550592</v>
      </c>
      <c r="EJ44" s="2">
        <v>149.97159448714035</v>
      </c>
      <c r="EK44" s="2">
        <v>173.51542041743113</v>
      </c>
      <c r="EL44" s="2">
        <v>166.16230054062206</v>
      </c>
      <c r="EM44" s="2">
        <v>130.1845343193385</v>
      </c>
      <c r="EN44" s="2">
        <v>124.17185639474322</v>
      </c>
      <c r="EO44" s="2">
        <v>163.71593071942385</v>
      </c>
      <c r="EP44" s="2">
        <v>285.98740501931104</v>
      </c>
      <c r="EQ44" s="35">
        <f t="shared" si="11"/>
        <v>2264.7505650401831</v>
      </c>
      <c r="ER44" s="57">
        <v>347.44368214220287</v>
      </c>
      <c r="ES44" s="2">
        <v>261.02676472822498</v>
      </c>
      <c r="ET44" s="2">
        <v>200.70282874240743</v>
      </c>
      <c r="EU44" s="2">
        <v>133.46232612383173</v>
      </c>
      <c r="EV44" s="2">
        <v>128.40592140550592</v>
      </c>
      <c r="EW44" s="2">
        <v>149.97159448714035</v>
      </c>
      <c r="EX44" s="2">
        <v>173.51542041743113</v>
      </c>
      <c r="EY44" s="2">
        <v>166.16230054062206</v>
      </c>
      <c r="EZ44" s="2">
        <v>130.1845343193385</v>
      </c>
      <c r="FA44" s="2">
        <v>124.17185639474322</v>
      </c>
      <c r="FB44" s="2">
        <v>163.71593071942385</v>
      </c>
      <c r="FC44" s="2">
        <v>285.98740501931104</v>
      </c>
      <c r="FD44" s="35">
        <f t="shared" si="12"/>
        <v>2264.7505650401831</v>
      </c>
      <c r="FE44" s="57">
        <v>347.44368214220287</v>
      </c>
      <c r="FF44" s="2">
        <v>261.02676472822498</v>
      </c>
      <c r="FG44" s="2">
        <v>200.70282874240743</v>
      </c>
      <c r="FH44" s="2">
        <v>133.46232612383173</v>
      </c>
      <c r="FI44" s="2">
        <v>128.40592140550592</v>
      </c>
      <c r="FJ44" s="2">
        <v>149.97159448714035</v>
      </c>
      <c r="FK44" s="2">
        <v>173.51542041743113</v>
      </c>
      <c r="FL44" s="2">
        <v>166.16230054062206</v>
      </c>
      <c r="FM44" s="2">
        <v>130.1845343193385</v>
      </c>
      <c r="FN44" s="2">
        <v>124.17185639474322</v>
      </c>
      <c r="FO44" s="2">
        <v>163.71593071942385</v>
      </c>
      <c r="FP44" s="2">
        <v>285.98740501931104</v>
      </c>
      <c r="FQ44" s="35">
        <f t="shared" si="13"/>
        <v>2264.7505650401831</v>
      </c>
      <c r="FR44" s="57">
        <v>347.44368214220287</v>
      </c>
      <c r="FS44" s="2">
        <v>261.02676472822498</v>
      </c>
      <c r="FT44" s="2">
        <v>200.70282874240743</v>
      </c>
      <c r="FU44" s="2">
        <v>133.46232612383173</v>
      </c>
      <c r="FV44" s="2">
        <v>128.40592140550592</v>
      </c>
      <c r="FW44" s="2">
        <v>149.97159448714035</v>
      </c>
      <c r="FX44" s="2">
        <v>173.51542041743113</v>
      </c>
      <c r="FY44" s="2">
        <v>166.16230054062206</v>
      </c>
      <c r="FZ44" s="2">
        <v>130.1845343193385</v>
      </c>
      <c r="GA44" s="2">
        <v>124.17185639474322</v>
      </c>
      <c r="GB44" s="2">
        <v>163.71593071942385</v>
      </c>
      <c r="GC44" s="2">
        <v>285.98740501931104</v>
      </c>
      <c r="GD44" s="35">
        <f t="shared" si="14"/>
        <v>2264.7505650401831</v>
      </c>
      <c r="GE44" s="57">
        <v>347.44368214220287</v>
      </c>
      <c r="GF44" s="2">
        <v>261.02676472822498</v>
      </c>
      <c r="GG44" s="2">
        <v>200.70282874240743</v>
      </c>
      <c r="GH44" s="2">
        <v>133.46232612383173</v>
      </c>
      <c r="GI44" s="2">
        <v>128.40592140550592</v>
      </c>
      <c r="GJ44" s="2">
        <v>149.97159448714035</v>
      </c>
      <c r="GK44" s="2">
        <v>173.51542041743113</v>
      </c>
      <c r="GL44" s="2">
        <v>166.16230054062206</v>
      </c>
      <c r="GM44" s="2">
        <v>130.1845343193385</v>
      </c>
      <c r="GN44" s="2">
        <v>124.17185639474322</v>
      </c>
      <c r="GO44" s="2">
        <v>163.71593071942385</v>
      </c>
      <c r="GP44" s="2">
        <v>285.98740501931104</v>
      </c>
      <c r="GQ44" s="35">
        <f t="shared" si="15"/>
        <v>2264.7505650401831</v>
      </c>
      <c r="GR44" s="57">
        <v>347.44368214220287</v>
      </c>
      <c r="GS44" s="2">
        <v>261.02676472822498</v>
      </c>
      <c r="GT44" s="2">
        <v>200.70282874240743</v>
      </c>
      <c r="GU44" s="2">
        <v>133.46232612383173</v>
      </c>
      <c r="GV44" s="2">
        <v>128.40592140550592</v>
      </c>
      <c r="GW44" s="2">
        <v>149.97159448714035</v>
      </c>
      <c r="GX44" s="2">
        <v>173.51542041743113</v>
      </c>
      <c r="GY44" s="2">
        <v>166.16230054062206</v>
      </c>
      <c r="GZ44" s="2">
        <v>130.1845343193385</v>
      </c>
      <c r="HA44" s="2">
        <v>124.17185639474322</v>
      </c>
      <c r="HB44" s="2">
        <v>163.71593071942385</v>
      </c>
      <c r="HC44" s="2">
        <v>285.98740501931104</v>
      </c>
      <c r="HD44" s="35">
        <f t="shared" si="16"/>
        <v>2264.7505650401831</v>
      </c>
      <c r="HE44" s="57">
        <v>347.44368214220287</v>
      </c>
      <c r="HF44" s="2">
        <v>261.02676472822498</v>
      </c>
      <c r="HG44" s="2">
        <v>200.70282874240743</v>
      </c>
      <c r="HH44" s="2">
        <v>133.46232612383173</v>
      </c>
      <c r="HI44" s="2">
        <v>128.40592140550592</v>
      </c>
      <c r="HJ44" s="2">
        <v>149.97159448714035</v>
      </c>
      <c r="HK44" s="2">
        <v>173.51542041743113</v>
      </c>
      <c r="HL44" s="2">
        <v>166.16230054062206</v>
      </c>
      <c r="HM44" s="2">
        <v>130.1845343193385</v>
      </c>
      <c r="HN44" s="2">
        <v>124.17185639474322</v>
      </c>
      <c r="HO44" s="2">
        <v>163.71593071942385</v>
      </c>
      <c r="HP44" s="2">
        <v>285.98740501931104</v>
      </c>
      <c r="HQ44" s="35">
        <f t="shared" si="17"/>
        <v>2264.7505650401831</v>
      </c>
      <c r="HR44" s="57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</row>
    <row r="45" spans="1:264" x14ac:dyDescent="0.35">
      <c r="A45" s="63"/>
      <c r="B45" s="63"/>
      <c r="C45" s="42">
        <v>2030</v>
      </c>
      <c r="D45" s="26">
        <v>2264.7505650401831</v>
      </c>
      <c r="Q45" s="35">
        <f t="shared" si="0"/>
        <v>0</v>
      </c>
      <c r="R45" s="5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5">
        <f t="shared" si="2"/>
        <v>0</v>
      </c>
      <c r="AE45" s="57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35">
        <f t="shared" si="3"/>
        <v>0</v>
      </c>
      <c r="AR45" s="57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5">
        <f t="shared" si="4"/>
        <v>0</v>
      </c>
      <c r="BE45" s="57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35">
        <f t="shared" si="5"/>
        <v>0</v>
      </c>
      <c r="BR45" s="57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35">
        <f t="shared" si="6"/>
        <v>0</v>
      </c>
      <c r="CE45" s="57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35">
        <f t="shared" si="7"/>
        <v>0</v>
      </c>
      <c r="CR45" s="57">
        <v>347.44368214220287</v>
      </c>
      <c r="CS45" s="2">
        <v>261.02676472822498</v>
      </c>
      <c r="CT45" s="2">
        <v>200.70282874240743</v>
      </c>
      <c r="CU45" s="2">
        <v>133.46232612383173</v>
      </c>
      <c r="CV45" s="2">
        <v>128.40592140550592</v>
      </c>
      <c r="CW45" s="2">
        <v>149.97159448714035</v>
      </c>
      <c r="CX45" s="2">
        <v>173.51542041743113</v>
      </c>
      <c r="CY45" s="2">
        <v>166.16230054062206</v>
      </c>
      <c r="CZ45" s="2">
        <v>130.1845343193385</v>
      </c>
      <c r="DA45" s="2">
        <v>124.17185639474322</v>
      </c>
      <c r="DB45" s="2">
        <v>163.71593071942385</v>
      </c>
      <c r="DC45" s="2">
        <v>285.98740501931104</v>
      </c>
      <c r="DD45" s="35">
        <f t="shared" si="8"/>
        <v>2264.7505650401831</v>
      </c>
      <c r="DE45" s="57">
        <v>347.44368214220287</v>
      </c>
      <c r="DF45" s="2">
        <v>261.02676472822498</v>
      </c>
      <c r="DG45" s="2">
        <v>200.70282874240743</v>
      </c>
      <c r="DH45" s="2">
        <v>133.46232612383173</v>
      </c>
      <c r="DI45" s="2">
        <v>128.40592140550592</v>
      </c>
      <c r="DJ45" s="2">
        <v>149.97159448714035</v>
      </c>
      <c r="DK45" s="2">
        <v>173.51542041743113</v>
      </c>
      <c r="DL45" s="2">
        <v>166.16230054062206</v>
      </c>
      <c r="DM45" s="2">
        <v>130.1845343193385</v>
      </c>
      <c r="DN45" s="2">
        <v>124.17185639474322</v>
      </c>
      <c r="DO45" s="2">
        <v>163.71593071942385</v>
      </c>
      <c r="DP45" s="2">
        <v>285.98740501931104</v>
      </c>
      <c r="DQ45" s="35">
        <f t="shared" si="9"/>
        <v>2264.7505650401831</v>
      </c>
      <c r="DR45" s="57">
        <v>347.44368214220287</v>
      </c>
      <c r="DS45" s="2">
        <v>261.02676472822498</v>
      </c>
      <c r="DT45" s="2">
        <v>200.70282874240743</v>
      </c>
      <c r="DU45" s="2">
        <v>133.46232612383173</v>
      </c>
      <c r="DV45" s="2">
        <v>128.40592140550592</v>
      </c>
      <c r="DW45" s="2">
        <v>149.97159448714035</v>
      </c>
      <c r="DX45" s="2">
        <v>173.51542041743113</v>
      </c>
      <c r="DY45" s="2">
        <v>166.16230054062206</v>
      </c>
      <c r="DZ45" s="2">
        <v>130.1845343193385</v>
      </c>
      <c r="EA45" s="2">
        <v>124.17185639474322</v>
      </c>
      <c r="EB45" s="2">
        <v>163.71593071942385</v>
      </c>
      <c r="EC45" s="2">
        <v>285.98740501931104</v>
      </c>
      <c r="ED45" s="35">
        <f t="shared" si="10"/>
        <v>2264.7505650401831</v>
      </c>
      <c r="EE45" s="57">
        <v>347.44368214220287</v>
      </c>
      <c r="EF45" s="2">
        <v>261.02676472822498</v>
      </c>
      <c r="EG45" s="2">
        <v>200.70282874240743</v>
      </c>
      <c r="EH45" s="2">
        <v>133.46232612383173</v>
      </c>
      <c r="EI45" s="2">
        <v>128.40592140550592</v>
      </c>
      <c r="EJ45" s="2">
        <v>149.97159448714035</v>
      </c>
      <c r="EK45" s="2">
        <v>173.51542041743113</v>
      </c>
      <c r="EL45" s="2">
        <v>166.16230054062206</v>
      </c>
      <c r="EM45" s="2">
        <v>130.1845343193385</v>
      </c>
      <c r="EN45" s="2">
        <v>124.17185639474322</v>
      </c>
      <c r="EO45" s="2">
        <v>163.71593071942385</v>
      </c>
      <c r="EP45" s="2">
        <v>285.98740501931104</v>
      </c>
      <c r="EQ45" s="35">
        <f t="shared" si="11"/>
        <v>2264.7505650401831</v>
      </c>
      <c r="ER45" s="57">
        <v>347.44368214220287</v>
      </c>
      <c r="ES45" s="2">
        <v>261.02676472822498</v>
      </c>
      <c r="ET45" s="2">
        <v>200.70282874240743</v>
      </c>
      <c r="EU45" s="2">
        <v>133.46232612383173</v>
      </c>
      <c r="EV45" s="2">
        <v>128.40592140550592</v>
      </c>
      <c r="EW45" s="2">
        <v>149.97159448714035</v>
      </c>
      <c r="EX45" s="2">
        <v>173.51542041743113</v>
      </c>
      <c r="EY45" s="2">
        <v>166.16230054062206</v>
      </c>
      <c r="EZ45" s="2">
        <v>130.1845343193385</v>
      </c>
      <c r="FA45" s="2">
        <v>124.17185639474322</v>
      </c>
      <c r="FB45" s="2">
        <v>163.71593071942385</v>
      </c>
      <c r="FC45" s="2">
        <v>285.98740501931104</v>
      </c>
      <c r="FD45" s="35">
        <f t="shared" si="12"/>
        <v>2264.7505650401831</v>
      </c>
      <c r="FE45" s="57">
        <v>347.44368214220287</v>
      </c>
      <c r="FF45" s="2">
        <v>261.02676472822498</v>
      </c>
      <c r="FG45" s="2">
        <v>200.70282874240743</v>
      </c>
      <c r="FH45" s="2">
        <v>133.46232612383173</v>
      </c>
      <c r="FI45" s="2">
        <v>128.40592140550592</v>
      </c>
      <c r="FJ45" s="2">
        <v>149.97159448714035</v>
      </c>
      <c r="FK45" s="2">
        <v>173.51542041743113</v>
      </c>
      <c r="FL45" s="2">
        <v>166.16230054062206</v>
      </c>
      <c r="FM45" s="2">
        <v>130.1845343193385</v>
      </c>
      <c r="FN45" s="2">
        <v>124.17185639474322</v>
      </c>
      <c r="FO45" s="2">
        <v>163.71593071942385</v>
      </c>
      <c r="FP45" s="2">
        <v>285.98740501931104</v>
      </c>
      <c r="FQ45" s="35">
        <f t="shared" si="13"/>
        <v>2264.7505650401831</v>
      </c>
      <c r="FR45" s="57">
        <v>347.44368214220287</v>
      </c>
      <c r="FS45" s="2">
        <v>261.02676472822498</v>
      </c>
      <c r="FT45" s="2">
        <v>200.70282874240743</v>
      </c>
      <c r="FU45" s="2">
        <v>133.46232612383173</v>
      </c>
      <c r="FV45" s="2">
        <v>128.40592140550592</v>
      </c>
      <c r="FW45" s="2">
        <v>149.97159448714035</v>
      </c>
      <c r="FX45" s="2">
        <v>173.51542041743113</v>
      </c>
      <c r="FY45" s="2">
        <v>166.16230054062206</v>
      </c>
      <c r="FZ45" s="2">
        <v>130.1845343193385</v>
      </c>
      <c r="GA45" s="2">
        <v>124.17185639474322</v>
      </c>
      <c r="GB45" s="2">
        <v>163.71593071942385</v>
      </c>
      <c r="GC45" s="2">
        <v>285.98740501931104</v>
      </c>
      <c r="GD45" s="35">
        <f t="shared" si="14"/>
        <v>2264.7505650401831</v>
      </c>
      <c r="GE45" s="57">
        <v>347.44368214220287</v>
      </c>
      <c r="GF45" s="2">
        <v>261.02676472822498</v>
      </c>
      <c r="GG45" s="2">
        <v>200.70282874240743</v>
      </c>
      <c r="GH45" s="2">
        <v>133.46232612383173</v>
      </c>
      <c r="GI45" s="2">
        <v>128.40592140550592</v>
      </c>
      <c r="GJ45" s="2">
        <v>149.97159448714035</v>
      </c>
      <c r="GK45" s="2">
        <v>173.51542041743113</v>
      </c>
      <c r="GL45" s="2">
        <v>166.16230054062206</v>
      </c>
      <c r="GM45" s="2">
        <v>130.1845343193385</v>
      </c>
      <c r="GN45" s="2">
        <v>124.17185639474322</v>
      </c>
      <c r="GO45" s="2">
        <v>163.71593071942385</v>
      </c>
      <c r="GP45" s="2">
        <v>285.98740501931104</v>
      </c>
      <c r="GQ45" s="35">
        <f t="shared" si="15"/>
        <v>2264.7505650401831</v>
      </c>
      <c r="GR45" s="57">
        <v>347.44368214220287</v>
      </c>
      <c r="GS45" s="2">
        <v>261.02676472822498</v>
      </c>
      <c r="GT45" s="2">
        <v>200.70282874240743</v>
      </c>
      <c r="GU45" s="2">
        <v>133.46232612383173</v>
      </c>
      <c r="GV45" s="2">
        <v>128.40592140550592</v>
      </c>
      <c r="GW45" s="2">
        <v>149.97159448714035</v>
      </c>
      <c r="GX45" s="2">
        <v>173.51542041743113</v>
      </c>
      <c r="GY45" s="2">
        <v>166.16230054062206</v>
      </c>
      <c r="GZ45" s="2">
        <v>130.1845343193385</v>
      </c>
      <c r="HA45" s="2">
        <v>124.17185639474322</v>
      </c>
      <c r="HB45" s="2">
        <v>163.71593071942385</v>
      </c>
      <c r="HC45" s="2">
        <v>285.98740501931104</v>
      </c>
      <c r="HD45" s="35">
        <f t="shared" si="16"/>
        <v>2264.7505650401831</v>
      </c>
      <c r="HE45" s="57">
        <v>347.44368214220287</v>
      </c>
      <c r="HF45" s="2">
        <v>261.02676472822498</v>
      </c>
      <c r="HG45" s="2">
        <v>200.70282874240743</v>
      </c>
      <c r="HH45" s="2">
        <v>133.46232612383173</v>
      </c>
      <c r="HI45" s="2">
        <v>128.40592140550592</v>
      </c>
      <c r="HJ45" s="2">
        <v>149.97159448714035</v>
      </c>
      <c r="HK45" s="2">
        <v>173.51542041743113</v>
      </c>
      <c r="HL45" s="2">
        <v>166.16230054062206</v>
      </c>
      <c r="HM45" s="2">
        <v>130.1845343193385</v>
      </c>
      <c r="HN45" s="2">
        <v>124.17185639474322</v>
      </c>
      <c r="HO45" s="2">
        <v>163.71593071942385</v>
      </c>
      <c r="HP45" s="2">
        <v>285.98740501931104</v>
      </c>
      <c r="HQ45" s="35">
        <f t="shared" si="17"/>
        <v>2264.7505650401831</v>
      </c>
      <c r="HR45" s="57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</row>
    <row r="46" spans="1:264" x14ac:dyDescent="0.35">
      <c r="A46" s="63">
        <f>'Proposed Savings % of Sales'!J19</f>
        <v>1</v>
      </c>
      <c r="B46" s="63" t="str">
        <f>'Proposed Savings % of Sales'!B19</f>
        <v>Proposed Additional Residential behavioral</v>
      </c>
      <c r="C46" s="42">
        <v>2024</v>
      </c>
      <c r="D46" s="26"/>
      <c r="Q46" s="35">
        <f t="shared" si="0"/>
        <v>0</v>
      </c>
      <c r="R46" s="5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5">
        <f t="shared" si="2"/>
        <v>0</v>
      </c>
      <c r="AE46" s="5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35">
        <f t="shared" si="3"/>
        <v>0</v>
      </c>
      <c r="AR46" s="57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5">
        <f t="shared" si="4"/>
        <v>0</v>
      </c>
      <c r="BE46" s="57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35">
        <f t="shared" si="5"/>
        <v>0</v>
      </c>
      <c r="BR46" s="57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35">
        <f t="shared" si="6"/>
        <v>0</v>
      </c>
      <c r="CE46" s="57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35">
        <f t="shared" si="7"/>
        <v>0</v>
      </c>
      <c r="CR46" s="57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35">
        <f t="shared" si="8"/>
        <v>0</v>
      </c>
      <c r="DE46" s="57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35">
        <f t="shared" si="9"/>
        <v>0</v>
      </c>
      <c r="DR46" s="57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35">
        <f t="shared" si="10"/>
        <v>0</v>
      </c>
      <c r="EE46" s="57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35">
        <f t="shared" si="11"/>
        <v>0</v>
      </c>
      <c r="ER46" s="57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35">
        <f t="shared" si="12"/>
        <v>0</v>
      </c>
      <c r="FE46" s="57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35">
        <f t="shared" si="13"/>
        <v>0</v>
      </c>
      <c r="FR46" s="57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35">
        <f t="shared" si="14"/>
        <v>0</v>
      </c>
      <c r="GE46" s="57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35">
        <f t="shared" si="15"/>
        <v>0</v>
      </c>
      <c r="GR46" s="57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35">
        <f t="shared" si="16"/>
        <v>0</v>
      </c>
      <c r="HE46" s="57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35">
        <f t="shared" si="17"/>
        <v>0</v>
      </c>
      <c r="HR46" s="57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</row>
    <row r="47" spans="1:264" x14ac:dyDescent="0.35">
      <c r="A47" s="63"/>
      <c r="B47" s="63"/>
      <c r="C47" s="42">
        <v>2025</v>
      </c>
      <c r="D47" s="26">
        <v>16666.666666666668</v>
      </c>
      <c r="Q47" s="35">
        <f t="shared" si="0"/>
        <v>0</v>
      </c>
      <c r="R47" s="57">
        <f>R2*$D47</f>
        <v>2556.8943993620937</v>
      </c>
      <c r="S47" s="2">
        <f t="shared" ref="S47:AC47" si="39">S2*$D47</f>
        <v>1920.9382904940619</v>
      </c>
      <c r="T47" s="2">
        <f t="shared" si="39"/>
        <v>1477.0046632695905</v>
      </c>
      <c r="U47" s="2">
        <f t="shared" si="39"/>
        <v>982.17090058409838</v>
      </c>
      <c r="V47" s="2">
        <f t="shared" si="39"/>
        <v>944.95999830064909</v>
      </c>
      <c r="W47" s="2">
        <f t="shared" si="39"/>
        <v>1103.6652836606418</v>
      </c>
      <c r="X47" s="2">
        <f t="shared" si="39"/>
        <v>1276.9281166169137</v>
      </c>
      <c r="Y47" s="2">
        <f t="shared" si="39"/>
        <v>1222.8153150401788</v>
      </c>
      <c r="Z47" s="2">
        <f t="shared" si="39"/>
        <v>958.049099158584</v>
      </c>
      <c r="AA47" s="2">
        <f t="shared" si="39"/>
        <v>913.80082727815443</v>
      </c>
      <c r="AB47" s="2">
        <f t="shared" si="39"/>
        <v>1204.8120828155386</v>
      </c>
      <c r="AC47" s="2">
        <f t="shared" si="39"/>
        <v>2104.6276900861621</v>
      </c>
      <c r="AD47" s="35">
        <f t="shared" si="2"/>
        <v>16666.666666666668</v>
      </c>
      <c r="AE47" s="5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35">
        <f t="shared" si="3"/>
        <v>0</v>
      </c>
      <c r="AR47" s="57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35">
        <f t="shared" si="4"/>
        <v>0</v>
      </c>
      <c r="BE47" s="57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35">
        <f t="shared" si="5"/>
        <v>0</v>
      </c>
      <c r="BR47" s="57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35">
        <f t="shared" si="6"/>
        <v>0</v>
      </c>
      <c r="CE47" s="57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35">
        <f t="shared" si="7"/>
        <v>0</v>
      </c>
      <c r="CR47" s="57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35">
        <f t="shared" si="8"/>
        <v>0</v>
      </c>
      <c r="DE47" s="57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35">
        <f t="shared" si="9"/>
        <v>0</v>
      </c>
      <c r="DR47" s="57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35">
        <f t="shared" si="10"/>
        <v>0</v>
      </c>
      <c r="EE47" s="57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35">
        <f t="shared" si="11"/>
        <v>0</v>
      </c>
      <c r="ER47" s="57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35">
        <f t="shared" si="12"/>
        <v>0</v>
      </c>
      <c r="FE47" s="57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35">
        <f t="shared" si="13"/>
        <v>0</v>
      </c>
      <c r="FR47" s="57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35">
        <f t="shared" si="14"/>
        <v>0</v>
      </c>
      <c r="GE47" s="57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35">
        <f t="shared" si="15"/>
        <v>0</v>
      </c>
      <c r="GR47" s="57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35">
        <f t="shared" si="16"/>
        <v>0</v>
      </c>
      <c r="HE47" s="57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35">
        <f t="shared" si="17"/>
        <v>0</v>
      </c>
      <c r="HR47" s="57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</row>
    <row r="48" spans="1:264" x14ac:dyDescent="0.35">
      <c r="A48" s="63"/>
      <c r="B48" s="63"/>
      <c r="C48" s="42">
        <v>2026</v>
      </c>
      <c r="D48" s="26">
        <v>33333.333333333328</v>
      </c>
      <c r="Q48" s="35">
        <f t="shared" si="0"/>
        <v>0</v>
      </c>
      <c r="R48" s="5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5">
        <f t="shared" si="2"/>
        <v>0</v>
      </c>
      <c r="AE48" s="57">
        <f>AE2*$D48</f>
        <v>5113.7887987241866</v>
      </c>
      <c r="AF48" s="2">
        <f t="shared" ref="AF48:AP48" si="40">AF2*$D48</f>
        <v>3841.8765809881229</v>
      </c>
      <c r="AG48" s="2">
        <f t="shared" si="40"/>
        <v>2954.0093265391806</v>
      </c>
      <c r="AH48" s="2">
        <f t="shared" si="40"/>
        <v>1964.3418011681963</v>
      </c>
      <c r="AI48" s="2">
        <f t="shared" si="40"/>
        <v>1889.9199966012977</v>
      </c>
      <c r="AJ48" s="2">
        <f t="shared" si="40"/>
        <v>2207.3305673212831</v>
      </c>
      <c r="AK48" s="2">
        <f t="shared" si="40"/>
        <v>2553.856233233827</v>
      </c>
      <c r="AL48" s="2">
        <f t="shared" si="40"/>
        <v>2445.6306300803572</v>
      </c>
      <c r="AM48" s="2">
        <f t="shared" si="40"/>
        <v>1916.0981983171675</v>
      </c>
      <c r="AN48" s="2">
        <f t="shared" si="40"/>
        <v>1827.6016545563084</v>
      </c>
      <c r="AO48" s="2">
        <f t="shared" si="40"/>
        <v>2409.6241656310767</v>
      </c>
      <c r="AP48" s="2">
        <f t="shared" si="40"/>
        <v>4209.2553801723234</v>
      </c>
      <c r="AQ48" s="35">
        <f t="shared" si="3"/>
        <v>33333.333333333328</v>
      </c>
      <c r="AR48" s="57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35">
        <f t="shared" si="4"/>
        <v>0</v>
      </c>
      <c r="BE48" s="57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35">
        <f t="shared" si="5"/>
        <v>0</v>
      </c>
      <c r="BR48" s="57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35">
        <f t="shared" si="6"/>
        <v>0</v>
      </c>
      <c r="CE48" s="57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35">
        <f t="shared" si="7"/>
        <v>0</v>
      </c>
      <c r="CR48" s="57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35">
        <f t="shared" si="8"/>
        <v>0</v>
      </c>
      <c r="DE48" s="57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35">
        <f t="shared" si="9"/>
        <v>0</v>
      </c>
      <c r="DR48" s="57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35">
        <f t="shared" si="10"/>
        <v>0</v>
      </c>
      <c r="EE48" s="57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35">
        <f t="shared" si="11"/>
        <v>0</v>
      </c>
      <c r="ER48" s="57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35">
        <f t="shared" si="12"/>
        <v>0</v>
      </c>
      <c r="FE48" s="57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35">
        <f t="shared" si="13"/>
        <v>0</v>
      </c>
      <c r="FR48" s="57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35">
        <f t="shared" si="14"/>
        <v>0</v>
      </c>
      <c r="GE48" s="57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35">
        <f t="shared" si="15"/>
        <v>0</v>
      </c>
      <c r="GR48" s="57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35">
        <f t="shared" si="16"/>
        <v>0</v>
      </c>
      <c r="HE48" s="57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35">
        <f t="shared" si="17"/>
        <v>0</v>
      </c>
      <c r="HR48" s="57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</row>
    <row r="49" spans="1:264" x14ac:dyDescent="0.35">
      <c r="A49" s="63"/>
      <c r="B49" s="63"/>
      <c r="C49" s="42">
        <v>2027</v>
      </c>
      <c r="D49" s="26">
        <v>50000</v>
      </c>
      <c r="Q49" s="35">
        <f t="shared" si="0"/>
        <v>0</v>
      </c>
      <c r="R49" s="5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35">
        <f t="shared" si="2"/>
        <v>0</v>
      </c>
      <c r="AE49" s="5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35">
        <f t="shared" si="3"/>
        <v>0</v>
      </c>
      <c r="AR49" s="57">
        <f>AR2*$D49</f>
        <v>7670.6831980862808</v>
      </c>
      <c r="AS49" s="2">
        <f t="shared" ref="AS49:BC49" si="41">AS2*$D49</f>
        <v>5762.8148714821855</v>
      </c>
      <c r="AT49" s="2">
        <f t="shared" si="41"/>
        <v>4431.0139898087709</v>
      </c>
      <c r="AU49" s="2">
        <f t="shared" si="41"/>
        <v>2946.512701752295</v>
      </c>
      <c r="AV49" s="2">
        <f t="shared" si="41"/>
        <v>2834.8799949019472</v>
      </c>
      <c r="AW49" s="2">
        <f t="shared" si="41"/>
        <v>3310.9958509819253</v>
      </c>
      <c r="AX49" s="2">
        <f t="shared" si="41"/>
        <v>3830.7843498507409</v>
      </c>
      <c r="AY49" s="2">
        <f t="shared" si="41"/>
        <v>3668.4459451205362</v>
      </c>
      <c r="AZ49" s="2">
        <f t="shared" si="41"/>
        <v>2874.1472974757517</v>
      </c>
      <c r="BA49" s="2">
        <f t="shared" si="41"/>
        <v>2741.4024818344628</v>
      </c>
      <c r="BB49" s="2">
        <f t="shared" si="41"/>
        <v>3614.4362484466155</v>
      </c>
      <c r="BC49" s="2">
        <f t="shared" si="41"/>
        <v>6313.8830702584855</v>
      </c>
      <c r="BD49" s="35">
        <f t="shared" si="4"/>
        <v>50000</v>
      </c>
      <c r="BE49" s="57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35">
        <f t="shared" si="5"/>
        <v>0</v>
      </c>
      <c r="BR49" s="57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35">
        <f t="shared" si="6"/>
        <v>0</v>
      </c>
      <c r="CE49" s="57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35">
        <f t="shared" si="7"/>
        <v>0</v>
      </c>
      <c r="CR49" s="57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35">
        <f t="shared" si="8"/>
        <v>0</v>
      </c>
      <c r="DE49" s="57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35">
        <f t="shared" si="9"/>
        <v>0</v>
      </c>
      <c r="DR49" s="57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35">
        <f t="shared" si="10"/>
        <v>0</v>
      </c>
      <c r="EE49" s="57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35">
        <f t="shared" si="11"/>
        <v>0</v>
      </c>
      <c r="ER49" s="57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35">
        <f t="shared" si="12"/>
        <v>0</v>
      </c>
      <c r="FE49" s="57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35">
        <f t="shared" si="13"/>
        <v>0</v>
      </c>
      <c r="FR49" s="57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35">
        <f t="shared" si="14"/>
        <v>0</v>
      </c>
      <c r="GE49" s="57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35">
        <f t="shared" si="15"/>
        <v>0</v>
      </c>
      <c r="GR49" s="57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35">
        <f t="shared" si="16"/>
        <v>0</v>
      </c>
      <c r="HE49" s="57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35">
        <f t="shared" si="17"/>
        <v>0</v>
      </c>
      <c r="HR49" s="57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</row>
    <row r="50" spans="1:264" x14ac:dyDescent="0.35">
      <c r="A50" s="63"/>
      <c r="B50" s="63"/>
      <c r="C50" s="42">
        <v>2028</v>
      </c>
      <c r="D50" s="26">
        <v>50000</v>
      </c>
      <c r="Q50" s="35">
        <f t="shared" si="0"/>
        <v>0</v>
      </c>
      <c r="R50" s="5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5">
        <f t="shared" si="2"/>
        <v>0</v>
      </c>
      <c r="AE50" s="5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35">
        <f t="shared" si="3"/>
        <v>0</v>
      </c>
      <c r="AR50" s="57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35">
        <f t="shared" si="4"/>
        <v>0</v>
      </c>
      <c r="BE50" s="57">
        <v>7670.6831980862808</v>
      </c>
      <c r="BF50" s="2">
        <v>5762.8148714821855</v>
      </c>
      <c r="BG50" s="2">
        <v>4431.0139898087709</v>
      </c>
      <c r="BH50" s="2">
        <v>2946.512701752295</v>
      </c>
      <c r="BI50" s="2">
        <v>2834.8799949019472</v>
      </c>
      <c r="BJ50" s="2">
        <v>3310.9958509819253</v>
      </c>
      <c r="BK50" s="2">
        <v>3830.7843498507409</v>
      </c>
      <c r="BL50" s="2">
        <v>3668.4459451205362</v>
      </c>
      <c r="BM50" s="2">
        <v>2874.1472974757517</v>
      </c>
      <c r="BN50" s="2">
        <v>2741.4024818344628</v>
      </c>
      <c r="BO50" s="2">
        <v>3614.4362484466155</v>
      </c>
      <c r="BP50" s="2">
        <v>6313.8830702584855</v>
      </c>
      <c r="BQ50" s="35">
        <f t="shared" si="5"/>
        <v>50000</v>
      </c>
      <c r="BR50" s="57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35">
        <f t="shared" si="6"/>
        <v>0</v>
      </c>
      <c r="CE50" s="57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35">
        <f t="shared" si="7"/>
        <v>0</v>
      </c>
      <c r="CR50" s="57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35">
        <f t="shared" si="8"/>
        <v>0</v>
      </c>
      <c r="DE50" s="57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35">
        <f t="shared" si="9"/>
        <v>0</v>
      </c>
      <c r="DR50" s="57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35">
        <f t="shared" si="10"/>
        <v>0</v>
      </c>
      <c r="EE50" s="57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35">
        <f t="shared" si="11"/>
        <v>0</v>
      </c>
      <c r="ER50" s="57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35">
        <f t="shared" si="12"/>
        <v>0</v>
      </c>
      <c r="FE50" s="57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35">
        <f t="shared" si="13"/>
        <v>0</v>
      </c>
      <c r="FR50" s="57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35">
        <f t="shared" si="14"/>
        <v>0</v>
      </c>
      <c r="GE50" s="57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35">
        <f t="shared" si="15"/>
        <v>0</v>
      </c>
      <c r="GR50" s="57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35">
        <f t="shared" si="16"/>
        <v>0</v>
      </c>
      <c r="HE50" s="57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35">
        <f t="shared" si="17"/>
        <v>0</v>
      </c>
      <c r="HR50" s="57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</row>
    <row r="51" spans="1:264" x14ac:dyDescent="0.35">
      <c r="A51" s="63"/>
      <c r="B51" s="63"/>
      <c r="C51" s="42">
        <v>2029</v>
      </c>
      <c r="D51" s="26">
        <v>50000</v>
      </c>
      <c r="Q51" s="35">
        <f t="shared" si="0"/>
        <v>0</v>
      </c>
      <c r="R51" s="5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5">
        <f t="shared" si="2"/>
        <v>0</v>
      </c>
      <c r="AE51" s="57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35">
        <f t="shared" si="3"/>
        <v>0</v>
      </c>
      <c r="AR51" s="57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35">
        <f t="shared" si="4"/>
        <v>0</v>
      </c>
      <c r="BE51" s="57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35">
        <f t="shared" si="5"/>
        <v>0</v>
      </c>
      <c r="BR51" s="57">
        <v>7670.6831980862808</v>
      </c>
      <c r="BS51" s="2">
        <v>5762.8148714821855</v>
      </c>
      <c r="BT51" s="2">
        <v>4431.0139898087709</v>
      </c>
      <c r="BU51" s="2">
        <v>2946.512701752295</v>
      </c>
      <c r="BV51" s="2">
        <v>2834.8799949019472</v>
      </c>
      <c r="BW51" s="2">
        <v>3310.9958509819253</v>
      </c>
      <c r="BX51" s="2">
        <v>3830.7843498507409</v>
      </c>
      <c r="BY51" s="2">
        <v>3668.4459451205362</v>
      </c>
      <c r="BZ51" s="2">
        <v>2874.1472974757517</v>
      </c>
      <c r="CA51" s="2">
        <v>2741.4024818344628</v>
      </c>
      <c r="CB51" s="2">
        <v>3614.4362484466155</v>
      </c>
      <c r="CC51" s="2">
        <v>6313.8830702584855</v>
      </c>
      <c r="CD51" s="35">
        <f t="shared" si="6"/>
        <v>50000</v>
      </c>
      <c r="CE51" s="57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35">
        <f t="shared" si="7"/>
        <v>0</v>
      </c>
      <c r="CR51" s="57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35">
        <f t="shared" si="8"/>
        <v>0</v>
      </c>
      <c r="DE51" s="57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35">
        <f t="shared" si="9"/>
        <v>0</v>
      </c>
      <c r="DR51" s="57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35">
        <f t="shared" si="10"/>
        <v>0</v>
      </c>
      <c r="EE51" s="57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35">
        <f t="shared" si="11"/>
        <v>0</v>
      </c>
      <c r="ER51" s="57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35">
        <f t="shared" si="12"/>
        <v>0</v>
      </c>
      <c r="FE51" s="57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35">
        <f t="shared" si="13"/>
        <v>0</v>
      </c>
      <c r="FR51" s="57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35">
        <f t="shared" si="14"/>
        <v>0</v>
      </c>
      <c r="GE51" s="57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35">
        <f t="shared" si="15"/>
        <v>0</v>
      </c>
      <c r="GR51" s="57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35">
        <f t="shared" si="16"/>
        <v>0</v>
      </c>
      <c r="HE51" s="57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35">
        <f t="shared" si="17"/>
        <v>0</v>
      </c>
      <c r="HR51" s="57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</row>
    <row r="52" spans="1:264" x14ac:dyDescent="0.35">
      <c r="A52" s="63"/>
      <c r="B52" s="63"/>
      <c r="C52" s="42">
        <v>2030</v>
      </c>
      <c r="D52" s="26">
        <v>50000</v>
      </c>
      <c r="Q52" s="35">
        <f t="shared" si="0"/>
        <v>0</v>
      </c>
      <c r="R52" s="5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5">
        <f t="shared" si="2"/>
        <v>0</v>
      </c>
      <c r="AE52" s="5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35">
        <f t="shared" si="3"/>
        <v>0</v>
      </c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35">
        <f t="shared" si="4"/>
        <v>0</v>
      </c>
      <c r="BE52" s="57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35">
        <f t="shared" si="5"/>
        <v>0</v>
      </c>
      <c r="BR52" s="57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35">
        <f t="shared" si="6"/>
        <v>0</v>
      </c>
      <c r="CE52" s="57">
        <v>7670.6831980862808</v>
      </c>
      <c r="CF52" s="2">
        <v>5762.8148714821855</v>
      </c>
      <c r="CG52" s="2">
        <v>4431.0139898087709</v>
      </c>
      <c r="CH52" s="2">
        <v>2946.512701752295</v>
      </c>
      <c r="CI52" s="2">
        <v>2834.8799949019472</v>
      </c>
      <c r="CJ52" s="2">
        <v>3310.9958509819253</v>
      </c>
      <c r="CK52" s="2">
        <v>3830.7843498507409</v>
      </c>
      <c r="CL52" s="2">
        <v>3668.4459451205362</v>
      </c>
      <c r="CM52" s="2">
        <v>2874.1472974757517</v>
      </c>
      <c r="CN52" s="2">
        <v>2741.4024818344628</v>
      </c>
      <c r="CO52" s="2">
        <v>3614.4362484466155</v>
      </c>
      <c r="CP52" s="2">
        <v>6313.8830702584855</v>
      </c>
      <c r="CQ52" s="35">
        <f t="shared" si="7"/>
        <v>50000</v>
      </c>
      <c r="CR52" s="57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35">
        <f t="shared" si="8"/>
        <v>0</v>
      </c>
      <c r="DE52" s="57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35">
        <f t="shared" si="9"/>
        <v>0</v>
      </c>
      <c r="DR52" s="57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35">
        <f t="shared" si="10"/>
        <v>0</v>
      </c>
      <c r="EE52" s="57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35">
        <f t="shared" si="11"/>
        <v>0</v>
      </c>
      <c r="ER52" s="57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35">
        <f t="shared" si="12"/>
        <v>0</v>
      </c>
      <c r="FE52" s="57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35">
        <f t="shared" si="13"/>
        <v>0</v>
      </c>
      <c r="FR52" s="57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35">
        <f t="shared" si="14"/>
        <v>0</v>
      </c>
      <c r="GE52" s="57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35">
        <f t="shared" si="15"/>
        <v>0</v>
      </c>
      <c r="GR52" s="57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35">
        <f t="shared" si="16"/>
        <v>0</v>
      </c>
      <c r="HE52" s="57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35">
        <f t="shared" si="17"/>
        <v>0</v>
      </c>
      <c r="HR52" s="57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</row>
    <row r="53" spans="1:264" x14ac:dyDescent="0.35">
      <c r="A53" s="63">
        <f>'Proposed Savings % of Sales'!J20</f>
        <v>12</v>
      </c>
      <c r="B53" s="63" t="str">
        <f>'Proposed Savings % of Sales'!B20</f>
        <v>Proposed Additional Business Solutions</v>
      </c>
      <c r="C53" s="42">
        <v>2024</v>
      </c>
      <c r="D53" s="26"/>
      <c r="Q53" s="35">
        <f t="shared" si="0"/>
        <v>0</v>
      </c>
      <c r="R53" s="5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5">
        <f t="shared" si="2"/>
        <v>0</v>
      </c>
      <c r="AE53" s="5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35">
        <f t="shared" si="3"/>
        <v>0</v>
      </c>
      <c r="AR53" s="57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35">
        <f t="shared" si="4"/>
        <v>0</v>
      </c>
      <c r="BE53" s="57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35">
        <f t="shared" si="5"/>
        <v>0</v>
      </c>
      <c r="BR53" s="57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35">
        <f t="shared" si="6"/>
        <v>0</v>
      </c>
      <c r="CE53" s="57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35">
        <f t="shared" si="7"/>
        <v>0</v>
      </c>
      <c r="CR53" s="57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35">
        <f t="shared" si="8"/>
        <v>0</v>
      </c>
      <c r="DE53" s="57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35">
        <f t="shared" si="9"/>
        <v>0</v>
      </c>
      <c r="DR53" s="57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35">
        <f t="shared" si="10"/>
        <v>0</v>
      </c>
      <c r="EE53" s="57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35">
        <f t="shared" si="11"/>
        <v>0</v>
      </c>
      <c r="ER53" s="57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35">
        <f t="shared" si="12"/>
        <v>0</v>
      </c>
      <c r="FE53" s="57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35">
        <f t="shared" si="13"/>
        <v>0</v>
      </c>
      <c r="FR53" s="57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35">
        <f t="shared" si="14"/>
        <v>0</v>
      </c>
      <c r="GE53" s="57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35">
        <f t="shared" si="15"/>
        <v>0</v>
      </c>
      <c r="GR53" s="57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35">
        <f t="shared" si="16"/>
        <v>0</v>
      </c>
      <c r="HE53" s="57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35">
        <f t="shared" si="17"/>
        <v>0</v>
      </c>
      <c r="HR53" s="57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</row>
    <row r="54" spans="1:264" x14ac:dyDescent="0.35">
      <c r="A54" s="63"/>
      <c r="B54" s="63"/>
      <c r="C54" s="42">
        <v>2025</v>
      </c>
      <c r="D54" s="26">
        <v>24579.304634664033</v>
      </c>
      <c r="Q54" s="35">
        <f t="shared" si="0"/>
        <v>0</v>
      </c>
      <c r="R54" s="57">
        <f>R2*$D54</f>
        <v>3770.8011816352332</v>
      </c>
      <c r="S54" s="2">
        <f t="shared" ref="S54:AC54" si="42">S2*$D54</f>
        <v>2832.9196455866577</v>
      </c>
      <c r="T54" s="2">
        <f t="shared" si="42"/>
        <v>2178.2248539193579</v>
      </c>
      <c r="U54" s="2">
        <f t="shared" si="42"/>
        <v>1448.4646661255324</v>
      </c>
      <c r="V54" s="2">
        <f t="shared" si="42"/>
        <v>1393.5875799481955</v>
      </c>
      <c r="W54" s="2">
        <f t="shared" si="42"/>
        <v>1627.6395133078684</v>
      </c>
      <c r="X54" s="2">
        <f t="shared" si="42"/>
        <v>1883.1603104936953</v>
      </c>
      <c r="Y54" s="2">
        <f t="shared" si="42"/>
        <v>1803.3570084183134</v>
      </c>
      <c r="Z54" s="2">
        <f t="shared" si="42"/>
        <v>1412.890839791057</v>
      </c>
      <c r="AA54" s="2">
        <f t="shared" si="42"/>
        <v>1347.635334544666</v>
      </c>
      <c r="AB54" s="2">
        <f t="shared" si="42"/>
        <v>1776.8065926628315</v>
      </c>
      <c r="AC54" s="2">
        <f t="shared" si="42"/>
        <v>3103.8171082306235</v>
      </c>
      <c r="AD54" s="35">
        <f t="shared" si="2"/>
        <v>24579.304634664026</v>
      </c>
      <c r="AE54" s="57">
        <v>3770.8011816352332</v>
      </c>
      <c r="AF54" s="2">
        <v>2832.9196455866577</v>
      </c>
      <c r="AG54" s="2">
        <v>2178.2248539193579</v>
      </c>
      <c r="AH54" s="2">
        <v>1448.4646661255324</v>
      </c>
      <c r="AI54" s="2">
        <v>1393.5875799481955</v>
      </c>
      <c r="AJ54" s="2">
        <v>1627.6395133078684</v>
      </c>
      <c r="AK54" s="2">
        <v>1883.1603104936953</v>
      </c>
      <c r="AL54" s="2">
        <v>1803.3570084183134</v>
      </c>
      <c r="AM54" s="2">
        <v>1412.890839791057</v>
      </c>
      <c r="AN54" s="2">
        <v>1347.635334544666</v>
      </c>
      <c r="AO54" s="2">
        <v>1776.8065926628315</v>
      </c>
      <c r="AP54" s="2">
        <v>3103.8171082306235</v>
      </c>
      <c r="AQ54" s="35">
        <f t="shared" si="3"/>
        <v>24579.304634664026</v>
      </c>
      <c r="AR54" s="57">
        <v>3770.8011816352332</v>
      </c>
      <c r="AS54" s="2">
        <v>2832.9196455866577</v>
      </c>
      <c r="AT54" s="2">
        <v>2178.2248539193579</v>
      </c>
      <c r="AU54" s="2">
        <v>1448.4646661255324</v>
      </c>
      <c r="AV54" s="2">
        <v>1393.5875799481955</v>
      </c>
      <c r="AW54" s="2">
        <v>1627.6395133078684</v>
      </c>
      <c r="AX54" s="2">
        <v>1883.1603104936953</v>
      </c>
      <c r="AY54" s="2">
        <v>1803.3570084183134</v>
      </c>
      <c r="AZ54" s="2">
        <v>1412.890839791057</v>
      </c>
      <c r="BA54" s="2">
        <v>1347.635334544666</v>
      </c>
      <c r="BB54" s="2">
        <v>1776.8065926628315</v>
      </c>
      <c r="BC54" s="2">
        <v>3103.8171082306235</v>
      </c>
      <c r="BD54" s="35">
        <f t="shared" si="4"/>
        <v>24579.304634664026</v>
      </c>
      <c r="BE54" s="57">
        <v>3770.8011816352332</v>
      </c>
      <c r="BF54" s="2">
        <v>2832.9196455866577</v>
      </c>
      <c r="BG54" s="2">
        <v>2178.2248539193579</v>
      </c>
      <c r="BH54" s="2">
        <v>1448.4646661255324</v>
      </c>
      <c r="BI54" s="2">
        <v>1393.5875799481955</v>
      </c>
      <c r="BJ54" s="2">
        <v>1627.6395133078684</v>
      </c>
      <c r="BK54" s="2">
        <v>1883.1603104936953</v>
      </c>
      <c r="BL54" s="2">
        <v>1803.3570084183134</v>
      </c>
      <c r="BM54" s="2">
        <v>1412.890839791057</v>
      </c>
      <c r="BN54" s="2">
        <v>1347.635334544666</v>
      </c>
      <c r="BO54" s="2">
        <v>1776.8065926628315</v>
      </c>
      <c r="BP54" s="2">
        <v>3103.8171082306235</v>
      </c>
      <c r="BQ54" s="35">
        <f t="shared" si="5"/>
        <v>24579.304634664026</v>
      </c>
      <c r="BR54" s="57">
        <v>3770.8011816352332</v>
      </c>
      <c r="BS54" s="2">
        <v>2832.9196455866577</v>
      </c>
      <c r="BT54" s="2">
        <v>2178.2248539193579</v>
      </c>
      <c r="BU54" s="2">
        <v>1448.4646661255324</v>
      </c>
      <c r="BV54" s="2">
        <v>1393.5875799481955</v>
      </c>
      <c r="BW54" s="2">
        <v>1627.6395133078684</v>
      </c>
      <c r="BX54" s="2">
        <v>1883.1603104936953</v>
      </c>
      <c r="BY54" s="2">
        <v>1803.3570084183134</v>
      </c>
      <c r="BZ54" s="2">
        <v>1412.890839791057</v>
      </c>
      <c r="CA54" s="2">
        <v>1347.635334544666</v>
      </c>
      <c r="CB54" s="2">
        <v>1776.8065926628315</v>
      </c>
      <c r="CC54" s="2">
        <v>3103.8171082306235</v>
      </c>
      <c r="CD54" s="35">
        <f t="shared" si="6"/>
        <v>24579.304634664026</v>
      </c>
      <c r="CE54" s="57">
        <v>3770.8011816352332</v>
      </c>
      <c r="CF54" s="2">
        <v>2832.9196455866577</v>
      </c>
      <c r="CG54" s="2">
        <v>2178.2248539193579</v>
      </c>
      <c r="CH54" s="2">
        <v>1448.4646661255324</v>
      </c>
      <c r="CI54" s="2">
        <v>1393.5875799481955</v>
      </c>
      <c r="CJ54" s="2">
        <v>1627.6395133078684</v>
      </c>
      <c r="CK54" s="2">
        <v>1883.1603104936953</v>
      </c>
      <c r="CL54" s="2">
        <v>1803.3570084183134</v>
      </c>
      <c r="CM54" s="2">
        <v>1412.890839791057</v>
      </c>
      <c r="CN54" s="2">
        <v>1347.635334544666</v>
      </c>
      <c r="CO54" s="2">
        <v>1776.8065926628315</v>
      </c>
      <c r="CP54" s="2">
        <v>3103.8171082306235</v>
      </c>
      <c r="CQ54" s="35">
        <f t="shared" si="7"/>
        <v>24579.304634664026</v>
      </c>
      <c r="CR54" s="57">
        <v>3770.8011816352332</v>
      </c>
      <c r="CS54" s="2">
        <v>2832.9196455866577</v>
      </c>
      <c r="CT54" s="2">
        <v>2178.2248539193579</v>
      </c>
      <c r="CU54" s="2">
        <v>1448.4646661255324</v>
      </c>
      <c r="CV54" s="2">
        <v>1393.5875799481955</v>
      </c>
      <c r="CW54" s="2">
        <v>1627.6395133078684</v>
      </c>
      <c r="CX54" s="2">
        <v>1883.1603104936953</v>
      </c>
      <c r="CY54" s="2">
        <v>1803.3570084183134</v>
      </c>
      <c r="CZ54" s="2">
        <v>1412.890839791057</v>
      </c>
      <c r="DA54" s="2">
        <v>1347.635334544666</v>
      </c>
      <c r="DB54" s="2">
        <v>1776.8065926628315</v>
      </c>
      <c r="DC54" s="2">
        <v>3103.8171082306235</v>
      </c>
      <c r="DD54" s="35">
        <f t="shared" si="8"/>
        <v>24579.304634664026</v>
      </c>
      <c r="DE54" s="57">
        <v>3770.8011816352332</v>
      </c>
      <c r="DF54" s="2">
        <v>2832.9196455866577</v>
      </c>
      <c r="DG54" s="2">
        <v>2178.2248539193579</v>
      </c>
      <c r="DH54" s="2">
        <v>1448.4646661255324</v>
      </c>
      <c r="DI54" s="2">
        <v>1393.5875799481955</v>
      </c>
      <c r="DJ54" s="2">
        <v>1627.6395133078684</v>
      </c>
      <c r="DK54" s="2">
        <v>1883.1603104936953</v>
      </c>
      <c r="DL54" s="2">
        <v>1803.3570084183134</v>
      </c>
      <c r="DM54" s="2">
        <v>1412.890839791057</v>
      </c>
      <c r="DN54" s="2">
        <v>1347.635334544666</v>
      </c>
      <c r="DO54" s="2">
        <v>1776.8065926628315</v>
      </c>
      <c r="DP54" s="2">
        <v>3103.8171082306235</v>
      </c>
      <c r="DQ54" s="35">
        <f t="shared" si="9"/>
        <v>24579.304634664026</v>
      </c>
      <c r="DR54" s="57">
        <v>3770.8011816352332</v>
      </c>
      <c r="DS54" s="2">
        <v>2832.9196455866577</v>
      </c>
      <c r="DT54" s="2">
        <v>2178.2248539193579</v>
      </c>
      <c r="DU54" s="2">
        <v>1448.4646661255324</v>
      </c>
      <c r="DV54" s="2">
        <v>1393.5875799481955</v>
      </c>
      <c r="DW54" s="2">
        <v>1627.6395133078684</v>
      </c>
      <c r="DX54" s="2">
        <v>1883.1603104936953</v>
      </c>
      <c r="DY54" s="2">
        <v>1803.3570084183134</v>
      </c>
      <c r="DZ54" s="2">
        <v>1412.890839791057</v>
      </c>
      <c r="EA54" s="2">
        <v>1347.635334544666</v>
      </c>
      <c r="EB54" s="2">
        <v>1776.8065926628315</v>
      </c>
      <c r="EC54" s="2">
        <v>3103.8171082306235</v>
      </c>
      <c r="ED54" s="35">
        <f t="shared" si="10"/>
        <v>24579.304634664026</v>
      </c>
      <c r="EE54" s="57">
        <v>3770.8011816352332</v>
      </c>
      <c r="EF54" s="2">
        <v>2832.9196455866577</v>
      </c>
      <c r="EG54" s="2">
        <v>2178.2248539193579</v>
      </c>
      <c r="EH54" s="2">
        <v>1448.4646661255324</v>
      </c>
      <c r="EI54" s="2">
        <v>1393.5875799481955</v>
      </c>
      <c r="EJ54" s="2">
        <v>1627.6395133078684</v>
      </c>
      <c r="EK54" s="2">
        <v>1883.1603104936953</v>
      </c>
      <c r="EL54" s="2">
        <v>1803.3570084183134</v>
      </c>
      <c r="EM54" s="2">
        <v>1412.890839791057</v>
      </c>
      <c r="EN54" s="2">
        <v>1347.635334544666</v>
      </c>
      <c r="EO54" s="2">
        <v>1776.8065926628315</v>
      </c>
      <c r="EP54" s="2">
        <v>3103.8171082306235</v>
      </c>
      <c r="EQ54" s="35">
        <f t="shared" si="11"/>
        <v>24579.304634664026</v>
      </c>
      <c r="ER54" s="57">
        <v>3770.8011816352332</v>
      </c>
      <c r="ES54" s="2">
        <v>2832.9196455866577</v>
      </c>
      <c r="ET54" s="2">
        <v>2178.2248539193579</v>
      </c>
      <c r="EU54" s="2">
        <v>1448.4646661255324</v>
      </c>
      <c r="EV54" s="2">
        <v>1393.5875799481955</v>
      </c>
      <c r="EW54" s="2">
        <v>1627.6395133078684</v>
      </c>
      <c r="EX54" s="2">
        <v>1883.1603104936953</v>
      </c>
      <c r="EY54" s="2">
        <v>1803.3570084183134</v>
      </c>
      <c r="EZ54" s="2">
        <v>1412.890839791057</v>
      </c>
      <c r="FA54" s="2">
        <v>1347.635334544666</v>
      </c>
      <c r="FB54" s="2">
        <v>1776.8065926628315</v>
      </c>
      <c r="FC54" s="2">
        <v>3103.8171082306235</v>
      </c>
      <c r="FD54" s="35">
        <f t="shared" si="12"/>
        <v>24579.304634664026</v>
      </c>
      <c r="FE54" s="57">
        <v>3770.8011816352332</v>
      </c>
      <c r="FF54" s="2">
        <v>2832.9196455866577</v>
      </c>
      <c r="FG54" s="2">
        <v>2178.2248539193579</v>
      </c>
      <c r="FH54" s="2">
        <v>1448.4646661255324</v>
      </c>
      <c r="FI54" s="2">
        <v>1393.5875799481955</v>
      </c>
      <c r="FJ54" s="2">
        <v>1627.6395133078684</v>
      </c>
      <c r="FK54" s="2">
        <v>1883.1603104936953</v>
      </c>
      <c r="FL54" s="2">
        <v>1803.3570084183134</v>
      </c>
      <c r="FM54" s="2">
        <v>1412.890839791057</v>
      </c>
      <c r="FN54" s="2">
        <v>1347.635334544666</v>
      </c>
      <c r="FO54" s="2">
        <v>1776.8065926628315</v>
      </c>
      <c r="FP54" s="2">
        <v>3103.8171082306235</v>
      </c>
      <c r="FQ54" s="35">
        <f t="shared" si="13"/>
        <v>24579.304634664026</v>
      </c>
      <c r="FR54" s="57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35">
        <f t="shared" si="14"/>
        <v>0</v>
      </c>
      <c r="GE54" s="57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35">
        <f t="shared" si="15"/>
        <v>0</v>
      </c>
      <c r="GR54" s="57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35">
        <f t="shared" si="16"/>
        <v>0</v>
      </c>
      <c r="HE54" s="57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35">
        <f t="shared" si="17"/>
        <v>0</v>
      </c>
      <c r="HR54" s="57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</row>
    <row r="55" spans="1:264" x14ac:dyDescent="0.35">
      <c r="A55" s="63"/>
      <c r="B55" s="63"/>
      <c r="C55" s="42">
        <v>2026</v>
      </c>
      <c r="D55" s="26">
        <v>49158.609269328066</v>
      </c>
      <c r="Q55" s="35">
        <f t="shared" si="0"/>
        <v>0</v>
      </c>
      <c r="R55" s="5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5">
        <f t="shared" si="2"/>
        <v>0</v>
      </c>
      <c r="AE55" s="57">
        <f>AE2*$D55</f>
        <v>7541.6023632704664</v>
      </c>
      <c r="AF55" s="2">
        <f t="shared" ref="AF55:AP55" si="43">AF2*$D55</f>
        <v>5665.8392911733154</v>
      </c>
      <c r="AG55" s="2">
        <f t="shared" si="43"/>
        <v>4356.4497078387158</v>
      </c>
      <c r="AH55" s="2">
        <f t="shared" si="43"/>
        <v>2896.9293322510648</v>
      </c>
      <c r="AI55" s="2">
        <f t="shared" si="43"/>
        <v>2787.1751598963911</v>
      </c>
      <c r="AJ55" s="2">
        <f t="shared" si="43"/>
        <v>3255.2790266157367</v>
      </c>
      <c r="AK55" s="2">
        <f t="shared" si="43"/>
        <v>3766.3206209873906</v>
      </c>
      <c r="AL55" s="2">
        <f t="shared" si="43"/>
        <v>3606.7140168366268</v>
      </c>
      <c r="AM55" s="2">
        <f t="shared" si="43"/>
        <v>2825.7816795821141</v>
      </c>
      <c r="AN55" s="2">
        <f t="shared" si="43"/>
        <v>2695.2706690893319</v>
      </c>
      <c r="AO55" s="2">
        <f t="shared" si="43"/>
        <v>3553.6131853256629</v>
      </c>
      <c r="AP55" s="2">
        <f t="shared" si="43"/>
        <v>6207.634216461247</v>
      </c>
      <c r="AQ55" s="35">
        <f t="shared" si="3"/>
        <v>49158.609269328052</v>
      </c>
      <c r="AR55" s="57">
        <v>7541.6023632704664</v>
      </c>
      <c r="AS55" s="2">
        <v>5665.8392911733154</v>
      </c>
      <c r="AT55" s="2">
        <v>4356.4497078387158</v>
      </c>
      <c r="AU55" s="2">
        <v>2896.9293322510648</v>
      </c>
      <c r="AV55" s="2">
        <v>2787.1751598963911</v>
      </c>
      <c r="AW55" s="2">
        <v>3255.2790266157367</v>
      </c>
      <c r="AX55" s="2">
        <v>3766.3206209873906</v>
      </c>
      <c r="AY55" s="2">
        <v>3606.7140168366268</v>
      </c>
      <c r="AZ55" s="2">
        <v>2825.7816795821141</v>
      </c>
      <c r="BA55" s="2">
        <v>2695.2706690893319</v>
      </c>
      <c r="BB55" s="2">
        <v>3553.6131853256629</v>
      </c>
      <c r="BC55" s="2">
        <v>6207.634216461247</v>
      </c>
      <c r="BD55" s="35">
        <f t="shared" si="4"/>
        <v>49158.609269328052</v>
      </c>
      <c r="BE55" s="57">
        <v>7541.6023632704664</v>
      </c>
      <c r="BF55" s="2">
        <v>5665.8392911733154</v>
      </c>
      <c r="BG55" s="2">
        <v>4356.4497078387158</v>
      </c>
      <c r="BH55" s="2">
        <v>2896.9293322510648</v>
      </c>
      <c r="BI55" s="2">
        <v>2787.1751598963911</v>
      </c>
      <c r="BJ55" s="2">
        <v>3255.2790266157367</v>
      </c>
      <c r="BK55" s="2">
        <v>3766.3206209873906</v>
      </c>
      <c r="BL55" s="2">
        <v>3606.7140168366268</v>
      </c>
      <c r="BM55" s="2">
        <v>2825.7816795821141</v>
      </c>
      <c r="BN55" s="2">
        <v>2695.2706690893319</v>
      </c>
      <c r="BO55" s="2">
        <v>3553.6131853256629</v>
      </c>
      <c r="BP55" s="2">
        <v>6207.634216461247</v>
      </c>
      <c r="BQ55" s="35">
        <f t="shared" si="5"/>
        <v>49158.609269328052</v>
      </c>
      <c r="BR55" s="57">
        <v>7541.6023632704664</v>
      </c>
      <c r="BS55" s="2">
        <v>5665.8392911733154</v>
      </c>
      <c r="BT55" s="2">
        <v>4356.4497078387158</v>
      </c>
      <c r="BU55" s="2">
        <v>2896.9293322510648</v>
      </c>
      <c r="BV55" s="2">
        <v>2787.1751598963911</v>
      </c>
      <c r="BW55" s="2">
        <v>3255.2790266157367</v>
      </c>
      <c r="BX55" s="2">
        <v>3766.3206209873906</v>
      </c>
      <c r="BY55" s="2">
        <v>3606.7140168366268</v>
      </c>
      <c r="BZ55" s="2">
        <v>2825.7816795821141</v>
      </c>
      <c r="CA55" s="2">
        <v>2695.2706690893319</v>
      </c>
      <c r="CB55" s="2">
        <v>3553.6131853256629</v>
      </c>
      <c r="CC55" s="2">
        <v>6207.634216461247</v>
      </c>
      <c r="CD55" s="35">
        <f t="shared" si="6"/>
        <v>49158.609269328052</v>
      </c>
      <c r="CE55" s="57">
        <v>7541.6023632704664</v>
      </c>
      <c r="CF55" s="2">
        <v>5665.8392911733154</v>
      </c>
      <c r="CG55" s="2">
        <v>4356.4497078387158</v>
      </c>
      <c r="CH55" s="2">
        <v>2896.9293322510648</v>
      </c>
      <c r="CI55" s="2">
        <v>2787.1751598963911</v>
      </c>
      <c r="CJ55" s="2">
        <v>3255.2790266157367</v>
      </c>
      <c r="CK55" s="2">
        <v>3766.3206209873906</v>
      </c>
      <c r="CL55" s="2">
        <v>3606.7140168366268</v>
      </c>
      <c r="CM55" s="2">
        <v>2825.7816795821141</v>
      </c>
      <c r="CN55" s="2">
        <v>2695.2706690893319</v>
      </c>
      <c r="CO55" s="2">
        <v>3553.6131853256629</v>
      </c>
      <c r="CP55" s="2">
        <v>6207.634216461247</v>
      </c>
      <c r="CQ55" s="35">
        <f t="shared" si="7"/>
        <v>49158.609269328052</v>
      </c>
      <c r="CR55" s="57">
        <v>7541.6023632704664</v>
      </c>
      <c r="CS55" s="2">
        <v>5665.8392911733154</v>
      </c>
      <c r="CT55" s="2">
        <v>4356.4497078387158</v>
      </c>
      <c r="CU55" s="2">
        <v>2896.9293322510648</v>
      </c>
      <c r="CV55" s="2">
        <v>2787.1751598963911</v>
      </c>
      <c r="CW55" s="2">
        <v>3255.2790266157367</v>
      </c>
      <c r="CX55" s="2">
        <v>3766.3206209873906</v>
      </c>
      <c r="CY55" s="2">
        <v>3606.7140168366268</v>
      </c>
      <c r="CZ55" s="2">
        <v>2825.7816795821141</v>
      </c>
      <c r="DA55" s="2">
        <v>2695.2706690893319</v>
      </c>
      <c r="DB55" s="2">
        <v>3553.6131853256629</v>
      </c>
      <c r="DC55" s="2">
        <v>6207.634216461247</v>
      </c>
      <c r="DD55" s="35">
        <f t="shared" si="8"/>
        <v>49158.609269328052</v>
      </c>
      <c r="DE55" s="57">
        <v>7541.6023632704664</v>
      </c>
      <c r="DF55" s="2">
        <v>5665.8392911733154</v>
      </c>
      <c r="DG55" s="2">
        <v>4356.4497078387158</v>
      </c>
      <c r="DH55" s="2">
        <v>2896.9293322510648</v>
      </c>
      <c r="DI55" s="2">
        <v>2787.1751598963911</v>
      </c>
      <c r="DJ55" s="2">
        <v>3255.2790266157367</v>
      </c>
      <c r="DK55" s="2">
        <v>3766.3206209873906</v>
      </c>
      <c r="DL55" s="2">
        <v>3606.7140168366268</v>
      </c>
      <c r="DM55" s="2">
        <v>2825.7816795821141</v>
      </c>
      <c r="DN55" s="2">
        <v>2695.2706690893319</v>
      </c>
      <c r="DO55" s="2">
        <v>3553.6131853256629</v>
      </c>
      <c r="DP55" s="2">
        <v>6207.634216461247</v>
      </c>
      <c r="DQ55" s="35">
        <f t="shared" si="9"/>
        <v>49158.609269328052</v>
      </c>
      <c r="DR55" s="57">
        <v>7541.6023632704664</v>
      </c>
      <c r="DS55" s="2">
        <v>5665.8392911733154</v>
      </c>
      <c r="DT55" s="2">
        <v>4356.4497078387158</v>
      </c>
      <c r="DU55" s="2">
        <v>2896.9293322510648</v>
      </c>
      <c r="DV55" s="2">
        <v>2787.1751598963911</v>
      </c>
      <c r="DW55" s="2">
        <v>3255.2790266157367</v>
      </c>
      <c r="DX55" s="2">
        <v>3766.3206209873906</v>
      </c>
      <c r="DY55" s="2">
        <v>3606.7140168366268</v>
      </c>
      <c r="DZ55" s="2">
        <v>2825.7816795821141</v>
      </c>
      <c r="EA55" s="2">
        <v>2695.2706690893319</v>
      </c>
      <c r="EB55" s="2">
        <v>3553.6131853256629</v>
      </c>
      <c r="EC55" s="2">
        <v>6207.634216461247</v>
      </c>
      <c r="ED55" s="35">
        <f t="shared" si="10"/>
        <v>49158.609269328052</v>
      </c>
      <c r="EE55" s="57">
        <v>7541.6023632704664</v>
      </c>
      <c r="EF55" s="2">
        <v>5665.8392911733154</v>
      </c>
      <c r="EG55" s="2">
        <v>4356.4497078387158</v>
      </c>
      <c r="EH55" s="2">
        <v>2896.9293322510648</v>
      </c>
      <c r="EI55" s="2">
        <v>2787.1751598963911</v>
      </c>
      <c r="EJ55" s="2">
        <v>3255.2790266157367</v>
      </c>
      <c r="EK55" s="2">
        <v>3766.3206209873906</v>
      </c>
      <c r="EL55" s="2">
        <v>3606.7140168366268</v>
      </c>
      <c r="EM55" s="2">
        <v>2825.7816795821141</v>
      </c>
      <c r="EN55" s="2">
        <v>2695.2706690893319</v>
      </c>
      <c r="EO55" s="2">
        <v>3553.6131853256629</v>
      </c>
      <c r="EP55" s="2">
        <v>6207.634216461247</v>
      </c>
      <c r="EQ55" s="35">
        <f t="shared" si="11"/>
        <v>49158.609269328052</v>
      </c>
      <c r="ER55" s="57">
        <v>7541.6023632704664</v>
      </c>
      <c r="ES55" s="2">
        <v>5665.8392911733154</v>
      </c>
      <c r="ET55" s="2">
        <v>4356.4497078387158</v>
      </c>
      <c r="EU55" s="2">
        <v>2896.9293322510648</v>
      </c>
      <c r="EV55" s="2">
        <v>2787.1751598963911</v>
      </c>
      <c r="EW55" s="2">
        <v>3255.2790266157367</v>
      </c>
      <c r="EX55" s="2">
        <v>3766.3206209873906</v>
      </c>
      <c r="EY55" s="2">
        <v>3606.7140168366268</v>
      </c>
      <c r="EZ55" s="2">
        <v>2825.7816795821141</v>
      </c>
      <c r="FA55" s="2">
        <v>2695.2706690893319</v>
      </c>
      <c r="FB55" s="2">
        <v>3553.6131853256629</v>
      </c>
      <c r="FC55" s="2">
        <v>6207.634216461247</v>
      </c>
      <c r="FD55" s="35">
        <f t="shared" si="12"/>
        <v>49158.609269328052</v>
      </c>
      <c r="FE55" s="57">
        <v>7541.6023632704664</v>
      </c>
      <c r="FF55" s="2">
        <v>5665.8392911733154</v>
      </c>
      <c r="FG55" s="2">
        <v>4356.4497078387158</v>
      </c>
      <c r="FH55" s="2">
        <v>2896.9293322510648</v>
      </c>
      <c r="FI55" s="2">
        <v>2787.1751598963911</v>
      </c>
      <c r="FJ55" s="2">
        <v>3255.2790266157367</v>
      </c>
      <c r="FK55" s="2">
        <v>3766.3206209873906</v>
      </c>
      <c r="FL55" s="2">
        <v>3606.7140168366268</v>
      </c>
      <c r="FM55" s="2">
        <v>2825.7816795821141</v>
      </c>
      <c r="FN55" s="2">
        <v>2695.2706690893319</v>
      </c>
      <c r="FO55" s="2">
        <v>3553.6131853256629</v>
      </c>
      <c r="FP55" s="2">
        <v>6207.634216461247</v>
      </c>
      <c r="FQ55" s="35">
        <f t="shared" si="13"/>
        <v>49158.609269328052</v>
      </c>
      <c r="FR55" s="57">
        <v>7541.6023632704664</v>
      </c>
      <c r="FS55" s="2">
        <v>5665.8392911733154</v>
      </c>
      <c r="FT55" s="2">
        <v>4356.4497078387158</v>
      </c>
      <c r="FU55" s="2">
        <v>2896.9293322510648</v>
      </c>
      <c r="FV55" s="2">
        <v>2787.1751598963911</v>
      </c>
      <c r="FW55" s="2">
        <v>3255.2790266157367</v>
      </c>
      <c r="FX55" s="2">
        <v>3766.3206209873906</v>
      </c>
      <c r="FY55" s="2">
        <v>3606.7140168366268</v>
      </c>
      <c r="FZ55" s="2">
        <v>2825.7816795821141</v>
      </c>
      <c r="GA55" s="2">
        <v>2695.2706690893319</v>
      </c>
      <c r="GB55" s="2">
        <v>3553.6131853256629</v>
      </c>
      <c r="GC55" s="2">
        <v>6207.634216461247</v>
      </c>
      <c r="GD55" s="35">
        <f t="shared" si="14"/>
        <v>49158.609269328052</v>
      </c>
      <c r="GE55" s="57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35">
        <f t="shared" si="15"/>
        <v>0</v>
      </c>
      <c r="GR55" s="57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35">
        <f t="shared" si="16"/>
        <v>0</v>
      </c>
      <c r="HE55" s="57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35">
        <f t="shared" si="17"/>
        <v>0</v>
      </c>
      <c r="HR55" s="57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</row>
    <row r="56" spans="1:264" x14ac:dyDescent="0.35">
      <c r="A56" s="63"/>
      <c r="B56" s="63"/>
      <c r="C56" s="42">
        <v>2027</v>
      </c>
      <c r="D56" s="26">
        <v>73737.913903992099</v>
      </c>
      <c r="Q56" s="35">
        <f t="shared" si="0"/>
        <v>0</v>
      </c>
      <c r="R56" s="5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5">
        <f t="shared" si="2"/>
        <v>0</v>
      </c>
      <c r="AE56" s="57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35">
        <f t="shared" si="3"/>
        <v>0</v>
      </c>
      <c r="AR56" s="57">
        <f>AR2*$D56</f>
        <v>11312.403544905699</v>
      </c>
      <c r="AS56" s="2">
        <f t="shared" ref="AS56:BC56" si="44">AS2*$D56</f>
        <v>8498.7589367599739</v>
      </c>
      <c r="AT56" s="2">
        <f t="shared" si="44"/>
        <v>6534.6745617580746</v>
      </c>
      <c r="AU56" s="2">
        <f t="shared" si="44"/>
        <v>4345.3939983765977</v>
      </c>
      <c r="AV56" s="2">
        <f t="shared" si="44"/>
        <v>4180.7627398445866</v>
      </c>
      <c r="AW56" s="2">
        <f t="shared" si="44"/>
        <v>4882.9185399236048</v>
      </c>
      <c r="AX56" s="2">
        <f t="shared" si="44"/>
        <v>5649.4809314810855</v>
      </c>
      <c r="AY56" s="2">
        <f t="shared" si="44"/>
        <v>5410.0710252549407</v>
      </c>
      <c r="AZ56" s="2">
        <f t="shared" si="44"/>
        <v>4238.6725193731709</v>
      </c>
      <c r="BA56" s="2">
        <f t="shared" si="44"/>
        <v>4042.9060036339979</v>
      </c>
      <c r="BB56" s="2">
        <f t="shared" si="44"/>
        <v>5330.4197779884944</v>
      </c>
      <c r="BC56" s="2">
        <f t="shared" si="44"/>
        <v>9311.4513246918705</v>
      </c>
      <c r="BD56" s="35">
        <f t="shared" si="4"/>
        <v>73737.913903992099</v>
      </c>
      <c r="BE56" s="57">
        <v>11312.403544905699</v>
      </c>
      <c r="BF56" s="2">
        <v>8498.7589367599739</v>
      </c>
      <c r="BG56" s="2">
        <v>6534.6745617580746</v>
      </c>
      <c r="BH56" s="2">
        <v>4345.3939983765977</v>
      </c>
      <c r="BI56" s="2">
        <v>4180.7627398445866</v>
      </c>
      <c r="BJ56" s="2">
        <v>4882.9185399236048</v>
      </c>
      <c r="BK56" s="2">
        <v>5649.4809314810855</v>
      </c>
      <c r="BL56" s="2">
        <v>5410.0710252549407</v>
      </c>
      <c r="BM56" s="2">
        <v>4238.6725193731709</v>
      </c>
      <c r="BN56" s="2">
        <v>4042.9060036339979</v>
      </c>
      <c r="BO56" s="2">
        <v>5330.4197779884944</v>
      </c>
      <c r="BP56" s="2">
        <v>9311.4513246918705</v>
      </c>
      <c r="BQ56" s="35">
        <f t="shared" si="5"/>
        <v>73737.913903992099</v>
      </c>
      <c r="BR56" s="57">
        <v>11312.403544905699</v>
      </c>
      <c r="BS56" s="2">
        <v>8498.7589367599739</v>
      </c>
      <c r="BT56" s="2">
        <v>6534.6745617580746</v>
      </c>
      <c r="BU56" s="2">
        <v>4345.3939983765977</v>
      </c>
      <c r="BV56" s="2">
        <v>4180.7627398445866</v>
      </c>
      <c r="BW56" s="2">
        <v>4882.9185399236048</v>
      </c>
      <c r="BX56" s="2">
        <v>5649.4809314810855</v>
      </c>
      <c r="BY56" s="2">
        <v>5410.0710252549407</v>
      </c>
      <c r="BZ56" s="2">
        <v>4238.6725193731709</v>
      </c>
      <c r="CA56" s="2">
        <v>4042.9060036339979</v>
      </c>
      <c r="CB56" s="2">
        <v>5330.4197779884944</v>
      </c>
      <c r="CC56" s="2">
        <v>9311.4513246918705</v>
      </c>
      <c r="CD56" s="35">
        <f t="shared" si="6"/>
        <v>73737.913903992099</v>
      </c>
      <c r="CE56" s="57">
        <v>11312.403544905699</v>
      </c>
      <c r="CF56" s="2">
        <v>8498.7589367599739</v>
      </c>
      <c r="CG56" s="2">
        <v>6534.6745617580746</v>
      </c>
      <c r="CH56" s="2">
        <v>4345.3939983765977</v>
      </c>
      <c r="CI56" s="2">
        <v>4180.7627398445866</v>
      </c>
      <c r="CJ56" s="2">
        <v>4882.9185399236048</v>
      </c>
      <c r="CK56" s="2">
        <v>5649.4809314810855</v>
      </c>
      <c r="CL56" s="2">
        <v>5410.0710252549407</v>
      </c>
      <c r="CM56" s="2">
        <v>4238.6725193731709</v>
      </c>
      <c r="CN56" s="2">
        <v>4042.9060036339979</v>
      </c>
      <c r="CO56" s="2">
        <v>5330.4197779884944</v>
      </c>
      <c r="CP56" s="2">
        <v>9311.4513246918705</v>
      </c>
      <c r="CQ56" s="35">
        <f t="shared" si="7"/>
        <v>73737.913903992099</v>
      </c>
      <c r="CR56" s="57">
        <v>11312.403544905699</v>
      </c>
      <c r="CS56" s="2">
        <v>8498.7589367599739</v>
      </c>
      <c r="CT56" s="2">
        <v>6534.6745617580746</v>
      </c>
      <c r="CU56" s="2">
        <v>4345.3939983765977</v>
      </c>
      <c r="CV56" s="2">
        <v>4180.7627398445866</v>
      </c>
      <c r="CW56" s="2">
        <v>4882.9185399236048</v>
      </c>
      <c r="CX56" s="2">
        <v>5649.4809314810855</v>
      </c>
      <c r="CY56" s="2">
        <v>5410.0710252549407</v>
      </c>
      <c r="CZ56" s="2">
        <v>4238.6725193731709</v>
      </c>
      <c r="DA56" s="2">
        <v>4042.9060036339979</v>
      </c>
      <c r="DB56" s="2">
        <v>5330.4197779884944</v>
      </c>
      <c r="DC56" s="2">
        <v>9311.4513246918705</v>
      </c>
      <c r="DD56" s="35">
        <f t="shared" si="8"/>
        <v>73737.913903992099</v>
      </c>
      <c r="DE56" s="57">
        <v>11312.403544905699</v>
      </c>
      <c r="DF56" s="2">
        <v>8498.7589367599739</v>
      </c>
      <c r="DG56" s="2">
        <v>6534.6745617580746</v>
      </c>
      <c r="DH56" s="2">
        <v>4345.3939983765977</v>
      </c>
      <c r="DI56" s="2">
        <v>4180.7627398445866</v>
      </c>
      <c r="DJ56" s="2">
        <v>4882.9185399236048</v>
      </c>
      <c r="DK56" s="2">
        <v>5649.4809314810855</v>
      </c>
      <c r="DL56" s="2">
        <v>5410.0710252549407</v>
      </c>
      <c r="DM56" s="2">
        <v>4238.6725193731709</v>
      </c>
      <c r="DN56" s="2">
        <v>4042.9060036339979</v>
      </c>
      <c r="DO56" s="2">
        <v>5330.4197779884944</v>
      </c>
      <c r="DP56" s="2">
        <v>9311.4513246918705</v>
      </c>
      <c r="DQ56" s="35">
        <f t="shared" si="9"/>
        <v>73737.913903992099</v>
      </c>
      <c r="DR56" s="57">
        <v>11312.403544905699</v>
      </c>
      <c r="DS56" s="2">
        <v>8498.7589367599739</v>
      </c>
      <c r="DT56" s="2">
        <v>6534.6745617580746</v>
      </c>
      <c r="DU56" s="2">
        <v>4345.3939983765977</v>
      </c>
      <c r="DV56" s="2">
        <v>4180.7627398445866</v>
      </c>
      <c r="DW56" s="2">
        <v>4882.9185399236048</v>
      </c>
      <c r="DX56" s="2">
        <v>5649.4809314810855</v>
      </c>
      <c r="DY56" s="2">
        <v>5410.0710252549407</v>
      </c>
      <c r="DZ56" s="2">
        <v>4238.6725193731709</v>
      </c>
      <c r="EA56" s="2">
        <v>4042.9060036339979</v>
      </c>
      <c r="EB56" s="2">
        <v>5330.4197779884944</v>
      </c>
      <c r="EC56" s="2">
        <v>9311.4513246918705</v>
      </c>
      <c r="ED56" s="35">
        <f t="shared" si="10"/>
        <v>73737.913903992099</v>
      </c>
      <c r="EE56" s="57">
        <v>11312.403544905699</v>
      </c>
      <c r="EF56" s="2">
        <v>8498.7589367599739</v>
      </c>
      <c r="EG56" s="2">
        <v>6534.6745617580746</v>
      </c>
      <c r="EH56" s="2">
        <v>4345.3939983765977</v>
      </c>
      <c r="EI56" s="2">
        <v>4180.7627398445866</v>
      </c>
      <c r="EJ56" s="2">
        <v>4882.9185399236048</v>
      </c>
      <c r="EK56" s="2">
        <v>5649.4809314810855</v>
      </c>
      <c r="EL56" s="2">
        <v>5410.0710252549407</v>
      </c>
      <c r="EM56" s="2">
        <v>4238.6725193731709</v>
      </c>
      <c r="EN56" s="2">
        <v>4042.9060036339979</v>
      </c>
      <c r="EO56" s="2">
        <v>5330.4197779884944</v>
      </c>
      <c r="EP56" s="2">
        <v>9311.4513246918705</v>
      </c>
      <c r="EQ56" s="35">
        <f t="shared" si="11"/>
        <v>73737.913903992099</v>
      </c>
      <c r="ER56" s="57">
        <v>11312.403544905699</v>
      </c>
      <c r="ES56" s="2">
        <v>8498.7589367599739</v>
      </c>
      <c r="ET56" s="2">
        <v>6534.6745617580746</v>
      </c>
      <c r="EU56" s="2">
        <v>4345.3939983765977</v>
      </c>
      <c r="EV56" s="2">
        <v>4180.7627398445866</v>
      </c>
      <c r="EW56" s="2">
        <v>4882.9185399236048</v>
      </c>
      <c r="EX56" s="2">
        <v>5649.4809314810855</v>
      </c>
      <c r="EY56" s="2">
        <v>5410.0710252549407</v>
      </c>
      <c r="EZ56" s="2">
        <v>4238.6725193731709</v>
      </c>
      <c r="FA56" s="2">
        <v>4042.9060036339979</v>
      </c>
      <c r="FB56" s="2">
        <v>5330.4197779884944</v>
      </c>
      <c r="FC56" s="2">
        <v>9311.4513246918705</v>
      </c>
      <c r="FD56" s="35">
        <f t="shared" si="12"/>
        <v>73737.913903992099</v>
      </c>
      <c r="FE56" s="57">
        <v>11312.403544905699</v>
      </c>
      <c r="FF56" s="2">
        <v>8498.7589367599739</v>
      </c>
      <c r="FG56" s="2">
        <v>6534.6745617580746</v>
      </c>
      <c r="FH56" s="2">
        <v>4345.3939983765977</v>
      </c>
      <c r="FI56" s="2">
        <v>4180.7627398445866</v>
      </c>
      <c r="FJ56" s="2">
        <v>4882.9185399236048</v>
      </c>
      <c r="FK56" s="2">
        <v>5649.4809314810855</v>
      </c>
      <c r="FL56" s="2">
        <v>5410.0710252549407</v>
      </c>
      <c r="FM56" s="2">
        <v>4238.6725193731709</v>
      </c>
      <c r="FN56" s="2">
        <v>4042.9060036339979</v>
      </c>
      <c r="FO56" s="2">
        <v>5330.4197779884944</v>
      </c>
      <c r="FP56" s="2">
        <v>9311.4513246918705</v>
      </c>
      <c r="FQ56" s="35">
        <f t="shared" si="13"/>
        <v>73737.913903992099</v>
      </c>
      <c r="FR56" s="57">
        <v>11312.403544905699</v>
      </c>
      <c r="FS56" s="2">
        <v>8498.7589367599739</v>
      </c>
      <c r="FT56" s="2">
        <v>6534.6745617580746</v>
      </c>
      <c r="FU56" s="2">
        <v>4345.3939983765977</v>
      </c>
      <c r="FV56" s="2">
        <v>4180.7627398445866</v>
      </c>
      <c r="FW56" s="2">
        <v>4882.9185399236048</v>
      </c>
      <c r="FX56" s="2">
        <v>5649.4809314810855</v>
      </c>
      <c r="FY56" s="2">
        <v>5410.0710252549407</v>
      </c>
      <c r="FZ56" s="2">
        <v>4238.6725193731709</v>
      </c>
      <c r="GA56" s="2">
        <v>4042.9060036339979</v>
      </c>
      <c r="GB56" s="2">
        <v>5330.4197779884944</v>
      </c>
      <c r="GC56" s="2">
        <v>9311.4513246918705</v>
      </c>
      <c r="GD56" s="35">
        <f t="shared" si="14"/>
        <v>73737.913903992099</v>
      </c>
      <c r="GE56" s="57">
        <v>11312.403544905699</v>
      </c>
      <c r="GF56" s="2">
        <v>8498.7589367599739</v>
      </c>
      <c r="GG56" s="2">
        <v>6534.6745617580746</v>
      </c>
      <c r="GH56" s="2">
        <v>4345.3939983765977</v>
      </c>
      <c r="GI56" s="2">
        <v>4180.7627398445866</v>
      </c>
      <c r="GJ56" s="2">
        <v>4882.9185399236048</v>
      </c>
      <c r="GK56" s="2">
        <v>5649.4809314810855</v>
      </c>
      <c r="GL56" s="2">
        <v>5410.0710252549407</v>
      </c>
      <c r="GM56" s="2">
        <v>4238.6725193731709</v>
      </c>
      <c r="GN56" s="2">
        <v>4042.9060036339979</v>
      </c>
      <c r="GO56" s="2">
        <v>5330.4197779884944</v>
      </c>
      <c r="GP56" s="2">
        <v>9311.4513246918705</v>
      </c>
      <c r="GQ56" s="35">
        <f t="shared" si="15"/>
        <v>73737.913903992099</v>
      </c>
      <c r="GR56" s="57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35">
        <f t="shared" si="16"/>
        <v>0</v>
      </c>
      <c r="HE56" s="57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35">
        <f t="shared" si="17"/>
        <v>0</v>
      </c>
      <c r="HR56" s="57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</row>
    <row r="57" spans="1:264" x14ac:dyDescent="0.35">
      <c r="A57" s="63"/>
      <c r="B57" s="63"/>
      <c r="C57" s="42">
        <v>2028</v>
      </c>
      <c r="D57" s="26">
        <v>73737.913903992099</v>
      </c>
      <c r="Q57" s="35">
        <f t="shared" si="0"/>
        <v>0</v>
      </c>
      <c r="R57" s="5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5">
        <f t="shared" si="2"/>
        <v>0</v>
      </c>
      <c r="AE57" s="57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35">
        <f t="shared" si="3"/>
        <v>0</v>
      </c>
      <c r="AR57" s="57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35">
        <f t="shared" si="4"/>
        <v>0</v>
      </c>
      <c r="BE57" s="57">
        <v>11312.403544905699</v>
      </c>
      <c r="BF57" s="2">
        <v>8498.7589367599739</v>
      </c>
      <c r="BG57" s="2">
        <v>6534.6745617580746</v>
      </c>
      <c r="BH57" s="2">
        <v>4345.3939983765977</v>
      </c>
      <c r="BI57" s="2">
        <v>4180.7627398445866</v>
      </c>
      <c r="BJ57" s="2">
        <v>4882.9185399236048</v>
      </c>
      <c r="BK57" s="2">
        <v>5649.4809314810855</v>
      </c>
      <c r="BL57" s="2">
        <v>5410.0710252549407</v>
      </c>
      <c r="BM57" s="2">
        <v>4238.6725193731709</v>
      </c>
      <c r="BN57" s="2">
        <v>4042.9060036339979</v>
      </c>
      <c r="BO57" s="2">
        <v>5330.4197779884944</v>
      </c>
      <c r="BP57" s="2">
        <v>9311.4513246918705</v>
      </c>
      <c r="BQ57" s="35">
        <f t="shared" si="5"/>
        <v>73737.913903992099</v>
      </c>
      <c r="BR57" s="57">
        <v>11312.403544905699</v>
      </c>
      <c r="BS57" s="2">
        <v>8498.7589367599739</v>
      </c>
      <c r="BT57" s="2">
        <v>6534.6745617580746</v>
      </c>
      <c r="BU57" s="2">
        <v>4345.3939983765977</v>
      </c>
      <c r="BV57" s="2">
        <v>4180.7627398445866</v>
      </c>
      <c r="BW57" s="2">
        <v>4882.9185399236048</v>
      </c>
      <c r="BX57" s="2">
        <v>5649.4809314810855</v>
      </c>
      <c r="BY57" s="2">
        <v>5410.0710252549407</v>
      </c>
      <c r="BZ57" s="2">
        <v>4238.6725193731709</v>
      </c>
      <c r="CA57" s="2">
        <v>4042.9060036339979</v>
      </c>
      <c r="CB57" s="2">
        <v>5330.4197779884944</v>
      </c>
      <c r="CC57" s="2">
        <v>9311.4513246918705</v>
      </c>
      <c r="CD57" s="35">
        <f t="shared" si="6"/>
        <v>73737.913903992099</v>
      </c>
      <c r="CE57" s="57">
        <v>11312.403544905699</v>
      </c>
      <c r="CF57" s="2">
        <v>8498.7589367599739</v>
      </c>
      <c r="CG57" s="2">
        <v>6534.6745617580746</v>
      </c>
      <c r="CH57" s="2">
        <v>4345.3939983765977</v>
      </c>
      <c r="CI57" s="2">
        <v>4180.7627398445866</v>
      </c>
      <c r="CJ57" s="2">
        <v>4882.9185399236048</v>
      </c>
      <c r="CK57" s="2">
        <v>5649.4809314810855</v>
      </c>
      <c r="CL57" s="2">
        <v>5410.0710252549407</v>
      </c>
      <c r="CM57" s="2">
        <v>4238.6725193731709</v>
      </c>
      <c r="CN57" s="2">
        <v>4042.9060036339979</v>
      </c>
      <c r="CO57" s="2">
        <v>5330.4197779884944</v>
      </c>
      <c r="CP57" s="2">
        <v>9311.4513246918705</v>
      </c>
      <c r="CQ57" s="35">
        <f t="shared" si="7"/>
        <v>73737.913903992099</v>
      </c>
      <c r="CR57" s="57">
        <v>11312.403544905699</v>
      </c>
      <c r="CS57" s="2">
        <v>8498.7589367599739</v>
      </c>
      <c r="CT57" s="2">
        <v>6534.6745617580746</v>
      </c>
      <c r="CU57" s="2">
        <v>4345.3939983765977</v>
      </c>
      <c r="CV57" s="2">
        <v>4180.7627398445866</v>
      </c>
      <c r="CW57" s="2">
        <v>4882.9185399236048</v>
      </c>
      <c r="CX57" s="2">
        <v>5649.4809314810855</v>
      </c>
      <c r="CY57" s="2">
        <v>5410.0710252549407</v>
      </c>
      <c r="CZ57" s="2">
        <v>4238.6725193731709</v>
      </c>
      <c r="DA57" s="2">
        <v>4042.9060036339979</v>
      </c>
      <c r="DB57" s="2">
        <v>5330.4197779884944</v>
      </c>
      <c r="DC57" s="2">
        <v>9311.4513246918705</v>
      </c>
      <c r="DD57" s="35">
        <f t="shared" si="8"/>
        <v>73737.913903992099</v>
      </c>
      <c r="DE57" s="57">
        <v>11312.403544905699</v>
      </c>
      <c r="DF57" s="2">
        <v>8498.7589367599739</v>
      </c>
      <c r="DG57" s="2">
        <v>6534.6745617580746</v>
      </c>
      <c r="DH57" s="2">
        <v>4345.3939983765977</v>
      </c>
      <c r="DI57" s="2">
        <v>4180.7627398445866</v>
      </c>
      <c r="DJ57" s="2">
        <v>4882.9185399236048</v>
      </c>
      <c r="DK57" s="2">
        <v>5649.4809314810855</v>
      </c>
      <c r="DL57" s="2">
        <v>5410.0710252549407</v>
      </c>
      <c r="DM57" s="2">
        <v>4238.6725193731709</v>
      </c>
      <c r="DN57" s="2">
        <v>4042.9060036339979</v>
      </c>
      <c r="DO57" s="2">
        <v>5330.4197779884944</v>
      </c>
      <c r="DP57" s="2">
        <v>9311.4513246918705</v>
      </c>
      <c r="DQ57" s="35">
        <f t="shared" si="9"/>
        <v>73737.913903992099</v>
      </c>
      <c r="DR57" s="57">
        <v>11312.403544905699</v>
      </c>
      <c r="DS57" s="2">
        <v>8498.7589367599739</v>
      </c>
      <c r="DT57" s="2">
        <v>6534.6745617580746</v>
      </c>
      <c r="DU57" s="2">
        <v>4345.3939983765977</v>
      </c>
      <c r="DV57" s="2">
        <v>4180.7627398445866</v>
      </c>
      <c r="DW57" s="2">
        <v>4882.9185399236048</v>
      </c>
      <c r="DX57" s="2">
        <v>5649.4809314810855</v>
      </c>
      <c r="DY57" s="2">
        <v>5410.0710252549407</v>
      </c>
      <c r="DZ57" s="2">
        <v>4238.6725193731709</v>
      </c>
      <c r="EA57" s="2">
        <v>4042.9060036339979</v>
      </c>
      <c r="EB57" s="2">
        <v>5330.4197779884944</v>
      </c>
      <c r="EC57" s="2">
        <v>9311.4513246918705</v>
      </c>
      <c r="ED57" s="35">
        <f t="shared" si="10"/>
        <v>73737.913903992099</v>
      </c>
      <c r="EE57" s="57">
        <v>11312.403544905699</v>
      </c>
      <c r="EF57" s="2">
        <v>8498.7589367599739</v>
      </c>
      <c r="EG57" s="2">
        <v>6534.6745617580746</v>
      </c>
      <c r="EH57" s="2">
        <v>4345.3939983765977</v>
      </c>
      <c r="EI57" s="2">
        <v>4180.7627398445866</v>
      </c>
      <c r="EJ57" s="2">
        <v>4882.9185399236048</v>
      </c>
      <c r="EK57" s="2">
        <v>5649.4809314810855</v>
      </c>
      <c r="EL57" s="2">
        <v>5410.0710252549407</v>
      </c>
      <c r="EM57" s="2">
        <v>4238.6725193731709</v>
      </c>
      <c r="EN57" s="2">
        <v>4042.9060036339979</v>
      </c>
      <c r="EO57" s="2">
        <v>5330.4197779884944</v>
      </c>
      <c r="EP57" s="2">
        <v>9311.4513246918705</v>
      </c>
      <c r="EQ57" s="35">
        <f t="shared" si="11"/>
        <v>73737.913903992099</v>
      </c>
      <c r="ER57" s="57">
        <v>11312.403544905699</v>
      </c>
      <c r="ES57" s="2">
        <v>8498.7589367599739</v>
      </c>
      <c r="ET57" s="2">
        <v>6534.6745617580746</v>
      </c>
      <c r="EU57" s="2">
        <v>4345.3939983765977</v>
      </c>
      <c r="EV57" s="2">
        <v>4180.7627398445866</v>
      </c>
      <c r="EW57" s="2">
        <v>4882.9185399236048</v>
      </c>
      <c r="EX57" s="2">
        <v>5649.4809314810855</v>
      </c>
      <c r="EY57" s="2">
        <v>5410.0710252549407</v>
      </c>
      <c r="EZ57" s="2">
        <v>4238.6725193731709</v>
      </c>
      <c r="FA57" s="2">
        <v>4042.9060036339979</v>
      </c>
      <c r="FB57" s="2">
        <v>5330.4197779884944</v>
      </c>
      <c r="FC57" s="2">
        <v>9311.4513246918705</v>
      </c>
      <c r="FD57" s="35">
        <f t="shared" si="12"/>
        <v>73737.913903992099</v>
      </c>
      <c r="FE57" s="57">
        <v>11312.403544905699</v>
      </c>
      <c r="FF57" s="2">
        <v>8498.7589367599739</v>
      </c>
      <c r="FG57" s="2">
        <v>6534.6745617580746</v>
      </c>
      <c r="FH57" s="2">
        <v>4345.3939983765977</v>
      </c>
      <c r="FI57" s="2">
        <v>4180.7627398445866</v>
      </c>
      <c r="FJ57" s="2">
        <v>4882.9185399236048</v>
      </c>
      <c r="FK57" s="2">
        <v>5649.4809314810855</v>
      </c>
      <c r="FL57" s="2">
        <v>5410.0710252549407</v>
      </c>
      <c r="FM57" s="2">
        <v>4238.6725193731709</v>
      </c>
      <c r="FN57" s="2">
        <v>4042.9060036339979</v>
      </c>
      <c r="FO57" s="2">
        <v>5330.4197779884944</v>
      </c>
      <c r="FP57" s="2">
        <v>9311.4513246918705</v>
      </c>
      <c r="FQ57" s="35">
        <f t="shared" si="13"/>
        <v>73737.913903992099</v>
      </c>
      <c r="FR57" s="57">
        <v>11312.403544905699</v>
      </c>
      <c r="FS57" s="2">
        <v>8498.7589367599739</v>
      </c>
      <c r="FT57" s="2">
        <v>6534.6745617580746</v>
      </c>
      <c r="FU57" s="2">
        <v>4345.3939983765977</v>
      </c>
      <c r="FV57" s="2">
        <v>4180.7627398445866</v>
      </c>
      <c r="FW57" s="2">
        <v>4882.9185399236048</v>
      </c>
      <c r="FX57" s="2">
        <v>5649.4809314810855</v>
      </c>
      <c r="FY57" s="2">
        <v>5410.0710252549407</v>
      </c>
      <c r="FZ57" s="2">
        <v>4238.6725193731709</v>
      </c>
      <c r="GA57" s="2">
        <v>4042.9060036339979</v>
      </c>
      <c r="GB57" s="2">
        <v>5330.4197779884944</v>
      </c>
      <c r="GC57" s="2">
        <v>9311.4513246918705</v>
      </c>
      <c r="GD57" s="35">
        <f t="shared" si="14"/>
        <v>73737.913903992099</v>
      </c>
      <c r="GE57" s="57">
        <v>11312.403544905699</v>
      </c>
      <c r="GF57" s="2">
        <v>8498.7589367599739</v>
      </c>
      <c r="GG57" s="2">
        <v>6534.6745617580746</v>
      </c>
      <c r="GH57" s="2">
        <v>4345.3939983765977</v>
      </c>
      <c r="GI57" s="2">
        <v>4180.7627398445866</v>
      </c>
      <c r="GJ57" s="2">
        <v>4882.9185399236048</v>
      </c>
      <c r="GK57" s="2">
        <v>5649.4809314810855</v>
      </c>
      <c r="GL57" s="2">
        <v>5410.0710252549407</v>
      </c>
      <c r="GM57" s="2">
        <v>4238.6725193731709</v>
      </c>
      <c r="GN57" s="2">
        <v>4042.9060036339979</v>
      </c>
      <c r="GO57" s="2">
        <v>5330.4197779884944</v>
      </c>
      <c r="GP57" s="2">
        <v>9311.4513246918705</v>
      </c>
      <c r="GQ57" s="35">
        <f t="shared" si="15"/>
        <v>73737.913903992099</v>
      </c>
      <c r="GR57" s="57">
        <v>11312.403544905699</v>
      </c>
      <c r="GS57" s="2">
        <v>8498.7589367599739</v>
      </c>
      <c r="GT57" s="2">
        <v>6534.6745617580746</v>
      </c>
      <c r="GU57" s="2">
        <v>4345.3939983765977</v>
      </c>
      <c r="GV57" s="2">
        <v>4180.7627398445866</v>
      </c>
      <c r="GW57" s="2">
        <v>4882.9185399236048</v>
      </c>
      <c r="GX57" s="2">
        <v>5649.4809314810855</v>
      </c>
      <c r="GY57" s="2">
        <v>5410.0710252549407</v>
      </c>
      <c r="GZ57" s="2">
        <v>4238.6725193731709</v>
      </c>
      <c r="HA57" s="2">
        <v>4042.9060036339979</v>
      </c>
      <c r="HB57" s="2">
        <v>5330.4197779884944</v>
      </c>
      <c r="HC57" s="2">
        <v>9311.4513246918705</v>
      </c>
      <c r="HD57" s="35">
        <f t="shared" si="16"/>
        <v>73737.913903992099</v>
      </c>
      <c r="HE57" s="57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35">
        <f t="shared" si="17"/>
        <v>0</v>
      </c>
      <c r="HR57" s="57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</row>
    <row r="58" spans="1:264" x14ac:dyDescent="0.35">
      <c r="A58" s="63"/>
      <c r="B58" s="63"/>
      <c r="C58" s="42">
        <v>2029</v>
      </c>
      <c r="D58" s="26">
        <v>73737.913903992099</v>
      </c>
      <c r="Q58" s="35">
        <f t="shared" si="0"/>
        <v>0</v>
      </c>
      <c r="R58" s="5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5">
        <f t="shared" si="2"/>
        <v>0</v>
      </c>
      <c r="AE58" s="57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35">
        <f t="shared" si="3"/>
        <v>0</v>
      </c>
      <c r="AR58" s="57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35">
        <f t="shared" si="4"/>
        <v>0</v>
      </c>
      <c r="BE58" s="57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35">
        <f t="shared" si="5"/>
        <v>0</v>
      </c>
      <c r="BR58" s="57">
        <v>11312.403544905699</v>
      </c>
      <c r="BS58" s="2">
        <v>8498.7589367599739</v>
      </c>
      <c r="BT58" s="2">
        <v>6534.6745617580746</v>
      </c>
      <c r="BU58" s="2">
        <v>4345.3939983765977</v>
      </c>
      <c r="BV58" s="2">
        <v>4180.7627398445866</v>
      </c>
      <c r="BW58" s="2">
        <v>4882.9185399236048</v>
      </c>
      <c r="BX58" s="2">
        <v>5649.4809314810855</v>
      </c>
      <c r="BY58" s="2">
        <v>5410.0710252549407</v>
      </c>
      <c r="BZ58" s="2">
        <v>4238.6725193731709</v>
      </c>
      <c r="CA58" s="2">
        <v>4042.9060036339979</v>
      </c>
      <c r="CB58" s="2">
        <v>5330.4197779884944</v>
      </c>
      <c r="CC58" s="2">
        <v>9311.4513246918705</v>
      </c>
      <c r="CD58" s="35">
        <f t="shared" si="6"/>
        <v>73737.913903992099</v>
      </c>
      <c r="CE58" s="57">
        <v>11312.403544905699</v>
      </c>
      <c r="CF58" s="2">
        <v>8498.7589367599739</v>
      </c>
      <c r="CG58" s="2">
        <v>6534.6745617580746</v>
      </c>
      <c r="CH58" s="2">
        <v>4345.3939983765977</v>
      </c>
      <c r="CI58" s="2">
        <v>4180.7627398445866</v>
      </c>
      <c r="CJ58" s="2">
        <v>4882.9185399236048</v>
      </c>
      <c r="CK58" s="2">
        <v>5649.4809314810855</v>
      </c>
      <c r="CL58" s="2">
        <v>5410.0710252549407</v>
      </c>
      <c r="CM58" s="2">
        <v>4238.6725193731709</v>
      </c>
      <c r="CN58" s="2">
        <v>4042.9060036339979</v>
      </c>
      <c r="CO58" s="2">
        <v>5330.4197779884944</v>
      </c>
      <c r="CP58" s="2">
        <v>9311.4513246918705</v>
      </c>
      <c r="CQ58" s="35">
        <f t="shared" si="7"/>
        <v>73737.913903992099</v>
      </c>
      <c r="CR58" s="57">
        <v>11312.403544905699</v>
      </c>
      <c r="CS58" s="2">
        <v>8498.7589367599739</v>
      </c>
      <c r="CT58" s="2">
        <v>6534.6745617580746</v>
      </c>
      <c r="CU58" s="2">
        <v>4345.3939983765977</v>
      </c>
      <c r="CV58" s="2">
        <v>4180.7627398445866</v>
      </c>
      <c r="CW58" s="2">
        <v>4882.9185399236048</v>
      </c>
      <c r="CX58" s="2">
        <v>5649.4809314810855</v>
      </c>
      <c r="CY58" s="2">
        <v>5410.0710252549407</v>
      </c>
      <c r="CZ58" s="2">
        <v>4238.6725193731709</v>
      </c>
      <c r="DA58" s="2">
        <v>4042.9060036339979</v>
      </c>
      <c r="DB58" s="2">
        <v>5330.4197779884944</v>
      </c>
      <c r="DC58" s="2">
        <v>9311.4513246918705</v>
      </c>
      <c r="DD58" s="35">
        <f t="shared" si="8"/>
        <v>73737.913903992099</v>
      </c>
      <c r="DE58" s="57">
        <v>11312.403544905699</v>
      </c>
      <c r="DF58" s="2">
        <v>8498.7589367599739</v>
      </c>
      <c r="DG58" s="2">
        <v>6534.6745617580746</v>
      </c>
      <c r="DH58" s="2">
        <v>4345.3939983765977</v>
      </c>
      <c r="DI58" s="2">
        <v>4180.7627398445866</v>
      </c>
      <c r="DJ58" s="2">
        <v>4882.9185399236048</v>
      </c>
      <c r="DK58" s="2">
        <v>5649.4809314810855</v>
      </c>
      <c r="DL58" s="2">
        <v>5410.0710252549407</v>
      </c>
      <c r="DM58" s="2">
        <v>4238.6725193731709</v>
      </c>
      <c r="DN58" s="2">
        <v>4042.9060036339979</v>
      </c>
      <c r="DO58" s="2">
        <v>5330.4197779884944</v>
      </c>
      <c r="DP58" s="2">
        <v>9311.4513246918705</v>
      </c>
      <c r="DQ58" s="35">
        <f t="shared" si="9"/>
        <v>73737.913903992099</v>
      </c>
      <c r="DR58" s="57">
        <v>11312.403544905699</v>
      </c>
      <c r="DS58" s="2">
        <v>8498.7589367599739</v>
      </c>
      <c r="DT58" s="2">
        <v>6534.6745617580746</v>
      </c>
      <c r="DU58" s="2">
        <v>4345.3939983765977</v>
      </c>
      <c r="DV58" s="2">
        <v>4180.7627398445866</v>
      </c>
      <c r="DW58" s="2">
        <v>4882.9185399236048</v>
      </c>
      <c r="DX58" s="2">
        <v>5649.4809314810855</v>
      </c>
      <c r="DY58" s="2">
        <v>5410.0710252549407</v>
      </c>
      <c r="DZ58" s="2">
        <v>4238.6725193731709</v>
      </c>
      <c r="EA58" s="2">
        <v>4042.9060036339979</v>
      </c>
      <c r="EB58" s="2">
        <v>5330.4197779884944</v>
      </c>
      <c r="EC58" s="2">
        <v>9311.4513246918705</v>
      </c>
      <c r="ED58" s="35">
        <f t="shared" si="10"/>
        <v>73737.913903992099</v>
      </c>
      <c r="EE58" s="57">
        <v>11312.403544905699</v>
      </c>
      <c r="EF58" s="2">
        <v>8498.7589367599739</v>
      </c>
      <c r="EG58" s="2">
        <v>6534.6745617580746</v>
      </c>
      <c r="EH58" s="2">
        <v>4345.3939983765977</v>
      </c>
      <c r="EI58" s="2">
        <v>4180.7627398445866</v>
      </c>
      <c r="EJ58" s="2">
        <v>4882.9185399236048</v>
      </c>
      <c r="EK58" s="2">
        <v>5649.4809314810855</v>
      </c>
      <c r="EL58" s="2">
        <v>5410.0710252549407</v>
      </c>
      <c r="EM58" s="2">
        <v>4238.6725193731709</v>
      </c>
      <c r="EN58" s="2">
        <v>4042.9060036339979</v>
      </c>
      <c r="EO58" s="2">
        <v>5330.4197779884944</v>
      </c>
      <c r="EP58" s="2">
        <v>9311.4513246918705</v>
      </c>
      <c r="EQ58" s="35">
        <f t="shared" si="11"/>
        <v>73737.913903992099</v>
      </c>
      <c r="ER58" s="57">
        <v>11312.403544905699</v>
      </c>
      <c r="ES58" s="2">
        <v>8498.7589367599739</v>
      </c>
      <c r="ET58" s="2">
        <v>6534.6745617580746</v>
      </c>
      <c r="EU58" s="2">
        <v>4345.3939983765977</v>
      </c>
      <c r="EV58" s="2">
        <v>4180.7627398445866</v>
      </c>
      <c r="EW58" s="2">
        <v>4882.9185399236048</v>
      </c>
      <c r="EX58" s="2">
        <v>5649.4809314810855</v>
      </c>
      <c r="EY58" s="2">
        <v>5410.0710252549407</v>
      </c>
      <c r="EZ58" s="2">
        <v>4238.6725193731709</v>
      </c>
      <c r="FA58" s="2">
        <v>4042.9060036339979</v>
      </c>
      <c r="FB58" s="2">
        <v>5330.4197779884944</v>
      </c>
      <c r="FC58" s="2">
        <v>9311.4513246918705</v>
      </c>
      <c r="FD58" s="35">
        <f t="shared" si="12"/>
        <v>73737.913903992099</v>
      </c>
      <c r="FE58" s="57">
        <v>11312.403544905699</v>
      </c>
      <c r="FF58" s="2">
        <v>8498.7589367599739</v>
      </c>
      <c r="FG58" s="2">
        <v>6534.6745617580746</v>
      </c>
      <c r="FH58" s="2">
        <v>4345.3939983765977</v>
      </c>
      <c r="FI58" s="2">
        <v>4180.7627398445866</v>
      </c>
      <c r="FJ58" s="2">
        <v>4882.9185399236048</v>
      </c>
      <c r="FK58" s="2">
        <v>5649.4809314810855</v>
      </c>
      <c r="FL58" s="2">
        <v>5410.0710252549407</v>
      </c>
      <c r="FM58" s="2">
        <v>4238.6725193731709</v>
      </c>
      <c r="FN58" s="2">
        <v>4042.9060036339979</v>
      </c>
      <c r="FO58" s="2">
        <v>5330.4197779884944</v>
      </c>
      <c r="FP58" s="2">
        <v>9311.4513246918705</v>
      </c>
      <c r="FQ58" s="35">
        <f t="shared" si="13"/>
        <v>73737.913903992099</v>
      </c>
      <c r="FR58" s="57">
        <v>11312.403544905699</v>
      </c>
      <c r="FS58" s="2">
        <v>8498.7589367599739</v>
      </c>
      <c r="FT58" s="2">
        <v>6534.6745617580746</v>
      </c>
      <c r="FU58" s="2">
        <v>4345.3939983765977</v>
      </c>
      <c r="FV58" s="2">
        <v>4180.7627398445866</v>
      </c>
      <c r="FW58" s="2">
        <v>4882.9185399236048</v>
      </c>
      <c r="FX58" s="2">
        <v>5649.4809314810855</v>
      </c>
      <c r="FY58" s="2">
        <v>5410.0710252549407</v>
      </c>
      <c r="FZ58" s="2">
        <v>4238.6725193731709</v>
      </c>
      <c r="GA58" s="2">
        <v>4042.9060036339979</v>
      </c>
      <c r="GB58" s="2">
        <v>5330.4197779884944</v>
      </c>
      <c r="GC58" s="2">
        <v>9311.4513246918705</v>
      </c>
      <c r="GD58" s="35">
        <f t="shared" si="14"/>
        <v>73737.913903992099</v>
      </c>
      <c r="GE58" s="57">
        <v>11312.403544905699</v>
      </c>
      <c r="GF58" s="2">
        <v>8498.7589367599739</v>
      </c>
      <c r="GG58" s="2">
        <v>6534.6745617580746</v>
      </c>
      <c r="GH58" s="2">
        <v>4345.3939983765977</v>
      </c>
      <c r="GI58" s="2">
        <v>4180.7627398445866</v>
      </c>
      <c r="GJ58" s="2">
        <v>4882.9185399236048</v>
      </c>
      <c r="GK58" s="2">
        <v>5649.4809314810855</v>
      </c>
      <c r="GL58" s="2">
        <v>5410.0710252549407</v>
      </c>
      <c r="GM58" s="2">
        <v>4238.6725193731709</v>
      </c>
      <c r="GN58" s="2">
        <v>4042.9060036339979</v>
      </c>
      <c r="GO58" s="2">
        <v>5330.4197779884944</v>
      </c>
      <c r="GP58" s="2">
        <v>9311.4513246918705</v>
      </c>
      <c r="GQ58" s="35">
        <f t="shared" si="15"/>
        <v>73737.913903992099</v>
      </c>
      <c r="GR58" s="57">
        <v>11312.403544905699</v>
      </c>
      <c r="GS58" s="2">
        <v>8498.7589367599739</v>
      </c>
      <c r="GT58" s="2">
        <v>6534.6745617580746</v>
      </c>
      <c r="GU58" s="2">
        <v>4345.3939983765977</v>
      </c>
      <c r="GV58" s="2">
        <v>4180.7627398445866</v>
      </c>
      <c r="GW58" s="2">
        <v>4882.9185399236048</v>
      </c>
      <c r="GX58" s="2">
        <v>5649.4809314810855</v>
      </c>
      <c r="GY58" s="2">
        <v>5410.0710252549407</v>
      </c>
      <c r="GZ58" s="2">
        <v>4238.6725193731709</v>
      </c>
      <c r="HA58" s="2">
        <v>4042.9060036339979</v>
      </c>
      <c r="HB58" s="2">
        <v>5330.4197779884944</v>
      </c>
      <c r="HC58" s="2">
        <v>9311.4513246918705</v>
      </c>
      <c r="HD58" s="35">
        <f t="shared" si="16"/>
        <v>73737.913903992099</v>
      </c>
      <c r="HE58" s="57">
        <v>11312.403544905699</v>
      </c>
      <c r="HF58" s="2">
        <v>8498.7589367599739</v>
      </c>
      <c r="HG58" s="2">
        <v>6534.6745617580746</v>
      </c>
      <c r="HH58" s="2">
        <v>4345.3939983765977</v>
      </c>
      <c r="HI58" s="2">
        <v>4180.7627398445866</v>
      </c>
      <c r="HJ58" s="2">
        <v>4882.9185399236048</v>
      </c>
      <c r="HK58" s="2">
        <v>5649.4809314810855</v>
      </c>
      <c r="HL58" s="2">
        <v>5410.0710252549407</v>
      </c>
      <c r="HM58" s="2">
        <v>4238.6725193731709</v>
      </c>
      <c r="HN58" s="2">
        <v>4042.9060036339979</v>
      </c>
      <c r="HO58" s="2">
        <v>5330.4197779884944</v>
      </c>
      <c r="HP58" s="2">
        <v>9311.4513246918705</v>
      </c>
      <c r="HQ58" s="35">
        <f t="shared" si="17"/>
        <v>73737.913903992099</v>
      </c>
      <c r="HR58" s="57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</row>
    <row r="59" spans="1:264" x14ac:dyDescent="0.35">
      <c r="A59" s="63"/>
      <c r="B59" s="63"/>
      <c r="C59" s="42">
        <v>2030</v>
      </c>
      <c r="D59" s="26">
        <v>73737.913903992099</v>
      </c>
      <c r="Q59" s="35">
        <f t="shared" si="0"/>
        <v>0</v>
      </c>
      <c r="R59" s="5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5">
        <f t="shared" si="2"/>
        <v>0</v>
      </c>
      <c r="AE59" s="57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35">
        <f t="shared" si="3"/>
        <v>0</v>
      </c>
      <c r="AR59" s="57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35">
        <f t="shared" si="4"/>
        <v>0</v>
      </c>
      <c r="BE59" s="57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35">
        <f t="shared" si="5"/>
        <v>0</v>
      </c>
      <c r="BR59" s="57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35">
        <f t="shared" si="6"/>
        <v>0</v>
      </c>
      <c r="CE59" s="57">
        <v>11312.403544905699</v>
      </c>
      <c r="CF59" s="2">
        <v>8498.7589367599739</v>
      </c>
      <c r="CG59" s="2">
        <v>6534.6745617580746</v>
      </c>
      <c r="CH59" s="2">
        <v>4345.3939983765977</v>
      </c>
      <c r="CI59" s="2">
        <v>4180.7627398445866</v>
      </c>
      <c r="CJ59" s="2">
        <v>4882.9185399236048</v>
      </c>
      <c r="CK59" s="2">
        <v>5649.4809314810855</v>
      </c>
      <c r="CL59" s="2">
        <v>5410.0710252549407</v>
      </c>
      <c r="CM59" s="2">
        <v>4238.6725193731709</v>
      </c>
      <c r="CN59" s="2">
        <v>4042.9060036339979</v>
      </c>
      <c r="CO59" s="2">
        <v>5330.4197779884944</v>
      </c>
      <c r="CP59" s="2">
        <v>9311.4513246918705</v>
      </c>
      <c r="CQ59" s="35">
        <f t="shared" si="7"/>
        <v>73737.913903992099</v>
      </c>
      <c r="CR59" s="57">
        <v>11312.403544905699</v>
      </c>
      <c r="CS59" s="2">
        <v>8498.7589367599739</v>
      </c>
      <c r="CT59" s="2">
        <v>6534.6745617580746</v>
      </c>
      <c r="CU59" s="2">
        <v>4345.3939983765977</v>
      </c>
      <c r="CV59" s="2">
        <v>4180.7627398445866</v>
      </c>
      <c r="CW59" s="2">
        <v>4882.9185399236048</v>
      </c>
      <c r="CX59" s="2">
        <v>5649.4809314810855</v>
      </c>
      <c r="CY59" s="2">
        <v>5410.0710252549407</v>
      </c>
      <c r="CZ59" s="2">
        <v>4238.6725193731709</v>
      </c>
      <c r="DA59" s="2">
        <v>4042.9060036339979</v>
      </c>
      <c r="DB59" s="2">
        <v>5330.4197779884944</v>
      </c>
      <c r="DC59" s="2">
        <v>9311.4513246918705</v>
      </c>
      <c r="DD59" s="35">
        <f t="shared" si="8"/>
        <v>73737.913903992099</v>
      </c>
      <c r="DE59" s="57">
        <v>11312.403544905699</v>
      </c>
      <c r="DF59" s="2">
        <v>8498.7589367599739</v>
      </c>
      <c r="DG59" s="2">
        <v>6534.6745617580746</v>
      </c>
      <c r="DH59" s="2">
        <v>4345.3939983765977</v>
      </c>
      <c r="DI59" s="2">
        <v>4180.7627398445866</v>
      </c>
      <c r="DJ59" s="2">
        <v>4882.9185399236048</v>
      </c>
      <c r="DK59" s="2">
        <v>5649.4809314810855</v>
      </c>
      <c r="DL59" s="2">
        <v>5410.0710252549407</v>
      </c>
      <c r="DM59" s="2">
        <v>4238.6725193731709</v>
      </c>
      <c r="DN59" s="2">
        <v>4042.9060036339979</v>
      </c>
      <c r="DO59" s="2">
        <v>5330.4197779884944</v>
      </c>
      <c r="DP59" s="2">
        <v>9311.4513246918705</v>
      </c>
      <c r="DQ59" s="35">
        <f t="shared" si="9"/>
        <v>73737.913903992099</v>
      </c>
      <c r="DR59" s="57">
        <v>11312.403544905699</v>
      </c>
      <c r="DS59" s="2">
        <v>8498.7589367599739</v>
      </c>
      <c r="DT59" s="2">
        <v>6534.6745617580746</v>
      </c>
      <c r="DU59" s="2">
        <v>4345.3939983765977</v>
      </c>
      <c r="DV59" s="2">
        <v>4180.7627398445866</v>
      </c>
      <c r="DW59" s="2">
        <v>4882.9185399236048</v>
      </c>
      <c r="DX59" s="2">
        <v>5649.4809314810855</v>
      </c>
      <c r="DY59" s="2">
        <v>5410.0710252549407</v>
      </c>
      <c r="DZ59" s="2">
        <v>4238.6725193731709</v>
      </c>
      <c r="EA59" s="2">
        <v>4042.9060036339979</v>
      </c>
      <c r="EB59" s="2">
        <v>5330.4197779884944</v>
      </c>
      <c r="EC59" s="2">
        <v>9311.4513246918705</v>
      </c>
      <c r="ED59" s="35">
        <f t="shared" si="10"/>
        <v>73737.913903992099</v>
      </c>
      <c r="EE59" s="57">
        <v>11312.403544905699</v>
      </c>
      <c r="EF59" s="2">
        <v>8498.7589367599739</v>
      </c>
      <c r="EG59" s="2">
        <v>6534.6745617580746</v>
      </c>
      <c r="EH59" s="2">
        <v>4345.3939983765977</v>
      </c>
      <c r="EI59" s="2">
        <v>4180.7627398445866</v>
      </c>
      <c r="EJ59" s="2">
        <v>4882.9185399236048</v>
      </c>
      <c r="EK59" s="2">
        <v>5649.4809314810855</v>
      </c>
      <c r="EL59" s="2">
        <v>5410.0710252549407</v>
      </c>
      <c r="EM59" s="2">
        <v>4238.6725193731709</v>
      </c>
      <c r="EN59" s="2">
        <v>4042.9060036339979</v>
      </c>
      <c r="EO59" s="2">
        <v>5330.4197779884944</v>
      </c>
      <c r="EP59" s="2">
        <v>9311.4513246918705</v>
      </c>
      <c r="EQ59" s="35">
        <f t="shared" si="11"/>
        <v>73737.913903992099</v>
      </c>
      <c r="ER59" s="57">
        <v>11312.403544905699</v>
      </c>
      <c r="ES59" s="2">
        <v>8498.7589367599739</v>
      </c>
      <c r="ET59" s="2">
        <v>6534.6745617580746</v>
      </c>
      <c r="EU59" s="2">
        <v>4345.3939983765977</v>
      </c>
      <c r="EV59" s="2">
        <v>4180.7627398445866</v>
      </c>
      <c r="EW59" s="2">
        <v>4882.9185399236048</v>
      </c>
      <c r="EX59" s="2">
        <v>5649.4809314810855</v>
      </c>
      <c r="EY59" s="2">
        <v>5410.0710252549407</v>
      </c>
      <c r="EZ59" s="2">
        <v>4238.6725193731709</v>
      </c>
      <c r="FA59" s="2">
        <v>4042.9060036339979</v>
      </c>
      <c r="FB59" s="2">
        <v>5330.4197779884944</v>
      </c>
      <c r="FC59" s="2">
        <v>9311.4513246918705</v>
      </c>
      <c r="FD59" s="35">
        <f t="shared" si="12"/>
        <v>73737.913903992099</v>
      </c>
      <c r="FE59" s="57">
        <v>11312.403544905699</v>
      </c>
      <c r="FF59" s="2">
        <v>8498.7589367599739</v>
      </c>
      <c r="FG59" s="2">
        <v>6534.6745617580746</v>
      </c>
      <c r="FH59" s="2">
        <v>4345.3939983765977</v>
      </c>
      <c r="FI59" s="2">
        <v>4180.7627398445866</v>
      </c>
      <c r="FJ59" s="2">
        <v>4882.9185399236048</v>
      </c>
      <c r="FK59" s="2">
        <v>5649.4809314810855</v>
      </c>
      <c r="FL59" s="2">
        <v>5410.0710252549407</v>
      </c>
      <c r="FM59" s="2">
        <v>4238.6725193731709</v>
      </c>
      <c r="FN59" s="2">
        <v>4042.9060036339979</v>
      </c>
      <c r="FO59" s="2">
        <v>5330.4197779884944</v>
      </c>
      <c r="FP59" s="2">
        <v>9311.4513246918705</v>
      </c>
      <c r="FQ59" s="35">
        <f t="shared" si="13"/>
        <v>73737.913903992099</v>
      </c>
      <c r="FR59" s="57">
        <v>11312.403544905699</v>
      </c>
      <c r="FS59" s="2">
        <v>8498.7589367599739</v>
      </c>
      <c r="FT59" s="2">
        <v>6534.6745617580746</v>
      </c>
      <c r="FU59" s="2">
        <v>4345.3939983765977</v>
      </c>
      <c r="FV59" s="2">
        <v>4180.7627398445866</v>
      </c>
      <c r="FW59" s="2">
        <v>4882.9185399236048</v>
      </c>
      <c r="FX59" s="2">
        <v>5649.4809314810855</v>
      </c>
      <c r="FY59" s="2">
        <v>5410.0710252549407</v>
      </c>
      <c r="FZ59" s="2">
        <v>4238.6725193731709</v>
      </c>
      <c r="GA59" s="2">
        <v>4042.9060036339979</v>
      </c>
      <c r="GB59" s="2">
        <v>5330.4197779884944</v>
      </c>
      <c r="GC59" s="2">
        <v>9311.4513246918705</v>
      </c>
      <c r="GD59" s="35">
        <f t="shared" si="14"/>
        <v>73737.913903992099</v>
      </c>
      <c r="GE59" s="57">
        <v>11312.403544905699</v>
      </c>
      <c r="GF59" s="2">
        <v>8498.7589367599739</v>
      </c>
      <c r="GG59" s="2">
        <v>6534.6745617580746</v>
      </c>
      <c r="GH59" s="2">
        <v>4345.3939983765977</v>
      </c>
      <c r="GI59" s="2">
        <v>4180.7627398445866</v>
      </c>
      <c r="GJ59" s="2">
        <v>4882.9185399236048</v>
      </c>
      <c r="GK59" s="2">
        <v>5649.4809314810855</v>
      </c>
      <c r="GL59" s="2">
        <v>5410.0710252549407</v>
      </c>
      <c r="GM59" s="2">
        <v>4238.6725193731709</v>
      </c>
      <c r="GN59" s="2">
        <v>4042.9060036339979</v>
      </c>
      <c r="GO59" s="2">
        <v>5330.4197779884944</v>
      </c>
      <c r="GP59" s="2">
        <v>9311.4513246918705</v>
      </c>
      <c r="GQ59" s="35">
        <f t="shared" si="15"/>
        <v>73737.913903992099</v>
      </c>
      <c r="GR59" s="57">
        <v>11312.403544905699</v>
      </c>
      <c r="GS59" s="2">
        <v>8498.7589367599739</v>
      </c>
      <c r="GT59" s="2">
        <v>6534.6745617580746</v>
      </c>
      <c r="GU59" s="2">
        <v>4345.3939983765977</v>
      </c>
      <c r="GV59" s="2">
        <v>4180.7627398445866</v>
      </c>
      <c r="GW59" s="2">
        <v>4882.9185399236048</v>
      </c>
      <c r="GX59" s="2">
        <v>5649.4809314810855</v>
      </c>
      <c r="GY59" s="2">
        <v>5410.0710252549407</v>
      </c>
      <c r="GZ59" s="2">
        <v>4238.6725193731709</v>
      </c>
      <c r="HA59" s="2">
        <v>4042.9060036339979</v>
      </c>
      <c r="HB59" s="2">
        <v>5330.4197779884944</v>
      </c>
      <c r="HC59" s="2">
        <v>9311.4513246918705</v>
      </c>
      <c r="HD59" s="35">
        <f t="shared" si="16"/>
        <v>73737.913903992099</v>
      </c>
      <c r="HE59" s="57">
        <v>11312.403544905699</v>
      </c>
      <c r="HF59" s="2">
        <v>8498.7589367599739</v>
      </c>
      <c r="HG59" s="2">
        <v>6534.6745617580746</v>
      </c>
      <c r="HH59" s="2">
        <v>4345.3939983765977</v>
      </c>
      <c r="HI59" s="2">
        <v>4180.7627398445866</v>
      </c>
      <c r="HJ59" s="2">
        <v>4882.9185399236048</v>
      </c>
      <c r="HK59" s="2">
        <v>5649.4809314810855</v>
      </c>
      <c r="HL59" s="2">
        <v>5410.0710252549407</v>
      </c>
      <c r="HM59" s="2">
        <v>4238.6725193731709</v>
      </c>
      <c r="HN59" s="2">
        <v>4042.9060036339979</v>
      </c>
      <c r="HO59" s="2">
        <v>5330.4197779884944</v>
      </c>
      <c r="HP59" s="2">
        <v>9311.4513246918705</v>
      </c>
      <c r="HQ59" s="35">
        <f t="shared" si="17"/>
        <v>73737.913903992099</v>
      </c>
      <c r="HR59" s="57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</row>
    <row r="60" spans="1:264" ht="15" thickBot="1" x14ac:dyDescent="0.4">
      <c r="A60" s="62"/>
      <c r="B60" s="62"/>
      <c r="C60" s="52"/>
      <c r="D60" s="53"/>
      <c r="Q60" s="35"/>
      <c r="R60" s="5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5"/>
      <c r="AE60" s="57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35"/>
      <c r="AR60" s="57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35"/>
      <c r="BE60" s="57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35"/>
      <c r="BR60" s="57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35"/>
      <c r="CE60" s="57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35"/>
      <c r="CR60" s="57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35"/>
      <c r="DE60" s="57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35"/>
      <c r="DR60" s="57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35"/>
      <c r="EE60" s="57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35"/>
      <c r="ER60" s="57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35"/>
      <c r="FE60" s="57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35"/>
      <c r="FR60" s="57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35"/>
      <c r="GE60" s="57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35"/>
      <c r="GR60" s="57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35"/>
      <c r="HE60" s="57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35"/>
      <c r="HR60" s="57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</row>
    <row r="61" spans="1:264" ht="15" thickBot="1" x14ac:dyDescent="0.4">
      <c r="A61" s="62"/>
      <c r="B61" s="62"/>
      <c r="C61" s="52"/>
      <c r="D61" s="53"/>
      <c r="E61" s="51">
        <f t="shared" ref="E61:Q61" si="45">SUM(E4:E59)</f>
        <v>0</v>
      </c>
      <c r="F61" s="51">
        <f>SUM(F4:F59)</f>
        <v>0</v>
      </c>
      <c r="G61" s="51">
        <f t="shared" si="45"/>
        <v>0</v>
      </c>
      <c r="H61" s="51">
        <f t="shared" si="45"/>
        <v>0</v>
      </c>
      <c r="I61" s="51">
        <f t="shared" si="45"/>
        <v>0</v>
      </c>
      <c r="J61" s="51">
        <f t="shared" si="45"/>
        <v>0</v>
      </c>
      <c r="K61" s="51">
        <f t="shared" si="45"/>
        <v>0</v>
      </c>
      <c r="L61" s="51">
        <f t="shared" si="45"/>
        <v>0</v>
      </c>
      <c r="M61" s="51">
        <f t="shared" si="45"/>
        <v>0</v>
      </c>
      <c r="N61" s="51">
        <f t="shared" si="45"/>
        <v>0</v>
      </c>
      <c r="O61" s="51">
        <f t="shared" si="45"/>
        <v>0</v>
      </c>
      <c r="P61" s="51">
        <f t="shared" si="45"/>
        <v>0</v>
      </c>
      <c r="Q61" s="51">
        <f t="shared" si="45"/>
        <v>0</v>
      </c>
      <c r="R61" s="51">
        <f t="shared" ref="R61:BV61" si="46">SUM(R4:R59)</f>
        <v>7617.0637333611558</v>
      </c>
      <c r="S61" s="51">
        <f>SUM(S4:S59)</f>
        <v>5722.5317518774073</v>
      </c>
      <c r="T61" s="51">
        <f t="shared" si="46"/>
        <v>4400.0403995577271</v>
      </c>
      <c r="U61" s="51">
        <f t="shared" si="46"/>
        <v>2925.9160443498413</v>
      </c>
      <c r="V61" s="51">
        <f t="shared" si="46"/>
        <v>2815.0636703372029</v>
      </c>
      <c r="W61" s="51">
        <f t="shared" si="46"/>
        <v>3287.8513903579933</v>
      </c>
      <c r="X61" s="51">
        <f t="shared" si="46"/>
        <v>3804.0064734853568</v>
      </c>
      <c r="Y61" s="51">
        <f t="shared" si="46"/>
        <v>3642.8028436039076</v>
      </c>
      <c r="Z61" s="51">
        <f t="shared" si="46"/>
        <v>2854.0564873546582</v>
      </c>
      <c r="AA61" s="51">
        <f t="shared" si="46"/>
        <v>2722.2395820149568</v>
      </c>
      <c r="AB61" s="51">
        <f t="shared" si="46"/>
        <v>3589.1706844909631</v>
      </c>
      <c r="AC61" s="51">
        <f t="shared" si="46"/>
        <v>6269.7478841451084</v>
      </c>
      <c r="AD61" s="59">
        <f t="shared" si="46"/>
        <v>49650.490944936275</v>
      </c>
      <c r="AE61" s="51">
        <f t="shared" si="46"/>
        <v>20294.296800721371</v>
      </c>
      <c r="AF61" s="51">
        <f t="shared" si="46"/>
        <v>15246.65696513816</v>
      </c>
      <c r="AG61" s="51">
        <f t="shared" si="46"/>
        <v>11723.116535403591</v>
      </c>
      <c r="AH61" s="51">
        <f t="shared" si="46"/>
        <v>7795.5772324654245</v>
      </c>
      <c r="AI61" s="51">
        <f t="shared" si="46"/>
        <v>7500.2310127109586</v>
      </c>
      <c r="AJ61" s="51">
        <f t="shared" si="46"/>
        <v>8759.888887413339</v>
      </c>
      <c r="AK61" s="51">
        <f t="shared" si="46"/>
        <v>10135.091303839155</v>
      </c>
      <c r="AL61" s="51">
        <f t="shared" si="46"/>
        <v>9705.5932157715433</v>
      </c>
      <c r="AM61" s="51">
        <f t="shared" si="46"/>
        <v>7604.1203629053907</v>
      </c>
      <c r="AN61" s="51">
        <f t="shared" si="46"/>
        <v>7252.917918766716</v>
      </c>
      <c r="AO61" s="51">
        <f t="shared" si="46"/>
        <v>9562.6999706573497</v>
      </c>
      <c r="AP61" s="51">
        <f t="shared" si="46"/>
        <v>16704.615962349162</v>
      </c>
      <c r="AQ61" s="59">
        <f t="shared" ref="AQ61" si="47">SUM(AQ4:AQ59)</f>
        <v>132284.80616814212</v>
      </c>
      <c r="AR61" s="51">
        <f t="shared" si="46"/>
        <v>38031.69920208065</v>
      </c>
      <c r="AS61" s="51">
        <f t="shared" si="46"/>
        <v>28572.375639782258</v>
      </c>
      <c r="AT61" s="51">
        <f t="shared" si="46"/>
        <v>21969.228407537594</v>
      </c>
      <c r="AU61" s="51">
        <f t="shared" si="46"/>
        <v>14608.98356434675</v>
      </c>
      <c r="AV61" s="51">
        <f t="shared" si="46"/>
        <v>14055.502027121271</v>
      </c>
      <c r="AW61" s="51">
        <f t="shared" si="46"/>
        <v>16416.112491166037</v>
      </c>
      <c r="AX61" s="51">
        <f t="shared" si="46"/>
        <v>18993.254491061398</v>
      </c>
      <c r="AY61" s="51">
        <f t="shared" si="46"/>
        <v>18188.371116502909</v>
      </c>
      <c r="AZ61" s="51">
        <f t="shared" si="46"/>
        <v>14250.191626652195</v>
      </c>
      <c r="BA61" s="51">
        <f t="shared" si="46"/>
        <v>13592.03501025528</v>
      </c>
      <c r="BB61" s="51">
        <f t="shared" si="46"/>
        <v>17920.587858499159</v>
      </c>
      <c r="BC61" s="51">
        <f t="shared" si="46"/>
        <v>31304.604234612169</v>
      </c>
      <c r="BD61" s="59">
        <f t="shared" si="46"/>
        <v>247902.94566961768</v>
      </c>
      <c r="BE61" s="51">
        <f t="shared" si="46"/>
        <v>53212.207204077837</v>
      </c>
      <c r="BF61" s="51">
        <f t="shared" si="46"/>
        <v>39977.156023932293</v>
      </c>
      <c r="BG61" s="51">
        <f t="shared" si="46"/>
        <v>30738.335616402008</v>
      </c>
      <c r="BH61" s="51">
        <f t="shared" si="46"/>
        <v>20440.21899564398</v>
      </c>
      <c r="BI61" s="51">
        <f t="shared" si="46"/>
        <v>19665.81304323093</v>
      </c>
      <c r="BJ61" s="51">
        <f t="shared" si="46"/>
        <v>22968.670811258089</v>
      </c>
      <c r="BK61" s="51">
        <f t="shared" si="46"/>
        <v>26574.489561666727</v>
      </c>
      <c r="BL61" s="51">
        <f t="shared" si="46"/>
        <v>25448.333702194097</v>
      </c>
      <c r="BM61" s="51">
        <f t="shared" si="46"/>
        <v>19938.213791240414</v>
      </c>
      <c r="BN61" s="51">
        <f t="shared" si="46"/>
        <v>19017.351274465687</v>
      </c>
      <c r="BO61" s="51">
        <f t="shared" si="46"/>
        <v>25073.663663525433</v>
      </c>
      <c r="BP61" s="51">
        <f t="shared" si="46"/>
        <v>43799.964816789005</v>
      </c>
      <c r="BQ61" s="59">
        <f t="shared" ref="BQ61" si="48">SUM(BQ4:BQ59)</f>
        <v>346854.41850442649</v>
      </c>
      <c r="BR61" s="51">
        <f t="shared" si="46"/>
        <v>67907.096813176075</v>
      </c>
      <c r="BS61" s="51">
        <f t="shared" si="46"/>
        <v>51017.102034898788</v>
      </c>
      <c r="BT61" s="51">
        <f t="shared" si="46"/>
        <v>39226.922585142238</v>
      </c>
      <c r="BU61" s="51">
        <f t="shared" si="46"/>
        <v>26084.915532564984</v>
      </c>
      <c r="BV61" s="51">
        <f t="shared" si="46"/>
        <v>25096.65244884192</v>
      </c>
      <c r="BW61" s="51">
        <f t="shared" ref="BW61:EM61" si="49">SUM(BW4:BW59)</f>
        <v>29311.615405619683</v>
      </c>
      <c r="BX61" s="51">
        <f t="shared" si="49"/>
        <v>33913.20394780668</v>
      </c>
      <c r="BY61" s="51">
        <f t="shared" si="49"/>
        <v>32476.052982002107</v>
      </c>
      <c r="BZ61" s="51">
        <f t="shared" si="49"/>
        <v>25444.278396702321</v>
      </c>
      <c r="CA61" s="51">
        <f t="shared" si="49"/>
        <v>24269.113836464829</v>
      </c>
      <c r="CB61" s="51">
        <f t="shared" si="49"/>
        <v>31997.915428126696</v>
      </c>
      <c r="CC61" s="51">
        <f t="shared" si="49"/>
        <v>55895.603800465236</v>
      </c>
      <c r="CD61" s="59">
        <f t="shared" si="49"/>
        <v>442640.47321181156</v>
      </c>
      <c r="CE61" s="51">
        <f t="shared" si="49"/>
        <v>82740.161133031055</v>
      </c>
      <c r="CF61" s="51">
        <f t="shared" si="49"/>
        <v>62160.8556543206</v>
      </c>
      <c r="CG61" s="51">
        <f t="shared" si="49"/>
        <v>47795.326965264241</v>
      </c>
      <c r="CH61" s="51">
        <f t="shared" si="49"/>
        <v>31782.688637738378</v>
      </c>
      <c r="CI61" s="51">
        <f t="shared" si="49"/>
        <v>30578.557543546074</v>
      </c>
      <c r="CJ61" s="51">
        <f t="shared" si="49"/>
        <v>35714.202131224592</v>
      </c>
      <c r="CK61" s="51">
        <f t="shared" si="49"/>
        <v>41320.923597994573</v>
      </c>
      <c r="CL61" s="51">
        <f t="shared" si="49"/>
        <v>39569.853267152677</v>
      </c>
      <c r="CM61" s="51">
        <f t="shared" si="49"/>
        <v>31002.116026971198</v>
      </c>
      <c r="CN61" s="51">
        <f t="shared" si="49"/>
        <v>29570.258244280496</v>
      </c>
      <c r="CO61" s="51">
        <f t="shared" si="49"/>
        <v>38987.27530243354</v>
      </c>
      <c r="CP61" s="51">
        <f t="shared" si="49"/>
        <v>68104.976977622762</v>
      </c>
      <c r="CQ61" s="59">
        <f t="shared" ref="CQ61" si="50">SUM(CQ4:CQ59)</f>
        <v>539327.19548158022</v>
      </c>
      <c r="CR61" s="51">
        <f t="shared" si="49"/>
        <v>75902.540009985925</v>
      </c>
      <c r="CS61" s="51">
        <f t="shared" si="49"/>
        <v>57023.901920750184</v>
      </c>
      <c r="CT61" s="51">
        <f t="shared" si="49"/>
        <v>43845.536044322056</v>
      </c>
      <c r="CU61" s="51">
        <f t="shared" si="49"/>
        <v>29156.177156486141</v>
      </c>
      <c r="CV61" s="51">
        <f t="shared" si="49"/>
        <v>28051.555080548307</v>
      </c>
      <c r="CW61" s="51">
        <f t="shared" si="49"/>
        <v>32762.791600460274</v>
      </c>
      <c r="CX61" s="51">
        <f t="shared" si="49"/>
        <v>37906.175353026636</v>
      </c>
      <c r="CY61" s="51">
        <f t="shared" si="49"/>
        <v>36299.81292845594</v>
      </c>
      <c r="CZ61" s="51">
        <f t="shared" si="49"/>
        <v>28440.110822941104</v>
      </c>
      <c r="DA61" s="51">
        <f t="shared" si="49"/>
        <v>27126.581321052043</v>
      </c>
      <c r="DB61" s="51">
        <f t="shared" si="49"/>
        <v>35765.379025131362</v>
      </c>
      <c r="DC61" s="51">
        <f t="shared" si="49"/>
        <v>62476.802910884195</v>
      </c>
      <c r="DD61" s="59">
        <f t="shared" si="49"/>
        <v>494757.36417404417</v>
      </c>
      <c r="DE61" s="51">
        <f t="shared" si="49"/>
        <v>75902.540009985925</v>
      </c>
      <c r="DF61" s="51">
        <f t="shared" si="49"/>
        <v>57023.901920750184</v>
      </c>
      <c r="DG61" s="51">
        <f t="shared" si="49"/>
        <v>43845.536044322056</v>
      </c>
      <c r="DH61" s="51">
        <f t="shared" si="49"/>
        <v>29156.177156486141</v>
      </c>
      <c r="DI61" s="51">
        <f t="shared" si="49"/>
        <v>28051.555080548307</v>
      </c>
      <c r="DJ61" s="51">
        <f t="shared" si="49"/>
        <v>32762.791600460274</v>
      </c>
      <c r="DK61" s="51">
        <f t="shared" si="49"/>
        <v>37906.175353026636</v>
      </c>
      <c r="DL61" s="51">
        <f t="shared" si="49"/>
        <v>36299.81292845594</v>
      </c>
      <c r="DM61" s="51">
        <f t="shared" si="49"/>
        <v>28440.110822941104</v>
      </c>
      <c r="DN61" s="51">
        <f t="shared" si="49"/>
        <v>27126.581321052043</v>
      </c>
      <c r="DO61" s="51">
        <f t="shared" si="49"/>
        <v>35765.379025131362</v>
      </c>
      <c r="DP61" s="51">
        <f t="shared" si="49"/>
        <v>62476.802910884195</v>
      </c>
      <c r="DQ61" s="59">
        <f t="shared" ref="DQ61" si="51">SUM(DQ4:DQ59)</f>
        <v>494757.36417404417</v>
      </c>
      <c r="DR61" s="51">
        <f t="shared" si="49"/>
        <v>75902.540009985925</v>
      </c>
      <c r="DS61" s="51">
        <f t="shared" si="49"/>
        <v>57023.901920750184</v>
      </c>
      <c r="DT61" s="51">
        <f t="shared" si="49"/>
        <v>43845.536044322056</v>
      </c>
      <c r="DU61" s="51">
        <f t="shared" si="49"/>
        <v>29156.177156486141</v>
      </c>
      <c r="DV61" s="51">
        <f t="shared" si="49"/>
        <v>28051.555080548307</v>
      </c>
      <c r="DW61" s="51">
        <f t="shared" si="49"/>
        <v>32762.791600460274</v>
      </c>
      <c r="DX61" s="51">
        <f t="shared" si="49"/>
        <v>37906.175353026636</v>
      </c>
      <c r="DY61" s="51">
        <f t="shared" si="49"/>
        <v>36299.81292845594</v>
      </c>
      <c r="DZ61" s="51">
        <f t="shared" si="49"/>
        <v>28440.110822941104</v>
      </c>
      <c r="EA61" s="51">
        <f t="shared" si="49"/>
        <v>27126.581321052043</v>
      </c>
      <c r="EB61" s="51">
        <f t="shared" si="49"/>
        <v>35765.379025131362</v>
      </c>
      <c r="EC61" s="51">
        <f t="shared" si="49"/>
        <v>62476.802910884195</v>
      </c>
      <c r="ED61" s="59">
        <f t="shared" si="49"/>
        <v>494757.36417404417</v>
      </c>
      <c r="EE61" s="51">
        <f t="shared" si="49"/>
        <v>75902.540009985925</v>
      </c>
      <c r="EF61" s="51">
        <f t="shared" si="49"/>
        <v>57023.901920750184</v>
      </c>
      <c r="EG61" s="51">
        <f t="shared" si="49"/>
        <v>43845.536044322056</v>
      </c>
      <c r="EH61" s="51">
        <f t="shared" si="49"/>
        <v>29156.177156486141</v>
      </c>
      <c r="EI61" s="51">
        <f t="shared" si="49"/>
        <v>28051.555080548307</v>
      </c>
      <c r="EJ61" s="51">
        <f t="shared" si="49"/>
        <v>32762.791600460274</v>
      </c>
      <c r="EK61" s="51">
        <f t="shared" si="49"/>
        <v>37906.175353026636</v>
      </c>
      <c r="EL61" s="51">
        <f t="shared" si="49"/>
        <v>36299.81292845594</v>
      </c>
      <c r="EM61" s="51">
        <f t="shared" si="49"/>
        <v>28440.110822941104</v>
      </c>
      <c r="EN61" s="51">
        <f t="shared" ref="EN61:HE61" si="52">SUM(EN4:EN59)</f>
        <v>27126.581321052043</v>
      </c>
      <c r="EO61" s="51">
        <f t="shared" si="52"/>
        <v>35765.379025131362</v>
      </c>
      <c r="EP61" s="51">
        <f t="shared" si="52"/>
        <v>62476.802910884195</v>
      </c>
      <c r="EQ61" s="59">
        <f t="shared" si="52"/>
        <v>494757.36417404417</v>
      </c>
      <c r="ER61" s="51">
        <f t="shared" si="52"/>
        <v>75902.540009985925</v>
      </c>
      <c r="ES61" s="51">
        <f t="shared" si="52"/>
        <v>57023.901920750184</v>
      </c>
      <c r="ET61" s="51">
        <f t="shared" si="52"/>
        <v>43845.536044322056</v>
      </c>
      <c r="EU61" s="51">
        <f t="shared" si="52"/>
        <v>29156.177156486141</v>
      </c>
      <c r="EV61" s="51">
        <f t="shared" si="52"/>
        <v>28051.555080548307</v>
      </c>
      <c r="EW61" s="51">
        <f t="shared" si="52"/>
        <v>32762.791600460274</v>
      </c>
      <c r="EX61" s="51">
        <f t="shared" si="52"/>
        <v>37906.175353026636</v>
      </c>
      <c r="EY61" s="51">
        <f t="shared" si="52"/>
        <v>36299.81292845594</v>
      </c>
      <c r="EZ61" s="51">
        <f t="shared" si="52"/>
        <v>28440.110822941104</v>
      </c>
      <c r="FA61" s="51">
        <f t="shared" si="52"/>
        <v>27126.581321052043</v>
      </c>
      <c r="FB61" s="51">
        <f t="shared" si="52"/>
        <v>35765.379025131362</v>
      </c>
      <c r="FC61" s="51">
        <f t="shared" si="52"/>
        <v>62476.802910884195</v>
      </c>
      <c r="FD61" s="59">
        <f t="shared" ref="FD61" si="53">SUM(FD4:FD59)</f>
        <v>494757.36417404417</v>
      </c>
      <c r="FE61" s="51">
        <f t="shared" si="52"/>
        <v>75902.540009985925</v>
      </c>
      <c r="FF61" s="51">
        <f t="shared" si="52"/>
        <v>57023.901920750184</v>
      </c>
      <c r="FG61" s="51">
        <f t="shared" si="52"/>
        <v>43845.536044322056</v>
      </c>
      <c r="FH61" s="51">
        <f t="shared" si="52"/>
        <v>29156.177156486141</v>
      </c>
      <c r="FI61" s="51">
        <f t="shared" si="52"/>
        <v>28051.555080548307</v>
      </c>
      <c r="FJ61" s="51">
        <f t="shared" si="52"/>
        <v>32762.791600460274</v>
      </c>
      <c r="FK61" s="51">
        <f t="shared" si="52"/>
        <v>37906.175353026636</v>
      </c>
      <c r="FL61" s="51">
        <f t="shared" si="52"/>
        <v>36299.81292845594</v>
      </c>
      <c r="FM61" s="51">
        <f t="shared" si="52"/>
        <v>28440.110822941104</v>
      </c>
      <c r="FN61" s="51">
        <f t="shared" si="52"/>
        <v>27126.581321052043</v>
      </c>
      <c r="FO61" s="51">
        <f t="shared" si="52"/>
        <v>35765.379025131362</v>
      </c>
      <c r="FP61" s="51">
        <f t="shared" si="52"/>
        <v>62476.802910884195</v>
      </c>
      <c r="FQ61" s="59">
        <f t="shared" si="52"/>
        <v>494757.36417404417</v>
      </c>
      <c r="FR61" s="51">
        <f t="shared" si="52"/>
        <v>72131.738828350688</v>
      </c>
      <c r="FS61" s="51">
        <f t="shared" si="52"/>
        <v>54190.982275163522</v>
      </c>
      <c r="FT61" s="51">
        <f t="shared" si="52"/>
        <v>41667.311190402703</v>
      </c>
      <c r="FU61" s="51">
        <f t="shared" si="52"/>
        <v>27707.712490360609</v>
      </c>
      <c r="FV61" s="51">
        <f t="shared" si="52"/>
        <v>26657.967500600113</v>
      </c>
      <c r="FW61" s="51">
        <f t="shared" si="52"/>
        <v>31135.152087152408</v>
      </c>
      <c r="FX61" s="51">
        <f t="shared" si="52"/>
        <v>36023.015042532941</v>
      </c>
      <c r="FY61" s="51">
        <f t="shared" si="52"/>
        <v>34496.455920037624</v>
      </c>
      <c r="FZ61" s="51">
        <f t="shared" si="52"/>
        <v>27027.219983150047</v>
      </c>
      <c r="GA61" s="51">
        <f t="shared" si="52"/>
        <v>25778.945986507373</v>
      </c>
      <c r="GB61" s="51">
        <f t="shared" si="52"/>
        <v>33988.572432468529</v>
      </c>
      <c r="GC61" s="51">
        <f t="shared" si="52"/>
        <v>59372.985802653573</v>
      </c>
      <c r="GD61" s="59">
        <f t="shared" ref="GD61" si="54">SUM(GD4:GD59)</f>
        <v>470178.05953938013</v>
      </c>
      <c r="GE61" s="51">
        <f t="shared" si="52"/>
        <v>63987.558774961377</v>
      </c>
      <c r="GF61" s="51">
        <f t="shared" si="52"/>
        <v>48072.4396739765</v>
      </c>
      <c r="GG61" s="51">
        <f t="shared" si="52"/>
        <v>36962.779035940534</v>
      </c>
      <c r="GH61" s="51">
        <f t="shared" si="52"/>
        <v>24579.317098062813</v>
      </c>
      <c r="GI61" s="51">
        <f t="shared" si="52"/>
        <v>23648.095692311526</v>
      </c>
      <c r="GJ61" s="51">
        <f t="shared" si="52"/>
        <v>27619.774685938755</v>
      </c>
      <c r="GK61" s="51">
        <f t="shared" si="52"/>
        <v>31955.763575457117</v>
      </c>
      <c r="GL61" s="51">
        <f t="shared" si="52"/>
        <v>30601.563702269941</v>
      </c>
      <c r="GM61" s="51">
        <f t="shared" si="52"/>
        <v>23975.656975510174</v>
      </c>
      <c r="GN61" s="51">
        <f t="shared" si="52"/>
        <v>22868.32188245908</v>
      </c>
      <c r="GO61" s="51">
        <f t="shared" si="52"/>
        <v>30151.023828428908</v>
      </c>
      <c r="GP61" s="51">
        <f t="shared" si="52"/>
        <v>52669.358598617757</v>
      </c>
      <c r="GQ61" s="59">
        <f t="shared" si="52"/>
        <v>417091.65352393448</v>
      </c>
      <c r="GR61" s="51">
        <f t="shared" si="52"/>
        <v>51469.999849817992</v>
      </c>
      <c r="GS61" s="51">
        <f t="shared" si="52"/>
        <v>38668.274117189088</v>
      </c>
      <c r="GT61" s="51">
        <f t="shared" si="52"/>
        <v>29731.939580935566</v>
      </c>
      <c r="GU61" s="51">
        <f t="shared" si="52"/>
        <v>19770.990979592738</v>
      </c>
      <c r="GV61" s="51">
        <f t="shared" si="52"/>
        <v>19021.939655682549</v>
      </c>
      <c r="GW61" s="51">
        <f t="shared" si="52"/>
        <v>22216.659396819327</v>
      </c>
      <c r="GX61" s="51">
        <f t="shared" si="52"/>
        <v>25704.420951799155</v>
      </c>
      <c r="GY61" s="51">
        <f t="shared" si="52"/>
        <v>24615.13627515289</v>
      </c>
      <c r="GZ61" s="51">
        <f t="shared" si="52"/>
        <v>19285.42180002149</v>
      </c>
      <c r="HA61" s="51">
        <f t="shared" si="52"/>
        <v>18394.709008907161</v>
      </c>
      <c r="HB61" s="51">
        <f t="shared" si="52"/>
        <v>24252.733213012492</v>
      </c>
      <c r="HC61" s="51">
        <f t="shared" si="52"/>
        <v>42365.921298776761</v>
      </c>
      <c r="HD61" s="59">
        <f t="shared" ref="HD61" si="55">SUM(HD4:HD59)</f>
        <v>335498.14612770721</v>
      </c>
      <c r="HE61" s="51">
        <f t="shared" si="52"/>
        <v>37940.760130657829</v>
      </c>
      <c r="HF61" s="51">
        <f t="shared" ref="HF61:HQ61" si="56">SUM(HF4:HF59)</f>
        <v>28504.055123908918</v>
      </c>
      <c r="HG61" s="51">
        <f t="shared" si="56"/>
        <v>21916.696933184008</v>
      </c>
      <c r="HH61" s="51">
        <f t="shared" si="56"/>
        <v>14574.051456982477</v>
      </c>
      <c r="HI61" s="51">
        <f t="shared" si="56"/>
        <v>14021.893370933274</v>
      </c>
      <c r="HJ61" s="51">
        <f t="shared" si="56"/>
        <v>16376.859287716279</v>
      </c>
      <c r="HK61" s="51">
        <f t="shared" si="56"/>
        <v>18947.838983394053</v>
      </c>
      <c r="HL61" s="51">
        <f t="shared" si="56"/>
        <v>18144.880196698359</v>
      </c>
      <c r="HM61" s="51">
        <f t="shared" si="56"/>
        <v>14216.117440609671</v>
      </c>
      <c r="HN61" s="51">
        <f t="shared" si="56"/>
        <v>13559.534568031771</v>
      </c>
      <c r="HO61" s="51">
        <f t="shared" si="56"/>
        <v>17877.737245631626</v>
      </c>
      <c r="HP61" s="51">
        <f t="shared" si="56"/>
        <v>31229.75058094741</v>
      </c>
      <c r="HQ61" s="59">
        <f t="shared" si="56"/>
        <v>247310.17531869572</v>
      </c>
      <c r="HR61" s="57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</row>
    <row r="62" spans="1:264" x14ac:dyDescent="0.35">
      <c r="A62" s="62"/>
      <c r="B62" s="62"/>
      <c r="C62" s="52"/>
      <c r="D62" s="53"/>
      <c r="R62" s="61">
        <f>SUM(R61:AC61)</f>
        <v>49650.490944936282</v>
      </c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E62" s="61">
        <f>SUM(AE61:AP61)</f>
        <v>132284.80616814218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R62" s="61">
        <f>SUM(AR61:BC61)</f>
        <v>247902.94566961771</v>
      </c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E62" s="61">
        <f>SUM(BE61:BP61)</f>
        <v>346854.41850442655</v>
      </c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R62" s="61">
        <f>SUM(BR61:CC61)</f>
        <v>442640.47321181151</v>
      </c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E62" s="61">
        <f>SUM(CE61:CP61)</f>
        <v>539327.1954815801</v>
      </c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R62" s="61">
        <f>SUM(CR61:DC61)</f>
        <v>494757.36417404423</v>
      </c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E62" s="61">
        <f>SUM(DE61:DP61)</f>
        <v>494757.36417404423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R62" s="61">
        <f>SUM(DR61:EC61)</f>
        <v>494757.36417404423</v>
      </c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E62" s="61">
        <f>SUM(EE61:EP61)</f>
        <v>494757.36417404423</v>
      </c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R62" s="61">
        <f>SUM(ER61:FC61)</f>
        <v>494757.36417404423</v>
      </c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E62" s="61">
        <f>SUM(FE61:FP61)</f>
        <v>494757.36417404423</v>
      </c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R62" s="61">
        <f>SUM(FR61:GC61)</f>
        <v>470178.05953938013</v>
      </c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E62" s="61">
        <f>SUM(GE61:GP61)</f>
        <v>417091.65352393448</v>
      </c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R62" s="61">
        <f>SUM(GR61:HC61)</f>
        <v>335498.14612770721</v>
      </c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E62" s="61">
        <f>SUM(HE61:HP61)</f>
        <v>247310.17531869572</v>
      </c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R62" s="57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</row>
    <row r="63" spans="1:264" x14ac:dyDescent="0.35">
      <c r="A63" s="62"/>
      <c r="B63" s="62"/>
      <c r="C63" s="52"/>
      <c r="D63" s="53"/>
      <c r="R63" s="5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E63" s="57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57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E63" s="57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R63" s="57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E63" s="57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R63" s="57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E63" s="57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R63" s="57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E63" s="57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R63" s="57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E63" s="57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R63" s="57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E63" s="57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R63" s="57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E63" s="57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R63" s="57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</row>
    <row r="64" spans="1:264" x14ac:dyDescent="0.35">
      <c r="A64" s="62"/>
      <c r="B64" s="62"/>
      <c r="C64" s="52"/>
      <c r="D64" s="53"/>
      <c r="R64" s="5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E64" s="57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57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E64" s="57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R64" s="57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E64" s="57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R64" s="57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E64" s="57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R64" s="57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E64" s="57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R64" s="57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E64" s="57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R64" s="57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E64" s="57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R64" s="57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E64" s="57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R64" s="57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</row>
    <row r="65" spans="1:264" x14ac:dyDescent="0.35">
      <c r="A65" s="62"/>
      <c r="B65" s="62"/>
      <c r="C65" s="52"/>
      <c r="D65" s="53"/>
      <c r="R65" s="5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E65" s="57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R65" s="57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E65" s="57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R65" s="57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E65" s="57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R65" s="57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E65" s="57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R65" s="57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E65" s="57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R65" s="57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E65" s="57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R65" s="57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E65" s="57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R65" s="57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E65" s="57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R65" s="57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</row>
    <row r="66" spans="1:264" x14ac:dyDescent="0.35">
      <c r="A66" s="62"/>
      <c r="B66" s="62"/>
      <c r="C66" s="52"/>
      <c r="D66" s="53"/>
      <c r="R66" s="5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57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R66" s="57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E66" s="57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R66" s="57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E66" s="57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R66" s="57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E66" s="57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R66" s="57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E66" s="57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R66" s="57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E66" s="57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R66" s="57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E66" s="57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R66" s="57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E66" s="57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R66" s="57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</row>
    <row r="67" spans="1:264" x14ac:dyDescent="0.35">
      <c r="R67" s="5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57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R67" s="57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E67" s="57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R67" s="57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E67" s="57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R67" s="57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E67" s="57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R67" s="57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E67" s="57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R67" s="57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E67" s="57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R67" s="57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E67" s="57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R67" s="57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E67" s="57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R67" s="57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</row>
    <row r="68" spans="1:264" x14ac:dyDescent="0.35">
      <c r="R68" s="5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E68" s="57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R68" s="57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E68" s="57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R68" s="57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E68" s="57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R68" s="57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E68" s="57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R68" s="57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E68" s="57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R68" s="57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E68" s="57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R68" s="57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E68" s="57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R68" s="57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E68" s="57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R68" s="57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</row>
    <row r="69" spans="1:264" x14ac:dyDescent="0.35">
      <c r="R69" s="5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E69" s="57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R69" s="57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E69" s="57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R69" s="57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E69" s="57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R69" s="57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E69" s="57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R69" s="57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E69" s="57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R69" s="57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E69" s="57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R69" s="57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E69" s="57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R69" s="57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E69" s="57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R69" s="57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</row>
    <row r="70" spans="1:264" x14ac:dyDescent="0.35">
      <c r="R70" s="5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57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R70" s="57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E70" s="57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R70" s="57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E70" s="57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R70" s="57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E70" s="57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R70" s="57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E70" s="57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R70" s="57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E70" s="57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R70" s="57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E70" s="57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R70" s="57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E70" s="57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R70" s="57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</row>
    <row r="71" spans="1:264" x14ac:dyDescent="0.35">
      <c r="R71" s="5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E71" s="57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R71" s="57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E71" s="57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R71" s="57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E71" s="57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R71" s="57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E71" s="57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R71" s="57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E71" s="57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R71" s="57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E71" s="57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R71" s="57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E71" s="57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R71" s="57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E71" s="57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R71" s="57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</row>
    <row r="72" spans="1:264" x14ac:dyDescent="0.35">
      <c r="R72" s="5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E72" s="57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R72" s="57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E72" s="57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R72" s="57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E72" s="57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R72" s="57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E72" s="57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R72" s="57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E72" s="57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R72" s="57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E72" s="57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R72" s="57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E72" s="57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R72" s="57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E72" s="57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R72" s="57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</row>
    <row r="73" spans="1:264" x14ac:dyDescent="0.35">
      <c r="R73" s="5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E73" s="57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R73" s="57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E73" s="57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R73" s="57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E73" s="57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R73" s="57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E73" s="57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R73" s="57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E73" s="57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R73" s="57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E73" s="57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R73" s="57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E73" s="57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R73" s="57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E73" s="57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R73" s="57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</row>
    <row r="74" spans="1:264" x14ac:dyDescent="0.35">
      <c r="R74" s="5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E74" s="57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R74" s="57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E74" s="57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R74" s="57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E74" s="57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R74" s="57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E74" s="57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R74" s="57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E74" s="57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R74" s="57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E74" s="57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R74" s="57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E74" s="57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R74" s="57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E74" s="57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R74" s="57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</row>
    <row r="75" spans="1:264" x14ac:dyDescent="0.35">
      <c r="R75" s="5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E75" s="57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R75" s="57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E75" s="57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R75" s="57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E75" s="57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R75" s="57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E75" s="57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R75" s="57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E75" s="57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R75" s="57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E75" s="57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R75" s="57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E75" s="57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R75" s="57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E75" s="57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R75" s="57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</row>
    <row r="76" spans="1:264" x14ac:dyDescent="0.35">
      <c r="R76" s="5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5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R76" s="57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E76" s="57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R76" s="57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E76" s="57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R76" s="57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E76" s="57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R76" s="57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E76" s="57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R76" s="57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E76" s="57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R76" s="57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E76" s="57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R76" s="57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E76" s="57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R76" s="57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</row>
    <row r="77" spans="1:264" x14ac:dyDescent="0.35">
      <c r="R77" s="5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E77" s="5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R77" s="57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E77" s="57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R77" s="57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E77" s="57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R77" s="57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E77" s="57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R77" s="57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E77" s="57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R77" s="57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E77" s="57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R77" s="57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E77" s="57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R77" s="57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E77" s="57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R77" s="57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</row>
  </sheetData>
  <mergeCells count="51">
    <mergeCell ref="HD2:HD3"/>
    <mergeCell ref="HQ2:HQ3"/>
    <mergeCell ref="EQ2:EQ3"/>
    <mergeCell ref="FD2:FD3"/>
    <mergeCell ref="FQ2:FQ3"/>
    <mergeCell ref="GD2:GD3"/>
    <mergeCell ref="GQ2:GQ3"/>
    <mergeCell ref="CD2:CD3"/>
    <mergeCell ref="CQ2:CQ3"/>
    <mergeCell ref="DD2:DD3"/>
    <mergeCell ref="DQ2:DQ3"/>
    <mergeCell ref="ED2:ED3"/>
    <mergeCell ref="Q2:Q3"/>
    <mergeCell ref="AD2:AD3"/>
    <mergeCell ref="AQ2:AQ3"/>
    <mergeCell ref="BD2:BD3"/>
    <mergeCell ref="BQ2:BQ3"/>
    <mergeCell ref="B4:B10"/>
    <mergeCell ref="B11:B17"/>
    <mergeCell ref="B18:B24"/>
    <mergeCell ref="B25:B31"/>
    <mergeCell ref="B32:B38"/>
    <mergeCell ref="A4:A10"/>
    <mergeCell ref="A11:A17"/>
    <mergeCell ref="A18:A24"/>
    <mergeCell ref="A25:A31"/>
    <mergeCell ref="A32:A38"/>
    <mergeCell ref="BE62:BP62"/>
    <mergeCell ref="BR62:CC62"/>
    <mergeCell ref="A53:A59"/>
    <mergeCell ref="B39:B45"/>
    <mergeCell ref="B46:B52"/>
    <mergeCell ref="B53:B59"/>
    <mergeCell ref="A39:A45"/>
    <mergeCell ref="A46:A52"/>
    <mergeCell ref="HE62:HP62"/>
    <mergeCell ref="A60:A66"/>
    <mergeCell ref="B60:B66"/>
    <mergeCell ref="ER62:FC62"/>
    <mergeCell ref="FE62:FP62"/>
    <mergeCell ref="FR62:GC62"/>
    <mergeCell ref="GE62:GP62"/>
    <mergeCell ref="GR62:HC62"/>
    <mergeCell ref="CE62:CP62"/>
    <mergeCell ref="CR62:DC62"/>
    <mergeCell ref="DE62:DP62"/>
    <mergeCell ref="DR62:EC62"/>
    <mergeCell ref="EE62:EP62"/>
    <mergeCell ref="R62:AC62"/>
    <mergeCell ref="AE62:AP62"/>
    <mergeCell ref="AR62:BC6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D3863-9B38-484A-A0AF-95C5D1DF0310}">
  <sheetPr>
    <tabColor rgb="FF7030A0"/>
  </sheetPr>
  <dimension ref="B2:R3"/>
  <sheetViews>
    <sheetView workbookViewId="0">
      <selection activeCell="H16" sqref="H16"/>
    </sheetView>
  </sheetViews>
  <sheetFormatPr defaultRowHeight="14.5" x14ac:dyDescent="0.35"/>
  <cols>
    <col min="2" max="2" width="8.81640625" bestFit="1" customWidth="1"/>
    <col min="3" max="3" width="10.08984375" bestFit="1" customWidth="1"/>
    <col min="4" max="4" width="11.08984375" bestFit="1" customWidth="1"/>
  </cols>
  <sheetData>
    <row r="2" spans="2:18" s="50" customFormat="1" x14ac:dyDescent="0.35">
      <c r="B2" s="50">
        <v>2024</v>
      </c>
      <c r="C2" s="50">
        <v>2025</v>
      </c>
      <c r="D2" s="50">
        <v>2026</v>
      </c>
      <c r="E2" s="50">
        <v>2027</v>
      </c>
      <c r="F2" s="50">
        <v>2028</v>
      </c>
      <c r="G2" s="50">
        <v>2029</v>
      </c>
      <c r="H2" s="50">
        <v>2030</v>
      </c>
      <c r="I2" s="50">
        <v>2031</v>
      </c>
      <c r="J2" s="50">
        <v>2032</v>
      </c>
      <c r="K2" s="50">
        <v>2033</v>
      </c>
      <c r="L2" s="50">
        <v>2034</v>
      </c>
      <c r="M2" s="50">
        <v>2035</v>
      </c>
      <c r="N2" s="50">
        <v>2036</v>
      </c>
      <c r="O2" s="50">
        <v>2037</v>
      </c>
      <c r="P2" s="50">
        <v>2038</v>
      </c>
      <c r="Q2" s="50">
        <v>2039</v>
      </c>
      <c r="R2" s="50">
        <v>2040</v>
      </c>
    </row>
    <row r="3" spans="2:18" s="30" customFormat="1" x14ac:dyDescent="0.35">
      <c r="B3" s="30">
        <f>Persisting!Q61</f>
        <v>0</v>
      </c>
      <c r="C3" s="30">
        <f>Persisting!AD61</f>
        <v>49650.490944936275</v>
      </c>
      <c r="D3" s="30">
        <f>Persisting!AQ61</f>
        <v>132284.80616814212</v>
      </c>
      <c r="E3" s="30">
        <f>Persisting!BD61</f>
        <v>247902.94566961768</v>
      </c>
      <c r="F3" s="30">
        <f>Persisting!BQ61</f>
        <v>346854.41850442649</v>
      </c>
      <c r="G3" s="30">
        <f>Persisting!CD61</f>
        <v>442640.47321181156</v>
      </c>
      <c r="H3" s="30">
        <f>Persisting!CQ61</f>
        <v>539327.19548158022</v>
      </c>
      <c r="I3" s="30">
        <f>Persisting!DD61</f>
        <v>494757.36417404417</v>
      </c>
      <c r="J3" s="30">
        <f>Persisting!DQ61</f>
        <v>494757.36417404417</v>
      </c>
      <c r="K3" s="30">
        <f>Persisting!ED61</f>
        <v>494757.36417404417</v>
      </c>
      <c r="L3" s="30">
        <f>Persisting!EQ61</f>
        <v>494757.36417404417</v>
      </c>
      <c r="M3" s="30">
        <f>Persisting!FD61</f>
        <v>494757.36417404417</v>
      </c>
      <c r="N3" s="30">
        <f>Persisting!FQ61</f>
        <v>494757.36417404417</v>
      </c>
      <c r="O3" s="30">
        <f>Persisting!GD61</f>
        <v>470178.05953938013</v>
      </c>
      <c r="P3" s="30">
        <f>Persisting!GQ61</f>
        <v>417091.65352393448</v>
      </c>
      <c r="Q3" s="30">
        <f>Persisting!HD61</f>
        <v>335498.14612770721</v>
      </c>
      <c r="R3" s="30">
        <f>Persisting!HQ61</f>
        <v>247310.17531869572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8ECDD-C097-4410-A37C-2E4C502BC02D}">
  <sheetPr>
    <tabColor rgb="FF00B050"/>
  </sheetPr>
  <dimension ref="B2:V3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30" sqref="P30"/>
    </sheetView>
  </sheetViews>
  <sheetFormatPr defaultRowHeight="14.5" x14ac:dyDescent="0.35"/>
  <cols>
    <col min="1" max="1" width="2.1796875" customWidth="1"/>
    <col min="2" max="2" width="42.453125" style="1" customWidth="1"/>
    <col min="3" max="3" width="8.26953125" style="1" customWidth="1"/>
    <col min="4" max="11" width="8.26953125" customWidth="1"/>
    <col min="12" max="12" width="12.1796875" customWidth="1"/>
    <col min="13" max="13" width="5.26953125" customWidth="1"/>
    <col min="14" max="14" width="49.7265625" customWidth="1"/>
    <col min="15" max="22" width="8" customWidth="1"/>
  </cols>
  <sheetData>
    <row r="2" spans="2:22" x14ac:dyDescent="0.35">
      <c r="D2" s="66">
        <v>10176781</v>
      </c>
      <c r="E2" s="66"/>
      <c r="F2" t="s">
        <v>0</v>
      </c>
    </row>
    <row r="3" spans="2:22" x14ac:dyDescent="0.35">
      <c r="D3" s="66">
        <v>9975688</v>
      </c>
      <c r="E3" s="66"/>
      <c r="F3" t="s">
        <v>1</v>
      </c>
    </row>
    <row r="4" spans="2:22" x14ac:dyDescent="0.35">
      <c r="D4" s="66">
        <v>8609123</v>
      </c>
      <c r="E4" s="66"/>
      <c r="F4" t="s">
        <v>2</v>
      </c>
    </row>
    <row r="5" spans="2:22" x14ac:dyDescent="0.35">
      <c r="C5"/>
    </row>
    <row r="6" spans="2:22" x14ac:dyDescent="0.35">
      <c r="B6" s="3" t="s">
        <v>3</v>
      </c>
      <c r="C6" s="4">
        <v>2024</v>
      </c>
      <c r="D6" s="4">
        <v>2025</v>
      </c>
      <c r="E6" s="4">
        <v>2026</v>
      </c>
      <c r="F6" s="4">
        <v>2027</v>
      </c>
      <c r="G6" s="4">
        <v>2028</v>
      </c>
      <c r="H6" s="4">
        <v>2029</v>
      </c>
      <c r="I6" s="4">
        <v>2030</v>
      </c>
      <c r="J6" s="38" t="s">
        <v>88</v>
      </c>
      <c r="K6" s="38"/>
      <c r="L6" s="5" t="s">
        <v>4</v>
      </c>
      <c r="N6" s="3" t="s">
        <v>5</v>
      </c>
      <c r="O6" s="4">
        <v>2024</v>
      </c>
      <c r="P6" s="4">
        <v>2025</v>
      </c>
      <c r="Q6" s="4">
        <v>2026</v>
      </c>
      <c r="R6" s="4">
        <v>2027</v>
      </c>
      <c r="S6" s="4">
        <v>2028</v>
      </c>
      <c r="T6" s="4">
        <v>2029</v>
      </c>
      <c r="U6" s="4">
        <v>2030</v>
      </c>
      <c r="V6" s="4" t="s">
        <v>6</v>
      </c>
    </row>
    <row r="7" spans="2:22" x14ac:dyDescent="0.35">
      <c r="B7" s="22" t="s">
        <v>33</v>
      </c>
      <c r="C7" s="23">
        <v>4405</v>
      </c>
      <c r="D7" s="23">
        <v>4405</v>
      </c>
      <c r="E7" s="23">
        <v>4405</v>
      </c>
      <c r="F7" s="23">
        <v>4405</v>
      </c>
      <c r="G7" s="23">
        <v>4405</v>
      </c>
      <c r="H7" s="23">
        <v>4405</v>
      </c>
      <c r="I7" s="23">
        <v>4405</v>
      </c>
      <c r="J7" s="39"/>
      <c r="K7" s="39"/>
      <c r="L7" s="6">
        <v>8.3995459704880822E-5</v>
      </c>
      <c r="N7" s="22" t="s">
        <v>33</v>
      </c>
      <c r="O7" s="24">
        <f t="shared" ref="O7:U8" si="0">C7*$L7</f>
        <v>0.37</v>
      </c>
      <c r="P7" s="24">
        <f t="shared" si="0"/>
        <v>0.37</v>
      </c>
      <c r="Q7" s="24">
        <f t="shared" si="0"/>
        <v>0.37</v>
      </c>
      <c r="R7" s="24">
        <f t="shared" si="0"/>
        <v>0.37</v>
      </c>
      <c r="S7" s="24">
        <f t="shared" si="0"/>
        <v>0.37</v>
      </c>
      <c r="T7" s="24">
        <f t="shared" si="0"/>
        <v>0.37</v>
      </c>
      <c r="U7" s="24">
        <f t="shared" si="0"/>
        <v>0.37</v>
      </c>
      <c r="V7" s="24">
        <f>SUM(O7:U7)</f>
        <v>2.5900000000000003</v>
      </c>
    </row>
    <row r="8" spans="2:22" x14ac:dyDescent="0.35">
      <c r="B8" s="22" t="s">
        <v>34</v>
      </c>
      <c r="C8" s="23">
        <v>0</v>
      </c>
      <c r="D8" s="23">
        <v>0</v>
      </c>
      <c r="E8" s="23">
        <v>4543</v>
      </c>
      <c r="F8" s="23">
        <v>5300</v>
      </c>
      <c r="G8" s="23">
        <v>6057</v>
      </c>
      <c r="H8" s="23">
        <v>6057</v>
      </c>
      <c r="I8" s="23">
        <v>6057</v>
      </c>
      <c r="J8" s="39"/>
      <c r="K8" s="39"/>
      <c r="L8" s="6">
        <v>1.1556876341423146E-4</v>
      </c>
      <c r="N8" s="22" t="s">
        <v>34</v>
      </c>
      <c r="O8" s="24">
        <f t="shared" si="0"/>
        <v>0</v>
      </c>
      <c r="P8" s="24">
        <f t="shared" si="0"/>
        <v>0</v>
      </c>
      <c r="Q8" s="24">
        <f t="shared" si="0"/>
        <v>0.52502889219085358</v>
      </c>
      <c r="R8" s="24">
        <f t="shared" si="0"/>
        <v>0.61251444609542671</v>
      </c>
      <c r="S8" s="24">
        <f t="shared" si="0"/>
        <v>0.7</v>
      </c>
      <c r="T8" s="24">
        <f t="shared" si="0"/>
        <v>0.7</v>
      </c>
      <c r="U8" s="24">
        <f t="shared" si="0"/>
        <v>0.7</v>
      </c>
      <c r="V8" s="24">
        <f t="shared" ref="V8:V20" si="1">SUM(O8:U8)</f>
        <v>3.2375433382862804</v>
      </c>
    </row>
    <row r="9" spans="2:22" x14ac:dyDescent="0.35">
      <c r="B9" s="22" t="s">
        <v>35</v>
      </c>
      <c r="C9" s="23">
        <v>0</v>
      </c>
      <c r="D9" s="23">
        <v>2408</v>
      </c>
      <c r="E9" s="23">
        <v>3086</v>
      </c>
      <c r="F9" s="23">
        <v>3767</v>
      </c>
      <c r="G9" s="23">
        <v>4670</v>
      </c>
      <c r="H9" s="23">
        <v>4670</v>
      </c>
      <c r="I9" s="23">
        <v>4670</v>
      </c>
      <c r="J9" s="39"/>
      <c r="K9" s="39"/>
      <c r="L9" s="6">
        <v>8.5653104925053537E-5</v>
      </c>
      <c r="N9" s="22" t="s">
        <v>35</v>
      </c>
      <c r="O9" s="24">
        <f t="shared" ref="O9:O20" si="2">C9*$L9</f>
        <v>0</v>
      </c>
      <c r="P9" s="24">
        <f t="shared" ref="P9:P20" si="3">D9*$L9</f>
        <v>0.20625267665952893</v>
      </c>
      <c r="Q9" s="24">
        <f t="shared" ref="Q9:Q20" si="4">E9*$L9</f>
        <v>0.26432548179871523</v>
      </c>
      <c r="R9" s="24">
        <f t="shared" ref="R9:R20" si="5">F9*$L9</f>
        <v>0.32265524625267666</v>
      </c>
      <c r="S9" s="24">
        <f t="shared" ref="S9:S20" si="6">G9*$L9</f>
        <v>0.4</v>
      </c>
      <c r="T9" s="24">
        <f t="shared" ref="T9:T20" si="7">H9*$L9</f>
        <v>0.4</v>
      </c>
      <c r="U9" s="24">
        <f t="shared" ref="U9:U20" si="8">I9*$L9</f>
        <v>0.4</v>
      </c>
      <c r="V9" s="24">
        <f t="shared" si="1"/>
        <v>1.9932334047109208</v>
      </c>
    </row>
    <row r="10" spans="2:22" x14ac:dyDescent="0.35">
      <c r="B10" s="22" t="s">
        <v>36</v>
      </c>
      <c r="C10" s="23">
        <v>87715</v>
      </c>
      <c r="D10" s="23">
        <v>93948</v>
      </c>
      <c r="E10" s="23">
        <v>116832</v>
      </c>
      <c r="F10" s="23">
        <v>134159</v>
      </c>
      <c r="G10" s="23">
        <v>134373</v>
      </c>
      <c r="H10" s="23">
        <v>113205</v>
      </c>
      <c r="I10" s="23">
        <v>96174</v>
      </c>
      <c r="J10" s="39"/>
      <c r="K10" s="39"/>
      <c r="L10" s="6">
        <v>2.0837519442149836E-4</v>
      </c>
      <c r="N10" s="22" t="s">
        <v>36</v>
      </c>
      <c r="O10" s="24">
        <f t="shared" si="2"/>
        <v>18.277630178681729</v>
      </c>
      <c r="P10" s="24">
        <f t="shared" si="3"/>
        <v>19.576432765510926</v>
      </c>
      <c r="Q10" s="24">
        <f t="shared" si="4"/>
        <v>24.344890714652497</v>
      </c>
      <c r="R10" s="24">
        <f t="shared" si="5"/>
        <v>27.9554077083938</v>
      </c>
      <c r="S10" s="24">
        <f t="shared" si="6"/>
        <v>28</v>
      </c>
      <c r="T10" s="24">
        <f t="shared" si="7"/>
        <v>23.589113884485723</v>
      </c>
      <c r="U10" s="24">
        <f t="shared" si="8"/>
        <v>20.040275948293182</v>
      </c>
      <c r="V10" s="24">
        <f t="shared" si="1"/>
        <v>161.78375120001786</v>
      </c>
    </row>
    <row r="11" spans="2:22" x14ac:dyDescent="0.35">
      <c r="B11" s="25" t="s">
        <v>7</v>
      </c>
      <c r="C11" s="26"/>
      <c r="D11" s="26"/>
      <c r="E11" s="26"/>
      <c r="F11" s="26">
        <v>0</v>
      </c>
      <c r="G11" s="26">
        <v>0</v>
      </c>
      <c r="H11" s="26">
        <v>0</v>
      </c>
      <c r="I11" s="26">
        <v>0</v>
      </c>
      <c r="J11" s="40"/>
      <c r="K11" s="40"/>
      <c r="L11" s="6"/>
      <c r="N11" s="25" t="s">
        <v>7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0</v>
      </c>
      <c r="S11" s="27">
        <f t="shared" si="6"/>
        <v>0</v>
      </c>
      <c r="T11" s="27">
        <f t="shared" si="7"/>
        <v>0</v>
      </c>
      <c r="U11" s="27">
        <f t="shared" si="8"/>
        <v>0</v>
      </c>
      <c r="V11" s="27">
        <f t="shared" si="1"/>
        <v>0</v>
      </c>
    </row>
    <row r="12" spans="2:22" x14ac:dyDescent="0.35">
      <c r="B12" s="25" t="s">
        <v>8</v>
      </c>
      <c r="C12" s="26"/>
      <c r="D12" s="26">
        <v>1666.6666666666667</v>
      </c>
      <c r="E12" s="26">
        <v>3333.333333333333</v>
      </c>
      <c r="F12" s="26">
        <v>5000</v>
      </c>
      <c r="G12" s="26">
        <v>5000</v>
      </c>
      <c r="H12" s="26">
        <v>5000</v>
      </c>
      <c r="I12" s="26">
        <v>5000</v>
      </c>
      <c r="J12" s="40">
        <v>13</v>
      </c>
      <c r="K12" s="40"/>
      <c r="L12" s="6">
        <v>5.0756445770296186E-4</v>
      </c>
      <c r="N12" s="25" t="s">
        <v>8</v>
      </c>
      <c r="O12" s="27">
        <f t="shared" si="2"/>
        <v>0</v>
      </c>
      <c r="P12" s="27">
        <f t="shared" si="3"/>
        <v>0.8459407628382698</v>
      </c>
      <c r="Q12" s="27">
        <f t="shared" si="4"/>
        <v>1.6918815256765394</v>
      </c>
      <c r="R12" s="27">
        <f t="shared" si="5"/>
        <v>2.5378222885148092</v>
      </c>
      <c r="S12" s="27">
        <f t="shared" si="6"/>
        <v>2.5378222885148092</v>
      </c>
      <c r="T12" s="27">
        <f t="shared" si="7"/>
        <v>2.5378222885148092</v>
      </c>
      <c r="U12" s="27">
        <f t="shared" si="8"/>
        <v>2.5378222885148092</v>
      </c>
      <c r="V12" s="27">
        <f t="shared" si="1"/>
        <v>12.689111442574045</v>
      </c>
    </row>
    <row r="13" spans="2:22" x14ac:dyDescent="0.35">
      <c r="B13" s="25" t="s">
        <v>9</v>
      </c>
      <c r="C13" s="26"/>
      <c r="D13" s="26">
        <v>2666.6666666666665</v>
      </c>
      <c r="E13" s="26">
        <v>5333.3333333333339</v>
      </c>
      <c r="F13" s="26">
        <v>8000</v>
      </c>
      <c r="G13" s="26">
        <v>8000</v>
      </c>
      <c r="H13" s="26">
        <v>8000</v>
      </c>
      <c r="I13" s="26">
        <v>8000</v>
      </c>
      <c r="J13" s="40">
        <v>15</v>
      </c>
      <c r="K13" s="40"/>
      <c r="L13" s="6">
        <v>2.6334056399132319E-4</v>
      </c>
      <c r="N13" s="25" t="s">
        <v>9</v>
      </c>
      <c r="O13" s="27">
        <f t="shared" si="2"/>
        <v>0</v>
      </c>
      <c r="P13" s="27">
        <f t="shared" si="3"/>
        <v>0.7022415039768618</v>
      </c>
      <c r="Q13" s="27">
        <f t="shared" si="4"/>
        <v>1.4044830079537238</v>
      </c>
      <c r="R13" s="27">
        <f t="shared" si="5"/>
        <v>2.1067245119305857</v>
      </c>
      <c r="S13" s="27">
        <f t="shared" si="6"/>
        <v>2.1067245119305857</v>
      </c>
      <c r="T13" s="27">
        <f t="shared" si="7"/>
        <v>2.1067245119305857</v>
      </c>
      <c r="U13" s="27">
        <f t="shared" si="8"/>
        <v>2.1067245119305857</v>
      </c>
      <c r="V13" s="27">
        <f t="shared" si="1"/>
        <v>10.53362255965293</v>
      </c>
    </row>
    <row r="14" spans="2:22" x14ac:dyDescent="0.35">
      <c r="B14" s="25" t="s">
        <v>10</v>
      </c>
      <c r="C14" s="26"/>
      <c r="D14" s="26">
        <v>1055.1393758079275</v>
      </c>
      <c r="E14" s="26">
        <v>2110.2787516158551</v>
      </c>
      <c r="F14" s="26">
        <v>3165.4181274237826</v>
      </c>
      <c r="G14" s="26">
        <v>3165.4181274237826</v>
      </c>
      <c r="H14" s="26">
        <v>3165.4181274237826</v>
      </c>
      <c r="I14" s="26">
        <v>3165.4181274237826</v>
      </c>
      <c r="J14" s="40">
        <v>18</v>
      </c>
      <c r="K14" s="40"/>
      <c r="L14" s="6">
        <v>2.7866800200300452E-4</v>
      </c>
      <c r="N14" s="25" t="s">
        <v>10</v>
      </c>
      <c r="O14" s="27">
        <f t="shared" si="2"/>
        <v>0</v>
      </c>
      <c r="P14" s="27">
        <f t="shared" si="3"/>
        <v>0.2940335816910925</v>
      </c>
      <c r="Q14" s="27">
        <f t="shared" si="4"/>
        <v>0.58806716338218501</v>
      </c>
      <c r="R14" s="27">
        <f t="shared" si="5"/>
        <v>0.8821007450732774</v>
      </c>
      <c r="S14" s="27">
        <f t="shared" si="6"/>
        <v>0.8821007450732774</v>
      </c>
      <c r="T14" s="27">
        <f t="shared" si="7"/>
        <v>0.8821007450732774</v>
      </c>
      <c r="U14" s="27">
        <f t="shared" si="8"/>
        <v>0.8821007450732774</v>
      </c>
      <c r="V14" s="27">
        <f t="shared" si="1"/>
        <v>4.4105037253663868</v>
      </c>
    </row>
    <row r="15" spans="2:22" x14ac:dyDescent="0.35">
      <c r="B15" s="25" t="s">
        <v>11</v>
      </c>
      <c r="C15" s="26"/>
      <c r="D15" s="26">
        <v>1756.3846277736977</v>
      </c>
      <c r="E15" s="26">
        <v>3512.7692555473959</v>
      </c>
      <c r="F15" s="26">
        <v>5269.1538833210934</v>
      </c>
      <c r="G15" s="26">
        <v>5269.1538833210934</v>
      </c>
      <c r="H15" s="26">
        <v>5269.1538833210934</v>
      </c>
      <c r="I15" s="26">
        <v>5269.1538833210934</v>
      </c>
      <c r="J15" s="40">
        <v>13</v>
      </c>
      <c r="K15" s="40"/>
      <c r="L15" s="6">
        <v>2.6334056399132319E-4</v>
      </c>
      <c r="N15" s="25" t="s">
        <v>11</v>
      </c>
      <c r="O15" s="27">
        <f t="shared" si="2"/>
        <v>0</v>
      </c>
      <c r="P15" s="27">
        <f t="shared" si="3"/>
        <v>0.46252731846361583</v>
      </c>
      <c r="Q15" s="27">
        <f t="shared" si="4"/>
        <v>0.92505463692723178</v>
      </c>
      <c r="R15" s="27">
        <f t="shared" si="5"/>
        <v>1.3875819553908475</v>
      </c>
      <c r="S15" s="27">
        <f t="shared" si="6"/>
        <v>1.3875819553908475</v>
      </c>
      <c r="T15" s="27">
        <f t="shared" si="7"/>
        <v>1.3875819553908475</v>
      </c>
      <c r="U15" s="27">
        <f t="shared" si="8"/>
        <v>1.3875819553908475</v>
      </c>
      <c r="V15" s="27">
        <f t="shared" si="1"/>
        <v>6.9379097769542373</v>
      </c>
    </row>
    <row r="16" spans="2:22" x14ac:dyDescent="0.35">
      <c r="B16" s="25" t="s">
        <v>12</v>
      </c>
      <c r="C16" s="26"/>
      <c r="D16" s="26">
        <v>504.74545167722778</v>
      </c>
      <c r="E16" s="26">
        <v>1009.4909033544557</v>
      </c>
      <c r="F16" s="26">
        <v>1514.2363550316834</v>
      </c>
      <c r="G16" s="26">
        <v>1514.2363550316834</v>
      </c>
      <c r="H16" s="26">
        <v>1514.2363550316834</v>
      </c>
      <c r="I16" s="26">
        <v>1514.2363550316834</v>
      </c>
      <c r="J16" s="40">
        <v>13</v>
      </c>
      <c r="K16" s="40"/>
      <c r="L16" s="6">
        <v>8.3995459704880822E-5</v>
      </c>
      <c r="N16" s="25" t="s">
        <v>12</v>
      </c>
      <c r="O16" s="27">
        <f t="shared" si="2"/>
        <v>0</v>
      </c>
      <c r="P16" s="27">
        <f t="shared" si="3"/>
        <v>4.2396326247576457E-2</v>
      </c>
      <c r="Q16" s="27">
        <f t="shared" si="4"/>
        <v>8.4792652495152915E-2</v>
      </c>
      <c r="R16" s="27">
        <f t="shared" si="5"/>
        <v>0.12718897874272939</v>
      </c>
      <c r="S16" s="27">
        <f t="shared" si="6"/>
        <v>0.12718897874272939</v>
      </c>
      <c r="T16" s="27">
        <f t="shared" si="7"/>
        <v>0.12718897874272939</v>
      </c>
      <c r="U16" s="27">
        <f t="shared" si="8"/>
        <v>0.12718897874272939</v>
      </c>
      <c r="V16" s="27">
        <f t="shared" si="1"/>
        <v>0.63594489371364693</v>
      </c>
    </row>
    <row r="17" spans="2:22" x14ac:dyDescent="0.35">
      <c r="B17" s="25" t="s">
        <v>13</v>
      </c>
      <c r="C17" s="26"/>
      <c r="D17" s="26">
        <v>754.91685501339441</v>
      </c>
      <c r="E17" s="26">
        <v>1509.8337100267886</v>
      </c>
      <c r="F17" s="26">
        <v>2264.7505650401831</v>
      </c>
      <c r="G17" s="26">
        <v>2264.7505650401831</v>
      </c>
      <c r="H17" s="26">
        <v>2264.7505650401831</v>
      </c>
      <c r="I17" s="26">
        <v>2264.7505650401831</v>
      </c>
      <c r="J17" s="40">
        <v>16</v>
      </c>
      <c r="K17" s="40"/>
      <c r="L17" s="6">
        <v>8.3995459704880822E-5</v>
      </c>
      <c r="N17" s="25" t="s">
        <v>13</v>
      </c>
      <c r="O17" s="27">
        <f t="shared" si="2"/>
        <v>0</v>
      </c>
      <c r="P17" s="27">
        <f t="shared" si="3"/>
        <v>6.3409588275812931E-2</v>
      </c>
      <c r="Q17" s="27">
        <f t="shared" si="4"/>
        <v>0.12681917655162583</v>
      </c>
      <c r="R17" s="27">
        <f t="shared" si="5"/>
        <v>0.19022876482743878</v>
      </c>
      <c r="S17" s="27">
        <f t="shared" si="6"/>
        <v>0.19022876482743878</v>
      </c>
      <c r="T17" s="27">
        <f t="shared" si="7"/>
        <v>0.19022876482743878</v>
      </c>
      <c r="U17" s="27">
        <f t="shared" si="8"/>
        <v>0.19022876482743878</v>
      </c>
      <c r="V17" s="27">
        <f t="shared" si="1"/>
        <v>0.95114382413719389</v>
      </c>
    </row>
    <row r="18" spans="2:22" x14ac:dyDescent="0.35">
      <c r="B18" s="25" t="s">
        <v>14</v>
      </c>
      <c r="C18" s="26"/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40"/>
      <c r="K18" s="40"/>
      <c r="L18" s="6"/>
      <c r="N18" s="25" t="s">
        <v>14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0</v>
      </c>
      <c r="S18" s="27">
        <f t="shared" si="6"/>
        <v>0</v>
      </c>
      <c r="T18" s="27">
        <f t="shared" si="7"/>
        <v>0</v>
      </c>
      <c r="U18" s="27">
        <f t="shared" si="8"/>
        <v>0</v>
      </c>
      <c r="V18" s="27">
        <f t="shared" si="1"/>
        <v>0</v>
      </c>
    </row>
    <row r="19" spans="2:22" x14ac:dyDescent="0.35">
      <c r="B19" s="25" t="s">
        <v>15</v>
      </c>
      <c r="C19" s="26"/>
      <c r="D19" s="26">
        <v>16666.666666666668</v>
      </c>
      <c r="E19" s="26">
        <v>33333.333333333328</v>
      </c>
      <c r="F19" s="26">
        <v>50000</v>
      </c>
      <c r="G19" s="26">
        <v>50000</v>
      </c>
      <c r="H19" s="26">
        <v>50000</v>
      </c>
      <c r="I19" s="26">
        <v>50000</v>
      </c>
      <c r="J19" s="40">
        <v>1</v>
      </c>
      <c r="K19" s="40"/>
      <c r="L19" s="6">
        <v>8.5653104925053537E-5</v>
      </c>
      <c r="N19" s="25" t="s">
        <v>15</v>
      </c>
      <c r="O19" s="27">
        <f t="shared" si="2"/>
        <v>0</v>
      </c>
      <c r="P19" s="27">
        <f t="shared" si="3"/>
        <v>1.4275517487508924</v>
      </c>
      <c r="Q19" s="27">
        <f t="shared" si="4"/>
        <v>2.8551034975017844</v>
      </c>
      <c r="R19" s="27">
        <f t="shared" si="5"/>
        <v>4.282655246252677</v>
      </c>
      <c r="S19" s="27">
        <f t="shared" si="6"/>
        <v>4.282655246252677</v>
      </c>
      <c r="T19" s="27">
        <f t="shared" si="7"/>
        <v>4.282655246252677</v>
      </c>
      <c r="U19" s="27">
        <f t="shared" si="8"/>
        <v>4.282655246252677</v>
      </c>
      <c r="V19" s="27">
        <f>U19</f>
        <v>4.282655246252677</v>
      </c>
    </row>
    <row r="20" spans="2:22" x14ac:dyDescent="0.35">
      <c r="B20" s="25" t="s">
        <v>16</v>
      </c>
      <c r="C20" s="26"/>
      <c r="D20" s="26">
        <v>24579.304634664033</v>
      </c>
      <c r="E20" s="26">
        <v>49158.609269328066</v>
      </c>
      <c r="F20" s="26">
        <v>73737.913903992099</v>
      </c>
      <c r="G20" s="26">
        <v>73737.913903992099</v>
      </c>
      <c r="H20" s="26">
        <v>73737.913903992099</v>
      </c>
      <c r="I20" s="26">
        <v>73737.913903992099</v>
      </c>
      <c r="J20" s="40">
        <v>12</v>
      </c>
      <c r="K20" s="40"/>
      <c r="L20" s="6">
        <v>2.0837519442149836E-4</v>
      </c>
      <c r="N20" s="25" t="s">
        <v>16</v>
      </c>
      <c r="O20" s="27">
        <f t="shared" si="2"/>
        <v>0</v>
      </c>
      <c r="P20" s="27">
        <f t="shared" si="3"/>
        <v>5.1217173819933537</v>
      </c>
      <c r="Q20" s="27">
        <f t="shared" si="4"/>
        <v>10.243434763986707</v>
      </c>
      <c r="R20" s="27">
        <f t="shared" si="5"/>
        <v>15.36515214598006</v>
      </c>
      <c r="S20" s="27">
        <f t="shared" si="6"/>
        <v>15.36515214598006</v>
      </c>
      <c r="T20" s="27">
        <f t="shared" si="7"/>
        <v>15.36515214598006</v>
      </c>
      <c r="U20" s="27">
        <f t="shared" si="8"/>
        <v>15.36515214598006</v>
      </c>
      <c r="V20" s="27">
        <f t="shared" si="1"/>
        <v>76.82576072990031</v>
      </c>
    </row>
    <row r="21" spans="2:22" x14ac:dyDescent="0.35">
      <c r="C21"/>
    </row>
    <row r="22" spans="2:22" x14ac:dyDescent="0.35">
      <c r="B22" s="1" t="s">
        <v>74</v>
      </c>
      <c r="C22"/>
      <c r="D22" s="2">
        <f>SUM(D12:D19)</f>
        <v>25071.186310272249</v>
      </c>
      <c r="E22" s="2">
        <f t="shared" ref="E22:I22" si="9">SUM(E12:E19)</f>
        <v>50142.372620544491</v>
      </c>
      <c r="F22" s="2">
        <f t="shared" si="9"/>
        <v>75213.55893081674</v>
      </c>
      <c r="G22" s="2">
        <f t="shared" si="9"/>
        <v>75213.55893081674</v>
      </c>
      <c r="H22" s="2">
        <f t="shared" si="9"/>
        <v>75213.55893081674</v>
      </c>
      <c r="I22" s="2">
        <f t="shared" si="9"/>
        <v>75213.55893081674</v>
      </c>
      <c r="J22" s="2"/>
      <c r="K22" s="2"/>
    </row>
    <row r="23" spans="2:22" x14ac:dyDescent="0.35">
      <c r="B23" s="1" t="s">
        <v>75</v>
      </c>
      <c r="C23"/>
      <c r="D23" s="2">
        <f>D20</f>
        <v>24579.304634664033</v>
      </c>
      <c r="E23" s="2">
        <f t="shared" ref="E23:I23" si="10">E20</f>
        <v>49158.609269328066</v>
      </c>
      <c r="F23" s="2">
        <f t="shared" si="10"/>
        <v>73737.913903992099</v>
      </c>
      <c r="G23" s="2">
        <f t="shared" si="10"/>
        <v>73737.913903992099</v>
      </c>
      <c r="H23" s="2">
        <f t="shared" si="10"/>
        <v>73737.913903992099</v>
      </c>
      <c r="I23" s="2">
        <f t="shared" si="10"/>
        <v>73737.913903992099</v>
      </c>
      <c r="J23" s="2"/>
      <c r="K23" s="2"/>
    </row>
    <row r="24" spans="2:22" x14ac:dyDescent="0.35">
      <c r="B24" s="1" t="s">
        <v>6</v>
      </c>
      <c r="C24"/>
      <c r="D24" s="2">
        <f>SUM(D22:D23)</f>
        <v>49650.490944936282</v>
      </c>
      <c r="E24" s="2">
        <f t="shared" ref="E24:I24" si="11">SUM(E22:E23)</f>
        <v>99300.98188987255</v>
      </c>
      <c r="F24" s="2">
        <f t="shared" si="11"/>
        <v>148951.47283480884</v>
      </c>
      <c r="G24" s="2">
        <f t="shared" si="11"/>
        <v>148951.47283480884</v>
      </c>
      <c r="H24" s="2">
        <f t="shared" si="11"/>
        <v>148951.47283480884</v>
      </c>
      <c r="I24" s="2">
        <f t="shared" si="11"/>
        <v>148951.47283480884</v>
      </c>
    </row>
    <row r="25" spans="2:22" x14ac:dyDescent="0.35">
      <c r="C25"/>
      <c r="N25" s="7" t="s">
        <v>17</v>
      </c>
      <c r="O25" s="8">
        <f>'[17]EFG EE Program Budgets'!C164</f>
        <v>18.170000000000002</v>
      </c>
      <c r="P25" s="8">
        <f>'[17]EFG EE Program Budgets'!D164</f>
        <v>20.07</v>
      </c>
      <c r="Q25" s="8">
        <f>'[17]EFG EE Program Budgets'!E164</f>
        <v>25.770000000000003</v>
      </c>
      <c r="R25" s="8">
        <f>'[17]EFG EE Program Budgets'!F164</f>
        <v>29.27</v>
      </c>
      <c r="S25" s="8">
        <f>'[17]EFG EE Program Budgets'!G164</f>
        <v>29.47</v>
      </c>
      <c r="T25" s="8">
        <f>'[17]EFG EE Program Budgets'!H164</f>
        <v>25.27</v>
      </c>
      <c r="U25" s="8">
        <f>'[17]EFG EE Program Budgets'!I164</f>
        <v>22.07</v>
      </c>
      <c r="V25" s="8"/>
    </row>
    <row r="26" spans="2:22" x14ac:dyDescent="0.35">
      <c r="C26"/>
      <c r="N26" s="7" t="s">
        <v>18</v>
      </c>
      <c r="O26" s="8">
        <f>'[17]DR Data'!D114</f>
        <v>153.4</v>
      </c>
      <c r="P26" s="8">
        <f>'[17]DR Data'!E114</f>
        <v>-0.59999999999999432</v>
      </c>
      <c r="Q26" s="8">
        <f>'[17]DR Data'!F114</f>
        <v>1.8000000000000114</v>
      </c>
      <c r="R26" s="8">
        <f>'[17]DR Data'!G114</f>
        <v>9.5999999999999659</v>
      </c>
      <c r="S26" s="8">
        <f>'[17]DR Data'!H114</f>
        <v>16.400000000000006</v>
      </c>
      <c r="T26" s="8">
        <f>'[17]DR Data'!I114</f>
        <v>4</v>
      </c>
      <c r="U26" s="8">
        <f>'[17]DR Data'!J114</f>
        <v>-6.7999999999999829</v>
      </c>
      <c r="V26" s="8"/>
    </row>
    <row r="27" spans="2:22" x14ac:dyDescent="0.35">
      <c r="C27"/>
      <c r="E27" s="1" t="s">
        <v>19</v>
      </c>
      <c r="F27" s="2">
        <f>F7+F8+F9+F10</f>
        <v>147631</v>
      </c>
      <c r="N27" s="9" t="s">
        <v>20</v>
      </c>
      <c r="O27" s="10">
        <f>O25</f>
        <v>18.170000000000002</v>
      </c>
      <c r="P27" s="10">
        <f t="shared" ref="P27:U27" si="12">P25+O27</f>
        <v>38.24</v>
      </c>
      <c r="Q27" s="10">
        <f t="shared" si="12"/>
        <v>64.010000000000005</v>
      </c>
      <c r="R27" s="10">
        <f t="shared" si="12"/>
        <v>93.28</v>
      </c>
      <c r="S27" s="10">
        <f t="shared" si="12"/>
        <v>122.75</v>
      </c>
      <c r="T27" s="10">
        <f t="shared" si="12"/>
        <v>148.02000000000001</v>
      </c>
      <c r="U27" s="10">
        <f t="shared" si="12"/>
        <v>170.09</v>
      </c>
      <c r="V27" s="8"/>
    </row>
    <row r="28" spans="2:22" ht="15" thickBot="1" x14ac:dyDescent="0.4">
      <c r="C28"/>
      <c r="E28" s="1" t="s">
        <v>32</v>
      </c>
      <c r="F28" s="2">
        <f>SUM(F7:F20)</f>
        <v>296582.47283480887</v>
      </c>
      <c r="N28" s="9" t="s">
        <v>21</v>
      </c>
      <c r="O28" s="10">
        <f>'[17]DR Data'!D113</f>
        <v>153.4</v>
      </c>
      <c r="P28" s="10">
        <f>'[17]DR Data'!E113</f>
        <v>152.80000000000001</v>
      </c>
      <c r="Q28" s="10">
        <f>'[17]DR Data'!F113</f>
        <v>154.60000000000002</v>
      </c>
      <c r="R28" s="10">
        <f>'[17]DR Data'!G113</f>
        <v>164.2</v>
      </c>
      <c r="S28" s="10">
        <f>'[17]DR Data'!H113</f>
        <v>180.6</v>
      </c>
      <c r="T28" s="10">
        <f>'[17]DR Data'!I113</f>
        <v>184.6</v>
      </c>
      <c r="U28" s="10">
        <f>'[17]DR Data'!J113</f>
        <v>177.8</v>
      </c>
      <c r="V28" s="8"/>
    </row>
    <row r="29" spans="2:22" ht="15" thickBot="1" x14ac:dyDescent="0.4">
      <c r="C29"/>
      <c r="E29" s="1" t="s">
        <v>22</v>
      </c>
      <c r="F29" s="11">
        <f>F28/F27</f>
        <v>2.00894441434935</v>
      </c>
      <c r="N29" s="12" t="s">
        <v>23</v>
      </c>
      <c r="O29" s="13">
        <f t="shared" ref="O29:U29" si="13">O28+O27</f>
        <v>171.57</v>
      </c>
      <c r="P29" s="13">
        <f t="shared" si="13"/>
        <v>191.04000000000002</v>
      </c>
      <c r="Q29" s="13">
        <f t="shared" si="13"/>
        <v>218.61</v>
      </c>
      <c r="R29" s="13">
        <f t="shared" si="13"/>
        <v>257.48</v>
      </c>
      <c r="S29" s="13">
        <f t="shared" si="13"/>
        <v>303.35000000000002</v>
      </c>
      <c r="T29" s="13">
        <f t="shared" si="13"/>
        <v>332.62</v>
      </c>
      <c r="U29" s="14">
        <f t="shared" si="13"/>
        <v>347.89</v>
      </c>
      <c r="V29" s="8"/>
    </row>
    <row r="30" spans="2:22" x14ac:dyDescent="0.35">
      <c r="C30"/>
      <c r="E30" s="1" t="s">
        <v>24</v>
      </c>
      <c r="F30" s="11">
        <v>2.9298820705633499</v>
      </c>
      <c r="N30" s="7" t="s">
        <v>25</v>
      </c>
      <c r="O30" s="8">
        <f t="shared" ref="O30:P30" si="14">SUM(O11:O20)</f>
        <v>0</v>
      </c>
      <c r="P30" s="8">
        <f t="shared" si="14"/>
        <v>8.9598182122374759</v>
      </c>
      <c r="Q30" s="8">
        <f>SUM(Q11:Q20)-P19</f>
        <v>16.492084675724058</v>
      </c>
      <c r="R30" s="8">
        <f>SUM(R11:R20)-Q19</f>
        <v>24.024351139210641</v>
      </c>
      <c r="S30" s="8">
        <f t="shared" ref="S30:U30" si="15">SUM(S11:S20)-R19</f>
        <v>22.596799390459747</v>
      </c>
      <c r="T30" s="8">
        <f t="shared" si="15"/>
        <v>22.596799390459747</v>
      </c>
      <c r="U30" s="8">
        <f t="shared" si="15"/>
        <v>22.596799390459747</v>
      </c>
      <c r="V30" s="8"/>
    </row>
    <row r="31" spans="2:22" x14ac:dyDescent="0.35">
      <c r="C31"/>
      <c r="E31" s="1" t="s">
        <v>26</v>
      </c>
      <c r="F31" s="15">
        <f>'[17]MPS Comparisons'!O46</f>
        <v>2.7021875676846441</v>
      </c>
      <c r="N31" s="7" t="str">
        <f>'[17]CapMax_DSM-DLC &amp; BYOD'!S1</f>
        <v>EFG Proposed BYOD Incremental MW</v>
      </c>
      <c r="O31" s="8">
        <f>'[17]CapMax_DSM-DLC &amp; BYOD'!S4</f>
        <v>1.994454684271151</v>
      </c>
      <c r="P31" s="8">
        <f>'[17]CapMax_DSM-DLC &amp; BYOD'!S5</f>
        <v>11.882961008887518</v>
      </c>
      <c r="Q31" s="8">
        <f>'[17]CapMax_DSM-DLC &amp; BYOD'!S6</f>
        <v>12.080412022630362</v>
      </c>
      <c r="R31" s="8">
        <f>'[17]CapMax_DSM-DLC &amp; BYOD'!S7</f>
        <v>13.263123650403156</v>
      </c>
      <c r="S31" s="8">
        <f>'[17]CapMax_DSM-DLC &amp; BYOD'!S8</f>
        <v>13.512430485937047</v>
      </c>
      <c r="T31" s="8">
        <f>'[17]CapMax_DSM-DLC &amp; BYOD'!S9</f>
        <v>13.312985017509932</v>
      </c>
      <c r="U31" s="8">
        <f>'[17]CapMax_DSM-DLC &amp; BYOD'!S10</f>
        <v>14.210489625431952</v>
      </c>
      <c r="V31" s="8"/>
    </row>
    <row r="32" spans="2:22" x14ac:dyDescent="0.35">
      <c r="E32" s="1" t="s">
        <v>27</v>
      </c>
      <c r="F32" s="16">
        <f>F28/(D2+D3+D4)</f>
        <v>1.0311754399228278E-2</v>
      </c>
      <c r="N32" s="7" t="s">
        <v>28</v>
      </c>
      <c r="O32" s="8">
        <f>SUM(O30:O31)</f>
        <v>1.994454684271151</v>
      </c>
      <c r="P32" s="8">
        <f t="shared" ref="P32:U32" si="16">SUM(P30:P31)</f>
        <v>20.842779221124992</v>
      </c>
      <c r="Q32" s="8">
        <f t="shared" si="16"/>
        <v>28.572496698354421</v>
      </c>
      <c r="R32" s="8">
        <f t="shared" si="16"/>
        <v>37.287474789613796</v>
      </c>
      <c r="S32" s="8">
        <f t="shared" si="16"/>
        <v>36.109229876396796</v>
      </c>
      <c r="T32" s="8">
        <f t="shared" si="16"/>
        <v>35.909784407969681</v>
      </c>
      <c r="U32" s="8">
        <f t="shared" si="16"/>
        <v>36.807289015891698</v>
      </c>
      <c r="V32" s="8"/>
    </row>
    <row r="33" spans="14:21" x14ac:dyDescent="0.35">
      <c r="N33" s="17" t="s">
        <v>29</v>
      </c>
      <c r="O33" s="18">
        <f>O30</f>
        <v>0</v>
      </c>
      <c r="P33" s="18">
        <f>P30+O30</f>
        <v>8.9598182122374759</v>
      </c>
      <c r="Q33" s="18">
        <f>Q30+P33</f>
        <v>25.451902887961534</v>
      </c>
      <c r="R33" s="18">
        <f t="shared" ref="R33:U34" si="17">R30+Q33</f>
        <v>49.476254027172175</v>
      </c>
      <c r="S33" s="18">
        <f t="shared" si="17"/>
        <v>72.073053417631925</v>
      </c>
      <c r="T33" s="18">
        <f t="shared" si="17"/>
        <v>94.669852808091676</v>
      </c>
      <c r="U33" s="18">
        <f t="shared" si="17"/>
        <v>117.26665219855143</v>
      </c>
    </row>
    <row r="34" spans="14:21" ht="15" thickBot="1" x14ac:dyDescent="0.4">
      <c r="N34" s="17" t="s">
        <v>30</v>
      </c>
      <c r="O34" s="18">
        <f>O31</f>
        <v>1.994454684271151</v>
      </c>
      <c r="P34" s="18">
        <f>P31+O31</f>
        <v>13.877415693158669</v>
      </c>
      <c r="Q34" s="18">
        <f>Q31+P34</f>
        <v>25.95782771578903</v>
      </c>
      <c r="R34" s="18">
        <f t="shared" si="17"/>
        <v>39.220951366192182</v>
      </c>
      <c r="S34" s="18">
        <f t="shared" si="17"/>
        <v>52.733381852129227</v>
      </c>
      <c r="T34" s="18">
        <f t="shared" si="17"/>
        <v>66.046366869639158</v>
      </c>
      <c r="U34" s="18">
        <f t="shared" si="17"/>
        <v>80.256856495071105</v>
      </c>
    </row>
    <row r="35" spans="14:21" ht="15" thickBot="1" x14ac:dyDescent="0.4">
      <c r="N35" s="19" t="s">
        <v>31</v>
      </c>
      <c r="O35" s="20">
        <f>SUM(O33:O34)</f>
        <v>1.994454684271151</v>
      </c>
      <c r="P35" s="20">
        <f t="shared" ref="P35:U35" si="18">SUM(P33:P34)</f>
        <v>22.837233905396147</v>
      </c>
      <c r="Q35" s="20">
        <f t="shared" si="18"/>
        <v>51.40973060375056</v>
      </c>
      <c r="R35" s="20">
        <f t="shared" si="18"/>
        <v>88.697205393364356</v>
      </c>
      <c r="S35" s="20">
        <f t="shared" si="18"/>
        <v>124.80643526976115</v>
      </c>
      <c r="T35" s="20">
        <f t="shared" si="18"/>
        <v>160.71621967773083</v>
      </c>
      <c r="U35" s="21">
        <f t="shared" si="18"/>
        <v>197.52350869362255</v>
      </c>
    </row>
  </sheetData>
  <mergeCells count="3">
    <mergeCell ref="D2:E2"/>
    <mergeCell ref="D3:E3"/>
    <mergeCell ref="D4:E4"/>
  </mergeCells>
  <pageMargins left="0.7" right="0.7" top="0.75" bottom="0.75" header="0.3" footer="0.3"/>
  <pageSetup orientation="portrait" horizontalDpi="1200" verticalDpi="1200" r:id="rId1"/>
  <ignoredErrors>
    <ignoredError sqref="D22 E22:I2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CD5B-3B8F-4498-A90F-C3DB81AA0DE3}">
  <dimension ref="A1:AO380"/>
  <sheetViews>
    <sheetView workbookViewId="0">
      <selection activeCell="A12" sqref="A12"/>
    </sheetView>
  </sheetViews>
  <sheetFormatPr defaultRowHeight="14.5" x14ac:dyDescent="0.35"/>
  <cols>
    <col min="1" max="23" width="12.54296875" customWidth="1"/>
    <col min="24" max="24" width="13.453125" customWidth="1"/>
    <col min="25" max="25" width="10.90625" customWidth="1"/>
    <col min="26" max="26" width="15.1796875" customWidth="1"/>
    <col min="41" max="41" width="9.81640625" bestFit="1" customWidth="1"/>
  </cols>
  <sheetData>
    <row r="1" spans="1:41" s="28" customFormat="1" ht="87" x14ac:dyDescent="0.35">
      <c r="A1" s="28" t="s">
        <v>37</v>
      </c>
      <c r="B1" s="28" t="s">
        <v>38</v>
      </c>
      <c r="C1" s="28" t="s">
        <v>39</v>
      </c>
      <c r="D1" s="28" t="s">
        <v>40</v>
      </c>
      <c r="E1" s="28" t="s">
        <v>41</v>
      </c>
      <c r="F1" s="28" t="s">
        <v>42</v>
      </c>
      <c r="G1" s="28" t="s">
        <v>43</v>
      </c>
      <c r="H1" s="28" t="s">
        <v>44</v>
      </c>
      <c r="I1" s="28" t="s">
        <v>45</v>
      </c>
      <c r="J1" s="28" t="s">
        <v>46</v>
      </c>
      <c r="K1" s="28" t="s">
        <v>47</v>
      </c>
      <c r="L1" s="28" t="s">
        <v>48</v>
      </c>
      <c r="M1" s="28" t="s">
        <v>49</v>
      </c>
      <c r="N1" s="28" t="s">
        <v>50</v>
      </c>
      <c r="O1" s="28" t="s">
        <v>51</v>
      </c>
      <c r="P1" s="28" t="s">
        <v>52</v>
      </c>
      <c r="Q1" s="28" t="s">
        <v>53</v>
      </c>
      <c r="R1" s="28" t="s">
        <v>54</v>
      </c>
      <c r="S1" s="28" t="s">
        <v>55</v>
      </c>
      <c r="T1" s="28" t="s">
        <v>56</v>
      </c>
      <c r="U1" s="28" t="s">
        <v>57</v>
      </c>
      <c r="V1" s="28" t="s">
        <v>58</v>
      </c>
      <c r="W1" s="28" t="s">
        <v>59</v>
      </c>
      <c r="X1" s="28" t="s">
        <v>60</v>
      </c>
      <c r="Y1" s="28" t="s">
        <v>61</v>
      </c>
      <c r="AB1" s="29" t="s">
        <v>62</v>
      </c>
      <c r="AC1" s="29" t="s">
        <v>63</v>
      </c>
      <c r="AD1" s="29" t="s">
        <v>64</v>
      </c>
      <c r="AE1" s="29" t="s">
        <v>65</v>
      </c>
      <c r="AF1" s="29" t="s">
        <v>66</v>
      </c>
      <c r="AG1" s="29" t="s">
        <v>67</v>
      </c>
      <c r="AH1" s="29" t="s">
        <v>68</v>
      </c>
      <c r="AI1" s="29" t="s">
        <v>69</v>
      </c>
      <c r="AJ1" s="29" t="s">
        <v>70</v>
      </c>
      <c r="AK1" s="29" t="s">
        <v>71</v>
      </c>
      <c r="AL1" s="29" t="s">
        <v>72</v>
      </c>
      <c r="AM1" s="29" t="s">
        <v>73</v>
      </c>
    </row>
    <row r="2" spans="1:41" x14ac:dyDescent="0.35">
      <c r="A2">
        <v>242488.882364091</v>
      </c>
      <c r="B2">
        <v>2636776.94648543</v>
      </c>
      <c r="C2">
        <v>116839.835929519</v>
      </c>
      <c r="D2">
        <v>7092.0173627818103</v>
      </c>
      <c r="E2">
        <v>962617.26485365105</v>
      </c>
      <c r="F2">
        <v>256995.193467587</v>
      </c>
      <c r="G2">
        <v>542563.29922307003</v>
      </c>
      <c r="H2">
        <v>3334783.2711281399</v>
      </c>
      <c r="I2">
        <v>4283397.6152537102</v>
      </c>
      <c r="J2">
        <v>59491197.574850298</v>
      </c>
      <c r="K2">
        <v>150632.60858978899</v>
      </c>
      <c r="L2">
        <v>172035.053066778</v>
      </c>
      <c r="M2">
        <v>9109547.8761824407</v>
      </c>
      <c r="N2">
        <v>625559.03071764798</v>
      </c>
      <c r="O2">
        <v>104526.989670314</v>
      </c>
      <c r="P2">
        <v>6629244.9489688696</v>
      </c>
      <c r="Q2">
        <v>114906.661923904</v>
      </c>
      <c r="R2">
        <v>15552999.887941301</v>
      </c>
      <c r="S2">
        <v>45365.6665445818</v>
      </c>
      <c r="T2">
        <v>699848.69951855205</v>
      </c>
      <c r="U2">
        <v>1676226.2698254499</v>
      </c>
      <c r="V2">
        <v>2750315.8103183601</v>
      </c>
      <c r="W2">
        <v>257185.75057460301</v>
      </c>
      <c r="X2" s="30">
        <f>SUM(A2:W2)</f>
        <v>109763147.15476085</v>
      </c>
      <c r="Y2" s="31">
        <v>43101</v>
      </c>
      <c r="AB2" s="32">
        <f>AA32</f>
        <v>0.15341366396172562</v>
      </c>
      <c r="AC2" s="32">
        <f>AA61</f>
        <v>0.1152562974296437</v>
      </c>
      <c r="AD2" s="32">
        <f>AA93</f>
        <v>8.8620279796175427E-2</v>
      </c>
      <c r="AE2" s="32">
        <f>AA124</f>
        <v>5.8930254035045898E-2</v>
      </c>
      <c r="AF2" s="32">
        <f>AA156</f>
        <v>5.6697599898038943E-2</v>
      </c>
      <c r="AG2" s="32">
        <f>AA187</f>
        <v>6.6219917019638502E-2</v>
      </c>
      <c r="AH2" s="32">
        <f>AA219</f>
        <v>7.661568699701482E-2</v>
      </c>
      <c r="AI2" s="32">
        <f>AA251</f>
        <v>7.3368918902410721E-2</v>
      </c>
      <c r="AJ2" s="32">
        <f>AA282</f>
        <v>5.7482945949515037E-2</v>
      </c>
      <c r="AK2" s="32">
        <f>AA314</f>
        <v>5.4828049636689261E-2</v>
      </c>
      <c r="AL2" s="32">
        <f>AA345</f>
        <v>7.2288724968932308E-2</v>
      </c>
      <c r="AM2" s="32">
        <f>AA377</f>
        <v>0.12627766140516972</v>
      </c>
      <c r="AO2" s="32"/>
    </row>
    <row r="3" spans="1:41" x14ac:dyDescent="0.35">
      <c r="A3">
        <v>242939.48817877701</v>
      </c>
      <c r="B3">
        <v>2511394.4862958798</v>
      </c>
      <c r="C3">
        <v>114177.847575596</v>
      </c>
      <c r="D3">
        <v>11992.022667343599</v>
      </c>
      <c r="E3">
        <v>845068.95358088298</v>
      </c>
      <c r="F3">
        <v>267544.11529907602</v>
      </c>
      <c r="G3">
        <v>542563.29922307003</v>
      </c>
      <c r="H3">
        <v>3182698.1185929999</v>
      </c>
      <c r="I3">
        <v>4375837.1826376598</v>
      </c>
      <c r="J3">
        <v>59073653.297166601</v>
      </c>
      <c r="K3">
        <v>150632.60858978899</v>
      </c>
      <c r="L3">
        <v>172035.053066778</v>
      </c>
      <c r="M3">
        <v>8952690.3213864509</v>
      </c>
      <c r="N3">
        <v>625559.03071764798</v>
      </c>
      <c r="O3">
        <v>104526.989670314</v>
      </c>
      <c r="P3">
        <v>6644766.5154087404</v>
      </c>
      <c r="Q3">
        <v>114906.661923904</v>
      </c>
      <c r="R3">
        <v>15555239.357678</v>
      </c>
      <c r="S3">
        <v>45365.6665445818</v>
      </c>
      <c r="T3">
        <v>699848.69951855205</v>
      </c>
      <c r="U3">
        <v>1693172.2930131899</v>
      </c>
      <c r="V3">
        <v>2750315.8103183601</v>
      </c>
      <c r="W3">
        <v>257185.75057460301</v>
      </c>
      <c r="X3" s="30">
        <f t="shared" ref="X3:X66" si="0">SUM(A3:W3)</f>
        <v>108934113.56962879</v>
      </c>
      <c r="Y3" s="31">
        <v>43102</v>
      </c>
    </row>
    <row r="4" spans="1:41" x14ac:dyDescent="0.35">
      <c r="A4">
        <v>243411.159391569</v>
      </c>
      <c r="B4">
        <v>2407928.9989853599</v>
      </c>
      <c r="C4">
        <v>112215.375717441</v>
      </c>
      <c r="D4">
        <v>55466.646002525398</v>
      </c>
      <c r="E4">
        <v>981966.680473716</v>
      </c>
      <c r="F4">
        <v>256176.54851355599</v>
      </c>
      <c r="G4">
        <v>542563.29922307003</v>
      </c>
      <c r="H4">
        <v>3469553.1506811301</v>
      </c>
      <c r="I4">
        <v>8476120.0718132108</v>
      </c>
      <c r="J4">
        <v>66528724.806003802</v>
      </c>
      <c r="K4">
        <v>150632.60858978899</v>
      </c>
      <c r="L4">
        <v>172035.053066778</v>
      </c>
      <c r="M4">
        <v>8786092.8044724893</v>
      </c>
      <c r="N4">
        <v>625559.03071764798</v>
      </c>
      <c r="O4">
        <v>104526.989670314</v>
      </c>
      <c r="P4">
        <v>6669905.7678051498</v>
      </c>
      <c r="Q4">
        <v>114906.661923904</v>
      </c>
      <c r="R4">
        <v>15561435.732424701</v>
      </c>
      <c r="S4">
        <v>45365.6665445818</v>
      </c>
      <c r="T4">
        <v>699848.69951855298</v>
      </c>
      <c r="U4">
        <v>1734424.63791356</v>
      </c>
      <c r="V4">
        <v>2750315.8103183601</v>
      </c>
      <c r="W4">
        <v>257185.75057460301</v>
      </c>
      <c r="X4" s="30">
        <f t="shared" si="0"/>
        <v>120746361.9503458</v>
      </c>
      <c r="Y4" s="31">
        <v>43103</v>
      </c>
    </row>
    <row r="5" spans="1:41" x14ac:dyDescent="0.35">
      <c r="A5">
        <v>242945.05719206901</v>
      </c>
      <c r="B5">
        <v>2527050.4354478102</v>
      </c>
      <c r="C5">
        <v>113316.587563325</v>
      </c>
      <c r="D5">
        <v>42273.169250029001</v>
      </c>
      <c r="E5">
        <v>1020587.78765878</v>
      </c>
      <c r="F5">
        <v>259743.13833102901</v>
      </c>
      <c r="G5">
        <v>542563.29922307003</v>
      </c>
      <c r="H5">
        <v>4473293.4624743098</v>
      </c>
      <c r="I5">
        <v>17442428.8098795</v>
      </c>
      <c r="J5">
        <v>83933528.635684595</v>
      </c>
      <c r="K5">
        <v>150632.60858978899</v>
      </c>
      <c r="L5">
        <v>172035.053066778</v>
      </c>
      <c r="M5">
        <v>8785499.3413602896</v>
      </c>
      <c r="N5">
        <v>625559.03071764903</v>
      </c>
      <c r="O5">
        <v>104526.989670314</v>
      </c>
      <c r="P5">
        <v>6658880.5742716203</v>
      </c>
      <c r="Q5">
        <v>114906.661923904</v>
      </c>
      <c r="R5">
        <v>15573928.4820264</v>
      </c>
      <c r="S5">
        <v>45365.6665445818</v>
      </c>
      <c r="T5">
        <v>699848.69951855298</v>
      </c>
      <c r="U5">
        <v>1747596.32287491</v>
      </c>
      <c r="V5">
        <v>2750315.8103183601</v>
      </c>
      <c r="W5">
        <v>257185.75057460301</v>
      </c>
      <c r="X5" s="30">
        <f t="shared" si="0"/>
        <v>148284011.37416226</v>
      </c>
      <c r="Y5" s="31">
        <v>43104</v>
      </c>
    </row>
    <row r="6" spans="1:41" x14ac:dyDescent="0.35">
      <c r="A6">
        <v>242659.342597051</v>
      </c>
      <c r="B6">
        <v>2417413.9971469301</v>
      </c>
      <c r="C6">
        <v>110940.798066445</v>
      </c>
      <c r="D6">
        <v>3876.27538275091</v>
      </c>
      <c r="E6">
        <v>1103318.6278254199</v>
      </c>
      <c r="F6">
        <v>259000.76464600701</v>
      </c>
      <c r="G6">
        <v>542563.29922307003</v>
      </c>
      <c r="H6">
        <v>5308605.2626352999</v>
      </c>
      <c r="I6">
        <v>19736434.198852599</v>
      </c>
      <c r="J6">
        <v>96387440.665037796</v>
      </c>
      <c r="K6">
        <v>150632.60858978899</v>
      </c>
      <c r="L6">
        <v>172035.053066778</v>
      </c>
      <c r="M6">
        <v>8907849.5948774591</v>
      </c>
      <c r="N6">
        <v>625559.03071764798</v>
      </c>
      <c r="O6">
        <v>104526.989670314</v>
      </c>
      <c r="P6">
        <v>6647045.69463153</v>
      </c>
      <c r="Q6">
        <v>114906.661923904</v>
      </c>
      <c r="R6">
        <v>15564940.578833999</v>
      </c>
      <c r="S6">
        <v>45365.6665445818</v>
      </c>
      <c r="T6">
        <v>699848.69951855298</v>
      </c>
      <c r="U6">
        <v>1725065.7900096299</v>
      </c>
      <c r="V6">
        <v>2750315.8103183601</v>
      </c>
      <c r="W6">
        <v>257185.75057460301</v>
      </c>
      <c r="X6" s="30">
        <f t="shared" si="0"/>
        <v>163877531.16069046</v>
      </c>
      <c r="Y6" s="31">
        <v>43105</v>
      </c>
    </row>
    <row r="7" spans="1:41" x14ac:dyDescent="0.35">
      <c r="A7">
        <v>247593.972636433</v>
      </c>
      <c r="B7">
        <v>2854868.9501381302</v>
      </c>
      <c r="C7">
        <v>126889.96787479</v>
      </c>
      <c r="D7">
        <v>2721.79471406727</v>
      </c>
      <c r="E7">
        <v>1037597.49130288</v>
      </c>
      <c r="F7">
        <v>254319.403645938</v>
      </c>
      <c r="G7">
        <v>542563.29922307003</v>
      </c>
      <c r="H7">
        <v>5309148.6046278598</v>
      </c>
      <c r="I7">
        <v>12764200.258722</v>
      </c>
      <c r="J7">
        <v>93014105.536194295</v>
      </c>
      <c r="K7">
        <v>150632.60858978899</v>
      </c>
      <c r="L7">
        <v>172035.053066778</v>
      </c>
      <c r="M7">
        <v>8919754.9346422404</v>
      </c>
      <c r="N7">
        <v>625559.03071764903</v>
      </c>
      <c r="O7">
        <v>104526.989670314</v>
      </c>
      <c r="P7">
        <v>7325425.6057756199</v>
      </c>
      <c r="Q7">
        <v>114906.661923904</v>
      </c>
      <c r="R7">
        <v>15973808.5759385</v>
      </c>
      <c r="S7">
        <v>45365.6665445818</v>
      </c>
      <c r="T7">
        <v>699848.69951855298</v>
      </c>
      <c r="U7">
        <v>1647025.2696905399</v>
      </c>
      <c r="V7">
        <v>2750315.8103183601</v>
      </c>
      <c r="W7">
        <v>257185.75057460301</v>
      </c>
      <c r="X7" s="30">
        <f t="shared" si="0"/>
        <v>154940399.93605089</v>
      </c>
      <c r="Y7" s="31">
        <v>43106</v>
      </c>
    </row>
    <row r="8" spans="1:41" x14ac:dyDescent="0.35">
      <c r="A8">
        <v>248487.436073397</v>
      </c>
      <c r="B8">
        <v>2813626.5326092802</v>
      </c>
      <c r="C8">
        <v>122687.542017896</v>
      </c>
      <c r="D8">
        <v>2130.0265189618099</v>
      </c>
      <c r="E8">
        <v>1097398.04030222</v>
      </c>
      <c r="F8">
        <v>239421.566694854</v>
      </c>
      <c r="G8">
        <v>542563.29922307003</v>
      </c>
      <c r="H8">
        <v>5238375.4045247696</v>
      </c>
      <c r="I8">
        <v>11475337.8464988</v>
      </c>
      <c r="J8">
        <v>91968339.997308105</v>
      </c>
      <c r="K8">
        <v>150632.60858978899</v>
      </c>
      <c r="L8">
        <v>172035.053066778</v>
      </c>
      <c r="M8">
        <v>8942986.9210514091</v>
      </c>
      <c r="N8">
        <v>625559.03071764798</v>
      </c>
      <c r="O8">
        <v>104526.989670314</v>
      </c>
      <c r="P8">
        <v>7306675.9486740604</v>
      </c>
      <c r="Q8">
        <v>114906.661923904</v>
      </c>
      <c r="R8">
        <v>15973371.0451985</v>
      </c>
      <c r="S8">
        <v>45365.6665445818</v>
      </c>
      <c r="T8">
        <v>699848.69951855298</v>
      </c>
      <c r="U8">
        <v>1686732.09233667</v>
      </c>
      <c r="V8">
        <v>2750315.8103183601</v>
      </c>
      <c r="W8">
        <v>257185.75057460301</v>
      </c>
      <c r="X8" s="30">
        <f t="shared" si="0"/>
        <v>152578509.96995652</v>
      </c>
      <c r="Y8" s="31">
        <v>43107</v>
      </c>
    </row>
    <row r="9" spans="1:41" x14ac:dyDescent="0.35">
      <c r="A9">
        <v>244103.411956956</v>
      </c>
      <c r="B9">
        <v>2455766.0967768501</v>
      </c>
      <c r="C9">
        <v>110500.846016319</v>
      </c>
      <c r="D9">
        <v>2019.61477715818</v>
      </c>
      <c r="E9">
        <v>1092007.96182789</v>
      </c>
      <c r="F9">
        <v>255810.20429129899</v>
      </c>
      <c r="G9">
        <v>542563.29922307003</v>
      </c>
      <c r="H9">
        <v>5721982.2234588796</v>
      </c>
      <c r="I9">
        <v>19037855.476495799</v>
      </c>
      <c r="J9">
        <v>102077503.24135</v>
      </c>
      <c r="K9">
        <v>150632.60858978899</v>
      </c>
      <c r="L9">
        <v>172035.053066778</v>
      </c>
      <c r="M9">
        <v>8893652.9693392403</v>
      </c>
      <c r="N9">
        <v>625559.03071764903</v>
      </c>
      <c r="O9">
        <v>104526.989670314</v>
      </c>
      <c r="P9">
        <v>6665100.1935955398</v>
      </c>
      <c r="Q9">
        <v>114906.661923904</v>
      </c>
      <c r="R9">
        <v>15591242.060091401</v>
      </c>
      <c r="S9">
        <v>45365.6665445818</v>
      </c>
      <c r="T9">
        <v>699848.69951855298</v>
      </c>
      <c r="U9">
        <v>1636204.4347317601</v>
      </c>
      <c r="V9">
        <v>2750315.8103183601</v>
      </c>
      <c r="W9">
        <v>257185.75057460301</v>
      </c>
      <c r="X9" s="30">
        <f t="shared" si="0"/>
        <v>169246688.30485666</v>
      </c>
      <c r="Y9" s="31">
        <v>43108</v>
      </c>
    </row>
    <row r="10" spans="1:41" x14ac:dyDescent="0.35">
      <c r="A10">
        <v>242714.54846795299</v>
      </c>
      <c r="B10">
        <v>2488146.27710887</v>
      </c>
      <c r="C10">
        <v>111561.621983078</v>
      </c>
      <c r="D10">
        <v>4773.3707849054499</v>
      </c>
      <c r="E10">
        <v>1090563.8924679901</v>
      </c>
      <c r="F10">
        <v>255732.480236214</v>
      </c>
      <c r="G10">
        <v>542563.29922307096</v>
      </c>
      <c r="H10">
        <v>5794816.9270043299</v>
      </c>
      <c r="I10">
        <v>22788010.867992401</v>
      </c>
      <c r="J10">
        <v>103472147.608283</v>
      </c>
      <c r="K10">
        <v>150632.60858978899</v>
      </c>
      <c r="L10">
        <v>172035.053066778</v>
      </c>
      <c r="M10">
        <v>8887657.0790710598</v>
      </c>
      <c r="N10">
        <v>625559.03071764903</v>
      </c>
      <c r="O10">
        <v>104526.989670314</v>
      </c>
      <c r="P10">
        <v>6663845.7128186096</v>
      </c>
      <c r="Q10">
        <v>114906.661923904</v>
      </c>
      <c r="R10">
        <v>15579649.5535951</v>
      </c>
      <c r="S10">
        <v>45365.6665445818</v>
      </c>
      <c r="T10">
        <v>699848.69951855298</v>
      </c>
      <c r="U10">
        <v>1693638.1530816799</v>
      </c>
      <c r="V10">
        <v>2750315.8103183601</v>
      </c>
      <c r="W10">
        <v>257185.75057460301</v>
      </c>
      <c r="X10" s="30">
        <f t="shared" si="0"/>
        <v>174536197.66304284</v>
      </c>
      <c r="Y10" s="31">
        <v>43109</v>
      </c>
    </row>
    <row r="11" spans="1:41" x14ac:dyDescent="0.35">
      <c r="A11">
        <v>242858.858551538</v>
      </c>
      <c r="B11">
        <v>2463559.8098145202</v>
      </c>
      <c r="C11">
        <v>110528.206820758</v>
      </c>
      <c r="D11">
        <v>2069.97802780545</v>
      </c>
      <c r="E11">
        <v>1049276.19643976</v>
      </c>
      <c r="F11">
        <v>260041.685869721</v>
      </c>
      <c r="G11">
        <v>542563.29922307003</v>
      </c>
      <c r="H11">
        <v>5509520.49224512</v>
      </c>
      <c r="I11">
        <v>17708462.269790102</v>
      </c>
      <c r="J11">
        <v>98738726.5034298</v>
      </c>
      <c r="K11">
        <v>150632.60858978899</v>
      </c>
      <c r="L11">
        <v>172035.053066778</v>
      </c>
      <c r="M11">
        <v>8968015.2774439808</v>
      </c>
      <c r="N11">
        <v>625559.03071764798</v>
      </c>
      <c r="O11">
        <v>104526.989670314</v>
      </c>
      <c r="P11">
        <v>6667664.1188893104</v>
      </c>
      <c r="Q11">
        <v>114906.661923904</v>
      </c>
      <c r="R11">
        <v>15566993.1234289</v>
      </c>
      <c r="S11">
        <v>45365.6665445818</v>
      </c>
      <c r="T11">
        <v>699848.69951855298</v>
      </c>
      <c r="U11">
        <v>1718754.64516289</v>
      </c>
      <c r="V11">
        <v>2750315.8103183601</v>
      </c>
      <c r="W11">
        <v>257185.75057460301</v>
      </c>
      <c r="X11" s="30">
        <f t="shared" si="0"/>
        <v>164469410.73606178</v>
      </c>
      <c r="Y11" s="31">
        <v>43110</v>
      </c>
    </row>
    <row r="12" spans="1:41" x14ac:dyDescent="0.35">
      <c r="A12">
        <v>242692.272414782</v>
      </c>
      <c r="B12">
        <v>2474252.3153365501</v>
      </c>
      <c r="C12">
        <v>113161.865846192</v>
      </c>
      <c r="D12">
        <v>7044.0754222618098</v>
      </c>
      <c r="E12">
        <v>1001387.76687357</v>
      </c>
      <c r="F12">
        <v>256030.30138186901</v>
      </c>
      <c r="G12">
        <v>542563.29922307096</v>
      </c>
      <c r="H12">
        <v>4352444.1791050397</v>
      </c>
      <c r="I12">
        <v>9822863.4183668494</v>
      </c>
      <c r="J12">
        <v>80289205.077886</v>
      </c>
      <c r="K12">
        <v>150632.60858978899</v>
      </c>
      <c r="L12">
        <v>172035.053066778</v>
      </c>
      <c r="M12">
        <v>8974188.1654824503</v>
      </c>
      <c r="N12">
        <v>625559.03071764798</v>
      </c>
      <c r="O12">
        <v>104526.989670314</v>
      </c>
      <c r="P12">
        <v>6632023.4023399102</v>
      </c>
      <c r="Q12">
        <v>114906.661923904</v>
      </c>
      <c r="R12">
        <v>15564499.173997801</v>
      </c>
      <c r="S12">
        <v>45365.6665445818</v>
      </c>
      <c r="T12">
        <v>699848.69951855298</v>
      </c>
      <c r="U12">
        <v>1727188.5525982101</v>
      </c>
      <c r="V12">
        <v>2750315.8103183601</v>
      </c>
      <c r="W12">
        <v>257185.75057460301</v>
      </c>
      <c r="X12" s="30">
        <f t="shared" si="0"/>
        <v>136919920.13719904</v>
      </c>
      <c r="Y12" s="31">
        <v>43111</v>
      </c>
    </row>
    <row r="13" spans="1:41" x14ac:dyDescent="0.35">
      <c r="A13">
        <v>242954.98456359099</v>
      </c>
      <c r="B13">
        <v>2485445.3056619</v>
      </c>
      <c r="C13">
        <v>111242.97757032901</v>
      </c>
      <c r="D13">
        <v>27904.630692767201</v>
      </c>
      <c r="E13">
        <v>1032704.02353566</v>
      </c>
      <c r="F13">
        <v>258876.30930546499</v>
      </c>
      <c r="G13">
        <v>542563.29922307096</v>
      </c>
      <c r="H13">
        <v>3424425.2567910501</v>
      </c>
      <c r="I13">
        <v>5310386.3783649104</v>
      </c>
      <c r="J13">
        <v>64674276.067212403</v>
      </c>
      <c r="K13">
        <v>150632.60858978899</v>
      </c>
      <c r="L13">
        <v>172035.053066778</v>
      </c>
      <c r="M13">
        <v>8934405.7979603391</v>
      </c>
      <c r="N13">
        <v>625559.03071764798</v>
      </c>
      <c r="O13">
        <v>104526.989670314</v>
      </c>
      <c r="P13">
        <v>6641651.4999299999</v>
      </c>
      <c r="Q13">
        <v>114906.661923904</v>
      </c>
      <c r="R13">
        <v>15560615.6346846</v>
      </c>
      <c r="S13">
        <v>45365.6665445818</v>
      </c>
      <c r="T13">
        <v>699848.69951855298</v>
      </c>
      <c r="U13">
        <v>1706774.9711772001</v>
      </c>
      <c r="V13">
        <v>2750315.8103183601</v>
      </c>
      <c r="W13">
        <v>257185.75057460301</v>
      </c>
      <c r="X13" s="30">
        <f t="shared" si="0"/>
        <v>115874603.40759781</v>
      </c>
      <c r="Y13" s="31">
        <v>43112</v>
      </c>
    </row>
    <row r="14" spans="1:41" x14ac:dyDescent="0.35">
      <c r="A14">
        <v>247030.533769817</v>
      </c>
      <c r="B14">
        <v>2884636.5368428198</v>
      </c>
      <c r="C14">
        <v>127226.52998248101</v>
      </c>
      <c r="D14">
        <v>34448.947704759899</v>
      </c>
      <c r="E14">
        <v>967486.03525756602</v>
      </c>
      <c r="F14">
        <v>234313.57085036</v>
      </c>
      <c r="G14">
        <v>542563.29922307003</v>
      </c>
      <c r="H14">
        <v>3335260.75348524</v>
      </c>
      <c r="I14">
        <v>3727369.4104128699</v>
      </c>
      <c r="J14">
        <v>60640561.046710998</v>
      </c>
      <c r="K14">
        <v>150632.60858978899</v>
      </c>
      <c r="L14">
        <v>172035.053066778</v>
      </c>
      <c r="M14">
        <v>9035258.9337745495</v>
      </c>
      <c r="N14">
        <v>625559.03071764798</v>
      </c>
      <c r="O14">
        <v>104526.989670314</v>
      </c>
      <c r="P14">
        <v>7278887.5408674097</v>
      </c>
      <c r="Q14">
        <v>114906.661923904</v>
      </c>
      <c r="R14">
        <v>15950780.4638421</v>
      </c>
      <c r="S14">
        <v>45365.6665445818</v>
      </c>
      <c r="T14">
        <v>699848.69951855205</v>
      </c>
      <c r="U14">
        <v>1601883.5743327299</v>
      </c>
      <c r="V14">
        <v>2750315.8103183601</v>
      </c>
      <c r="W14">
        <v>257185.75057460301</v>
      </c>
      <c r="X14" s="30">
        <f t="shared" si="0"/>
        <v>111528083.44798128</v>
      </c>
      <c r="Y14" s="31">
        <v>43113</v>
      </c>
    </row>
    <row r="15" spans="1:41" x14ac:dyDescent="0.35">
      <c r="A15">
        <v>248736.58888549299</v>
      </c>
      <c r="B15">
        <v>2833851.7361023901</v>
      </c>
      <c r="C15">
        <v>126655.342923458</v>
      </c>
      <c r="D15">
        <v>10900.011799943601</v>
      </c>
      <c r="E15">
        <v>1021315.87561406</v>
      </c>
      <c r="F15">
        <v>244040.21576262699</v>
      </c>
      <c r="G15">
        <v>542563.29922307003</v>
      </c>
      <c r="H15">
        <v>4392564.8036519298</v>
      </c>
      <c r="I15">
        <v>9978224.8456352092</v>
      </c>
      <c r="J15">
        <v>78828702.770408794</v>
      </c>
      <c r="K15">
        <v>150632.60858978899</v>
      </c>
      <c r="L15">
        <v>172035.053066778</v>
      </c>
      <c r="M15">
        <v>9048920.9340366703</v>
      </c>
      <c r="N15">
        <v>625559.03071764798</v>
      </c>
      <c r="O15">
        <v>104526.989670314</v>
      </c>
      <c r="P15">
        <v>7300769.6468806099</v>
      </c>
      <c r="Q15">
        <v>114906.661923904</v>
      </c>
      <c r="R15">
        <v>15978122.1399303</v>
      </c>
      <c r="S15">
        <v>45365.6665445818</v>
      </c>
      <c r="T15">
        <v>699848.69951855298</v>
      </c>
      <c r="U15">
        <v>1614714.33882816</v>
      </c>
      <c r="V15">
        <v>2750315.8103183601</v>
      </c>
      <c r="W15">
        <v>257185.75057460301</v>
      </c>
      <c r="X15" s="30">
        <f t="shared" si="0"/>
        <v>137090458.82060722</v>
      </c>
      <c r="Y15" s="31">
        <v>43114</v>
      </c>
    </row>
    <row r="16" spans="1:41" x14ac:dyDescent="0.35">
      <c r="A16">
        <v>243961.28105248499</v>
      </c>
      <c r="B16">
        <v>2503942.9043792002</v>
      </c>
      <c r="C16">
        <v>111149.757130429</v>
      </c>
      <c r="D16">
        <v>3046.2502711218099</v>
      </c>
      <c r="E16">
        <v>1080415.9395935701</v>
      </c>
      <c r="F16">
        <v>258816.502945321</v>
      </c>
      <c r="G16">
        <v>542563.29922307003</v>
      </c>
      <c r="H16">
        <v>4942840.4598923903</v>
      </c>
      <c r="I16">
        <v>14831890.3905882</v>
      </c>
      <c r="J16">
        <v>89873960.006040007</v>
      </c>
      <c r="K16">
        <v>150632.60858978899</v>
      </c>
      <c r="L16">
        <v>172035.053066778</v>
      </c>
      <c r="M16">
        <v>9043365.2379496396</v>
      </c>
      <c r="N16">
        <v>625559.03071764903</v>
      </c>
      <c r="O16">
        <v>104526.989670314</v>
      </c>
      <c r="P16">
        <v>6631568.4381669899</v>
      </c>
      <c r="Q16">
        <v>114906.661923904</v>
      </c>
      <c r="R16">
        <v>15576613.472826499</v>
      </c>
      <c r="S16">
        <v>45365.6665445818</v>
      </c>
      <c r="T16">
        <v>699848.69951855298</v>
      </c>
      <c r="U16">
        <v>1666968.87481584</v>
      </c>
      <c r="V16">
        <v>2750315.8103183601</v>
      </c>
      <c r="W16">
        <v>257185.75057460301</v>
      </c>
      <c r="X16" s="30">
        <f t="shared" si="0"/>
        <v>152231479.08579931</v>
      </c>
      <c r="Y16" s="31">
        <v>43115</v>
      </c>
    </row>
    <row r="17" spans="1:27" x14ac:dyDescent="0.35">
      <c r="A17">
        <v>242962.97488701099</v>
      </c>
      <c r="B17">
        <v>2433047.9123767</v>
      </c>
      <c r="C17">
        <v>110299.87727575599</v>
      </c>
      <c r="D17">
        <v>3593.2242288727198</v>
      </c>
      <c r="E17">
        <v>1105768.7515432099</v>
      </c>
      <c r="F17">
        <v>248259.34865940001</v>
      </c>
      <c r="G17">
        <v>542563.29922307003</v>
      </c>
      <c r="H17">
        <v>4771260.12886752</v>
      </c>
      <c r="I17">
        <v>10760746.0317463</v>
      </c>
      <c r="J17">
        <v>86938870.145813197</v>
      </c>
      <c r="K17">
        <v>150632.60858978899</v>
      </c>
      <c r="L17">
        <v>172035.053066778</v>
      </c>
      <c r="M17">
        <v>9028844.1568543706</v>
      </c>
      <c r="N17">
        <v>625559.03071764903</v>
      </c>
      <c r="O17">
        <v>104526.989670314</v>
      </c>
      <c r="P17">
        <v>6679855.6575111402</v>
      </c>
      <c r="Q17">
        <v>114906.661923904</v>
      </c>
      <c r="R17">
        <v>15571032.8372452</v>
      </c>
      <c r="S17">
        <v>45365.6665445818</v>
      </c>
      <c r="T17">
        <v>699848.69951855298</v>
      </c>
      <c r="U17">
        <v>1716211.0588741901</v>
      </c>
      <c r="V17">
        <v>2750315.8103183601</v>
      </c>
      <c r="W17">
        <v>257185.75057460301</v>
      </c>
      <c r="X17" s="30">
        <f t="shared" si="0"/>
        <v>145073691.67603046</v>
      </c>
      <c r="Y17" s="31">
        <v>43116</v>
      </c>
    </row>
    <row r="18" spans="1:27" x14ac:dyDescent="0.35">
      <c r="A18">
        <v>243055.22680286001</v>
      </c>
      <c r="B18">
        <v>2489163.4694933398</v>
      </c>
      <c r="C18">
        <v>114899.397993523</v>
      </c>
      <c r="D18">
        <v>3226.6378756036302</v>
      </c>
      <c r="E18">
        <v>1064493.8884586501</v>
      </c>
      <c r="F18">
        <v>261746.046068308</v>
      </c>
      <c r="G18">
        <v>542563.29922306701</v>
      </c>
      <c r="H18">
        <v>4880618.8428967902</v>
      </c>
      <c r="I18">
        <v>14326543.3544144</v>
      </c>
      <c r="J18">
        <v>90359725.665083602</v>
      </c>
      <c r="K18">
        <v>150632.60858978899</v>
      </c>
      <c r="L18">
        <v>172035.053066778</v>
      </c>
      <c r="M18">
        <v>8998861.0735483393</v>
      </c>
      <c r="N18">
        <v>625559.03071764903</v>
      </c>
      <c r="O18">
        <v>104526.989670315</v>
      </c>
      <c r="P18">
        <v>6660147.1615992002</v>
      </c>
      <c r="Q18">
        <v>114906.661923904</v>
      </c>
      <c r="R18">
        <v>15565502.807045501</v>
      </c>
      <c r="S18">
        <v>45365.6665445818</v>
      </c>
      <c r="T18">
        <v>699848.69951855298</v>
      </c>
      <c r="U18">
        <v>1719907.43091449</v>
      </c>
      <c r="V18">
        <v>2750315.8103183601</v>
      </c>
      <c r="W18">
        <v>257185.75057460301</v>
      </c>
      <c r="X18" s="30">
        <f t="shared" si="0"/>
        <v>152150830.57234219</v>
      </c>
      <c r="Y18" s="31">
        <v>43117</v>
      </c>
    </row>
    <row r="19" spans="1:27" x14ac:dyDescent="0.35">
      <c r="A19">
        <v>242402.68372356001</v>
      </c>
      <c r="B19">
        <v>2381796.2830437301</v>
      </c>
      <c r="C19">
        <v>108096.969321963</v>
      </c>
      <c r="D19">
        <v>4484.26635570909</v>
      </c>
      <c r="E19">
        <v>1067968.9527533201</v>
      </c>
      <c r="F19">
        <v>265625.95341625001</v>
      </c>
      <c r="G19">
        <v>542563.29922306701</v>
      </c>
      <c r="H19">
        <v>5247131.1040759804</v>
      </c>
      <c r="I19">
        <v>22756259.501900401</v>
      </c>
      <c r="J19">
        <v>98397106.763145104</v>
      </c>
      <c r="K19">
        <v>150632.60858978899</v>
      </c>
      <c r="L19">
        <v>172035.053066778</v>
      </c>
      <c r="M19">
        <v>9056223.3632495105</v>
      </c>
      <c r="N19">
        <v>625559.03071764903</v>
      </c>
      <c r="O19">
        <v>104526.989670314</v>
      </c>
      <c r="P19">
        <v>6649148.3603460696</v>
      </c>
      <c r="Q19">
        <v>114906.661923904</v>
      </c>
      <c r="R19">
        <v>15553632.3341466</v>
      </c>
      <c r="S19">
        <v>45365.6665445818</v>
      </c>
      <c r="T19">
        <v>699848.69951855298</v>
      </c>
      <c r="U19">
        <v>1700186.8284519</v>
      </c>
      <c r="V19">
        <v>2750315.8103183601</v>
      </c>
      <c r="W19">
        <v>257185.75057460301</v>
      </c>
      <c r="X19" s="30">
        <f t="shared" si="0"/>
        <v>168893002.93407768</v>
      </c>
      <c r="Y19" s="31">
        <v>43118</v>
      </c>
    </row>
    <row r="20" spans="1:27" x14ac:dyDescent="0.35">
      <c r="A20">
        <v>243016.24370981101</v>
      </c>
      <c r="B20">
        <v>2458258.5934218601</v>
      </c>
      <c r="C20">
        <v>111357.989801374</v>
      </c>
      <c r="D20">
        <v>2735.8383128054502</v>
      </c>
      <c r="E20">
        <v>1034147.3665025301</v>
      </c>
      <c r="F20">
        <v>254745.55422833801</v>
      </c>
      <c r="G20">
        <v>542563.29922306701</v>
      </c>
      <c r="H20">
        <v>5806392.9685918</v>
      </c>
      <c r="I20">
        <v>22100734.821309701</v>
      </c>
      <c r="J20">
        <v>104707366.37889799</v>
      </c>
      <c r="K20">
        <v>150632.60858978899</v>
      </c>
      <c r="L20">
        <v>172035.053066778</v>
      </c>
      <c r="M20">
        <v>9108344.9693112094</v>
      </c>
      <c r="N20">
        <v>625559.03071764903</v>
      </c>
      <c r="O20">
        <v>104526.989670315</v>
      </c>
      <c r="P20">
        <v>6660035.29707132</v>
      </c>
      <c r="Q20">
        <v>114906.661923904</v>
      </c>
      <c r="R20">
        <v>15558312.242360599</v>
      </c>
      <c r="S20">
        <v>45365.6665445818</v>
      </c>
      <c r="T20">
        <v>699848.69951855298</v>
      </c>
      <c r="U20">
        <v>1727181.2886678299</v>
      </c>
      <c r="V20">
        <v>2750315.8103183601</v>
      </c>
      <c r="W20">
        <v>257185.75057460301</v>
      </c>
      <c r="X20" s="30">
        <f t="shared" si="0"/>
        <v>175235569.12233475</v>
      </c>
      <c r="Y20" s="31">
        <v>43119</v>
      </c>
    </row>
    <row r="21" spans="1:27" x14ac:dyDescent="0.35">
      <c r="A21">
        <v>247451.11533892399</v>
      </c>
      <c r="B21">
        <v>2777375.6459078002</v>
      </c>
      <c r="C21">
        <v>125166.23719518499</v>
      </c>
      <c r="D21">
        <v>8459.0890606399898</v>
      </c>
      <c r="E21">
        <v>1103186.9085545</v>
      </c>
      <c r="F21">
        <v>238876.529785205</v>
      </c>
      <c r="G21">
        <v>542563.29922306701</v>
      </c>
      <c r="H21">
        <v>5354953.7389605399</v>
      </c>
      <c r="I21">
        <v>14888400.863386599</v>
      </c>
      <c r="J21">
        <v>95542050.887865201</v>
      </c>
      <c r="K21">
        <v>150632.60858978899</v>
      </c>
      <c r="L21">
        <v>172035.053066778</v>
      </c>
      <c r="M21">
        <v>9124163.1462416705</v>
      </c>
      <c r="N21">
        <v>625559.03071764903</v>
      </c>
      <c r="O21">
        <v>104526.989670315</v>
      </c>
      <c r="P21">
        <v>7266780.5059690196</v>
      </c>
      <c r="Q21">
        <v>114906.661923904</v>
      </c>
      <c r="R21">
        <v>15962740.767346799</v>
      </c>
      <c r="S21">
        <v>45365.6665445818</v>
      </c>
      <c r="T21">
        <v>699848.69951855298</v>
      </c>
      <c r="U21">
        <v>1659208.8179889501</v>
      </c>
      <c r="V21">
        <v>2750315.8103183601</v>
      </c>
      <c r="W21">
        <v>257185.75057460301</v>
      </c>
      <c r="X21" s="30">
        <f t="shared" si="0"/>
        <v>159761753.82374865</v>
      </c>
      <c r="Y21" s="31">
        <v>43120</v>
      </c>
    </row>
    <row r="22" spans="1:27" x14ac:dyDescent="0.35">
      <c r="A22">
        <v>248298.33175245699</v>
      </c>
      <c r="B22">
        <v>2724871.7149770102</v>
      </c>
      <c r="C22">
        <v>125651.709875703</v>
      </c>
      <c r="D22">
        <v>6646.9805613890903</v>
      </c>
      <c r="E22">
        <v>1064337.95608646</v>
      </c>
      <c r="F22">
        <v>236004.37171223399</v>
      </c>
      <c r="G22">
        <v>542563.29922306701</v>
      </c>
      <c r="H22">
        <v>5343073.5808210801</v>
      </c>
      <c r="I22">
        <v>16475823.4051152</v>
      </c>
      <c r="J22">
        <v>97397002.532769993</v>
      </c>
      <c r="K22">
        <v>150632.60858978899</v>
      </c>
      <c r="L22">
        <v>172035.053066778</v>
      </c>
      <c r="M22">
        <v>9164606.5314285196</v>
      </c>
      <c r="N22">
        <v>625559.03071764903</v>
      </c>
      <c r="O22">
        <v>104526.989670315</v>
      </c>
      <c r="P22">
        <v>7272757.02575617</v>
      </c>
      <c r="Q22">
        <v>114906.661923904</v>
      </c>
      <c r="R22">
        <v>15973976.614861401</v>
      </c>
      <c r="S22">
        <v>45365.6665445818</v>
      </c>
      <c r="T22">
        <v>699848.69951855298</v>
      </c>
      <c r="U22">
        <v>1651245.3711113599</v>
      </c>
      <c r="V22">
        <v>2750315.8103183601</v>
      </c>
      <c r="W22">
        <v>257185.75057460301</v>
      </c>
      <c r="X22" s="30">
        <f t="shared" si="0"/>
        <v>163147235.69697657</v>
      </c>
      <c r="Y22" s="31">
        <v>43121</v>
      </c>
    </row>
    <row r="23" spans="1:27" x14ac:dyDescent="0.35">
      <c r="A23">
        <v>244358.13378234601</v>
      </c>
      <c r="B23">
        <v>2500182.8518825499</v>
      </c>
      <c r="C23">
        <v>112839.105206227</v>
      </c>
      <c r="D23">
        <v>7535.1171160727199</v>
      </c>
      <c r="E23">
        <v>1069710.11686584</v>
      </c>
      <c r="F23">
        <v>249618.18790282501</v>
      </c>
      <c r="G23">
        <v>542563.29922306701</v>
      </c>
      <c r="H23">
        <v>5097643.5330453897</v>
      </c>
      <c r="I23">
        <v>13498169.334161</v>
      </c>
      <c r="J23">
        <v>92223078.771868005</v>
      </c>
      <c r="K23">
        <v>150632.60858978899</v>
      </c>
      <c r="L23">
        <v>172035.053066778</v>
      </c>
      <c r="M23">
        <v>9170424.6975333393</v>
      </c>
      <c r="N23">
        <v>625559.03071764903</v>
      </c>
      <c r="O23">
        <v>104526.989670314</v>
      </c>
      <c r="P23">
        <v>6678933.3804836702</v>
      </c>
      <c r="Q23">
        <v>114906.661923904</v>
      </c>
      <c r="R23">
        <v>15585997.260224801</v>
      </c>
      <c r="S23">
        <v>45365.6665445818</v>
      </c>
      <c r="T23">
        <v>699848.69951855298</v>
      </c>
      <c r="U23">
        <v>1685214.6572799101</v>
      </c>
      <c r="V23">
        <v>2750315.8103183601</v>
      </c>
      <c r="W23">
        <v>257185.75057460301</v>
      </c>
      <c r="X23" s="30">
        <f t="shared" si="0"/>
        <v>153586644.71749955</v>
      </c>
      <c r="Y23" s="31">
        <v>43122</v>
      </c>
    </row>
    <row r="24" spans="1:27" x14ac:dyDescent="0.35">
      <c r="A24">
        <v>242688.15618756501</v>
      </c>
      <c r="B24">
        <v>2458560.7729257499</v>
      </c>
      <c r="C24">
        <v>111549.031170416</v>
      </c>
      <c r="D24">
        <v>9341.6566020309001</v>
      </c>
      <c r="E24">
        <v>1017875.9203162401</v>
      </c>
      <c r="F24">
        <v>256952.09414732101</v>
      </c>
      <c r="G24">
        <v>542563.29922306701</v>
      </c>
      <c r="H24">
        <v>5102512.5455803201</v>
      </c>
      <c r="I24">
        <v>17530819.7045996</v>
      </c>
      <c r="J24">
        <v>94715002.777037606</v>
      </c>
      <c r="K24">
        <v>150632.60858978899</v>
      </c>
      <c r="L24">
        <v>172035.053066778</v>
      </c>
      <c r="M24">
        <v>9078803.2908414006</v>
      </c>
      <c r="N24">
        <v>625559.03071764903</v>
      </c>
      <c r="O24">
        <v>104526.989670314</v>
      </c>
      <c r="P24">
        <v>6642794.1161790602</v>
      </c>
      <c r="Q24">
        <v>114906.661923904</v>
      </c>
      <c r="R24">
        <v>15555657.033675</v>
      </c>
      <c r="S24">
        <v>45365.6665445818</v>
      </c>
      <c r="T24">
        <v>699848.69951855298</v>
      </c>
      <c r="U24">
        <v>1702226.78223413</v>
      </c>
      <c r="V24">
        <v>2750315.8103183601</v>
      </c>
      <c r="W24">
        <v>257185.75057460301</v>
      </c>
      <c r="X24" s="30">
        <f t="shared" si="0"/>
        <v>159887723.45164403</v>
      </c>
      <c r="Y24" s="31">
        <v>43123</v>
      </c>
    </row>
    <row r="25" spans="1:27" x14ac:dyDescent="0.35">
      <c r="A25">
        <v>241716.242302478</v>
      </c>
      <c r="B25">
        <v>2574775.9108424298</v>
      </c>
      <c r="C25">
        <v>117314.654845478</v>
      </c>
      <c r="D25">
        <v>8231.0016466509005</v>
      </c>
      <c r="E25">
        <v>1034723.1540508</v>
      </c>
      <c r="F25">
        <v>250697.60795756301</v>
      </c>
      <c r="G25">
        <v>542563.29922306701</v>
      </c>
      <c r="H25">
        <v>4048206.56161323</v>
      </c>
      <c r="I25">
        <v>10472805.2841971</v>
      </c>
      <c r="J25">
        <v>77342169.442015201</v>
      </c>
      <c r="K25">
        <v>150632.60858978899</v>
      </c>
      <c r="L25">
        <v>172035.053066778</v>
      </c>
      <c r="M25">
        <v>9051742.7288589999</v>
      </c>
      <c r="N25">
        <v>625559.03071764903</v>
      </c>
      <c r="O25">
        <v>104526.989670315</v>
      </c>
      <c r="P25">
        <v>6593816.3391866097</v>
      </c>
      <c r="Q25">
        <v>114906.661923904</v>
      </c>
      <c r="R25">
        <v>15540534.9834061</v>
      </c>
      <c r="S25">
        <v>45365.6665445818</v>
      </c>
      <c r="T25">
        <v>699848.69951855298</v>
      </c>
      <c r="U25">
        <v>1708836.23248855</v>
      </c>
      <c r="V25">
        <v>2750315.8103183601</v>
      </c>
      <c r="W25">
        <v>257185.75057460301</v>
      </c>
      <c r="X25" s="30">
        <f t="shared" si="0"/>
        <v>134448509.71355879</v>
      </c>
      <c r="Y25" s="31">
        <v>43124</v>
      </c>
    </row>
    <row r="26" spans="1:27" x14ac:dyDescent="0.35">
      <c r="A26">
        <v>243558.132916295</v>
      </c>
      <c r="B26">
        <v>2519271.73453293</v>
      </c>
      <c r="C26">
        <v>113361.866062705</v>
      </c>
      <c r="D26">
        <v>4540.6828816745401</v>
      </c>
      <c r="E26">
        <v>969973.68928233196</v>
      </c>
      <c r="F26">
        <v>267147.98896225402</v>
      </c>
      <c r="G26">
        <v>542563.29922306701</v>
      </c>
      <c r="H26">
        <v>4429327.5553143099</v>
      </c>
      <c r="I26">
        <v>8985652.3425420504</v>
      </c>
      <c r="J26">
        <v>79510195.275721401</v>
      </c>
      <c r="K26">
        <v>150632.60858978899</v>
      </c>
      <c r="L26">
        <v>172035.053066778</v>
      </c>
      <c r="M26">
        <v>9171718.16140333</v>
      </c>
      <c r="N26">
        <v>625559.03071764903</v>
      </c>
      <c r="O26">
        <v>104526.989670315</v>
      </c>
      <c r="P26">
        <v>6685621.0390552003</v>
      </c>
      <c r="Q26">
        <v>114906.661923904</v>
      </c>
      <c r="R26">
        <v>15575157.781177999</v>
      </c>
      <c r="S26">
        <v>45365.6665445818</v>
      </c>
      <c r="T26">
        <v>699848.69951855298</v>
      </c>
      <c r="U26">
        <v>1705305.2359299399</v>
      </c>
      <c r="V26">
        <v>2750315.8103183601</v>
      </c>
      <c r="W26">
        <v>257185.75057460301</v>
      </c>
      <c r="X26" s="30">
        <f t="shared" si="0"/>
        <v>135643771.05592999</v>
      </c>
      <c r="Y26" s="31">
        <v>43125</v>
      </c>
    </row>
    <row r="27" spans="1:27" x14ac:dyDescent="0.35">
      <c r="A27">
        <v>243113.338245914</v>
      </c>
      <c r="B27">
        <v>2565052.4136333298</v>
      </c>
      <c r="C27">
        <v>114828.211475781</v>
      </c>
      <c r="D27">
        <v>11523.4991577163</v>
      </c>
      <c r="E27">
        <v>1023300.62352538</v>
      </c>
      <c r="F27">
        <v>257501.247284187</v>
      </c>
      <c r="G27">
        <v>542563.29922306701</v>
      </c>
      <c r="H27">
        <v>3736780.0743535399</v>
      </c>
      <c r="I27">
        <v>6771420.4055460896</v>
      </c>
      <c r="J27">
        <v>68435880.139383793</v>
      </c>
      <c r="K27">
        <v>150632.60858978899</v>
      </c>
      <c r="L27">
        <v>172035.053066778</v>
      </c>
      <c r="M27">
        <v>9133128.2891189195</v>
      </c>
      <c r="N27">
        <v>625559.03071764903</v>
      </c>
      <c r="O27">
        <v>104526.989670315</v>
      </c>
      <c r="P27">
        <v>6634682.0008596601</v>
      </c>
      <c r="Q27">
        <v>114906.661923904</v>
      </c>
      <c r="R27">
        <v>15570208.3811469</v>
      </c>
      <c r="S27">
        <v>45365.6665445818</v>
      </c>
      <c r="T27">
        <v>699848.69951855298</v>
      </c>
      <c r="U27">
        <v>1736611.08095849</v>
      </c>
      <c r="V27">
        <v>2750315.8103183601</v>
      </c>
      <c r="W27">
        <v>257185.75057460301</v>
      </c>
      <c r="X27" s="30">
        <f t="shared" si="0"/>
        <v>121696969.2748373</v>
      </c>
      <c r="Y27" s="31">
        <v>43126</v>
      </c>
    </row>
    <row r="28" spans="1:27" x14ac:dyDescent="0.35">
      <c r="A28">
        <v>246837.55535267299</v>
      </c>
      <c r="B28">
        <v>2833326.5539357802</v>
      </c>
      <c r="C28">
        <v>124388.754513318</v>
      </c>
      <c r="D28">
        <v>17200.987144145402</v>
      </c>
      <c r="E28">
        <v>995620.69041242904</v>
      </c>
      <c r="F28">
        <v>233598.315838763</v>
      </c>
      <c r="G28">
        <v>542563.29922306701</v>
      </c>
      <c r="H28">
        <v>4669112.0763972402</v>
      </c>
      <c r="I28">
        <v>12758542.625478599</v>
      </c>
      <c r="J28">
        <v>85121755.830005199</v>
      </c>
      <c r="K28">
        <v>150632.60858978899</v>
      </c>
      <c r="L28">
        <v>172035.053066778</v>
      </c>
      <c r="M28">
        <v>9172099.7598793898</v>
      </c>
      <c r="N28">
        <v>625559.03071764903</v>
      </c>
      <c r="O28">
        <v>104526.989670314</v>
      </c>
      <c r="P28">
        <v>7321292.1872573402</v>
      </c>
      <c r="Q28">
        <v>114906.661923904</v>
      </c>
      <c r="R28">
        <v>15955250.9287301</v>
      </c>
      <c r="S28">
        <v>45365.6665445818</v>
      </c>
      <c r="T28">
        <v>699848.69951855298</v>
      </c>
      <c r="U28">
        <v>1622037.8334391101</v>
      </c>
      <c r="V28">
        <v>2750315.8103183601</v>
      </c>
      <c r="W28">
        <v>257185.75057460301</v>
      </c>
      <c r="X28" s="30">
        <f t="shared" si="0"/>
        <v>146534003.66853169</v>
      </c>
      <c r="Y28" s="31">
        <v>43127</v>
      </c>
    </row>
    <row r="29" spans="1:27" x14ac:dyDescent="0.35">
      <c r="A29">
        <v>248332.472225251</v>
      </c>
      <c r="B29">
        <v>2814703.7734849001</v>
      </c>
      <c r="C29">
        <v>130697.235918914</v>
      </c>
      <c r="D29">
        <v>4669.0123184199902</v>
      </c>
      <c r="E29">
        <v>1037141.80073693</v>
      </c>
      <c r="F29">
        <v>235407.03450383601</v>
      </c>
      <c r="G29">
        <v>542563.29922306701</v>
      </c>
      <c r="H29">
        <v>4981371.7364717303</v>
      </c>
      <c r="I29">
        <v>12288300.227792</v>
      </c>
      <c r="J29">
        <v>87758471.759475395</v>
      </c>
      <c r="K29">
        <v>150632.60858978899</v>
      </c>
      <c r="L29">
        <v>172035.053066778</v>
      </c>
      <c r="M29">
        <v>9137082.2885567397</v>
      </c>
      <c r="N29">
        <v>625559.03071764903</v>
      </c>
      <c r="O29">
        <v>104526.989670314</v>
      </c>
      <c r="P29">
        <v>7309185.1523589604</v>
      </c>
      <c r="Q29">
        <v>114906.661923904</v>
      </c>
      <c r="R29">
        <v>15970375.8845711</v>
      </c>
      <c r="S29">
        <v>45365.6665445818</v>
      </c>
      <c r="T29">
        <v>699848.69951855298</v>
      </c>
      <c r="U29">
        <v>1589128.8389753001</v>
      </c>
      <c r="V29">
        <v>2750315.8103183601</v>
      </c>
      <c r="W29">
        <v>257185.75057460301</v>
      </c>
      <c r="X29" s="30">
        <f t="shared" si="0"/>
        <v>148967806.78753707</v>
      </c>
      <c r="Y29" s="31">
        <v>43128</v>
      </c>
    </row>
    <row r="30" spans="1:27" x14ac:dyDescent="0.35">
      <c r="A30">
        <v>243911.88632588901</v>
      </c>
      <c r="B30">
        <v>2501233.4583467799</v>
      </c>
      <c r="C30">
        <v>114627.48486623001</v>
      </c>
      <c r="D30">
        <v>4576.7604025709097</v>
      </c>
      <c r="E30">
        <v>1082717.3948695499</v>
      </c>
      <c r="F30">
        <v>260374.85814323401</v>
      </c>
      <c r="G30">
        <v>542563.29922306701</v>
      </c>
      <c r="H30">
        <v>4449304.0902573504</v>
      </c>
      <c r="I30">
        <v>6337333.4949419303</v>
      </c>
      <c r="J30">
        <v>77192628.844292805</v>
      </c>
      <c r="K30">
        <v>150632.60858978899</v>
      </c>
      <c r="L30">
        <v>172035.053066778</v>
      </c>
      <c r="M30">
        <v>9111095.3354847804</v>
      </c>
      <c r="N30">
        <v>625559.03071764903</v>
      </c>
      <c r="O30">
        <v>104526.989670314</v>
      </c>
      <c r="P30">
        <v>6659642.5605686801</v>
      </c>
      <c r="Q30">
        <v>114906.661923904</v>
      </c>
      <c r="R30">
        <v>15591409.3726213</v>
      </c>
      <c r="S30">
        <v>45365.6665445818</v>
      </c>
      <c r="T30">
        <v>699848.69951855205</v>
      </c>
      <c r="U30">
        <v>1668994.7849993301</v>
      </c>
      <c r="V30">
        <v>2750315.8103183601</v>
      </c>
      <c r="W30">
        <v>257185.75057460301</v>
      </c>
      <c r="X30" s="30">
        <f t="shared" si="0"/>
        <v>130680789.89626801</v>
      </c>
      <c r="Y30" s="31">
        <v>43129</v>
      </c>
    </row>
    <row r="31" spans="1:27" x14ac:dyDescent="0.35">
      <c r="A31">
        <v>242423.26485964199</v>
      </c>
      <c r="B31">
        <v>2442926.3734339499</v>
      </c>
      <c r="C31">
        <v>109842.00753068901</v>
      </c>
      <c r="D31">
        <v>6610.4187784672704</v>
      </c>
      <c r="E31">
        <v>1091349.12334226</v>
      </c>
      <c r="F31">
        <v>266804.16292418097</v>
      </c>
      <c r="G31">
        <v>542563.29922306701</v>
      </c>
      <c r="H31">
        <v>5353658.5801734496</v>
      </c>
      <c r="I31">
        <v>13162236.5249722</v>
      </c>
      <c r="J31">
        <v>90869473.916675702</v>
      </c>
      <c r="K31">
        <v>150632.60858978899</v>
      </c>
      <c r="L31">
        <v>172035.053066778</v>
      </c>
      <c r="M31">
        <v>9145783.9928921405</v>
      </c>
      <c r="N31">
        <v>625559.03071764903</v>
      </c>
      <c r="O31">
        <v>104526.989670315</v>
      </c>
      <c r="P31">
        <v>6628027.0299748499</v>
      </c>
      <c r="Q31">
        <v>114906.661923904</v>
      </c>
      <c r="R31">
        <v>15556434.0320949</v>
      </c>
      <c r="S31">
        <v>45365.6665445818</v>
      </c>
      <c r="T31">
        <v>699848.69951855298</v>
      </c>
      <c r="U31">
        <v>1708941.8016100901</v>
      </c>
      <c r="V31">
        <v>2750315.8103183601</v>
      </c>
      <c r="W31">
        <v>257185.75057460301</v>
      </c>
      <c r="X31" s="30">
        <f t="shared" si="0"/>
        <v>152047450.7994101</v>
      </c>
      <c r="Y31" s="31">
        <v>43130</v>
      </c>
    </row>
    <row r="32" spans="1:27" x14ac:dyDescent="0.35">
      <c r="A32">
        <v>242511.88481029999</v>
      </c>
      <c r="B32">
        <v>2520534.9320263299</v>
      </c>
      <c r="C32">
        <v>113982.447848325</v>
      </c>
      <c r="D32">
        <v>2311.3826474945399</v>
      </c>
      <c r="E32">
        <v>1114565.6133666099</v>
      </c>
      <c r="F32">
        <v>258499.79558067399</v>
      </c>
      <c r="G32">
        <v>542563.29922306701</v>
      </c>
      <c r="H32">
        <v>5329982.5254869601</v>
      </c>
      <c r="I32">
        <v>13206829.309324199</v>
      </c>
      <c r="J32">
        <v>91217151.048505902</v>
      </c>
      <c r="K32">
        <v>150632.60858978899</v>
      </c>
      <c r="L32">
        <v>172035.053066778</v>
      </c>
      <c r="M32">
        <v>9149158.3306855001</v>
      </c>
      <c r="N32">
        <v>625559.03071764903</v>
      </c>
      <c r="O32">
        <v>104526.989670315</v>
      </c>
      <c r="P32">
        <v>6656441.5885804202</v>
      </c>
      <c r="Q32">
        <v>114906.661923904</v>
      </c>
      <c r="R32">
        <v>15553506.183889</v>
      </c>
      <c r="S32">
        <v>45365.6665445818</v>
      </c>
      <c r="T32">
        <v>699848.69951855298</v>
      </c>
      <c r="U32">
        <v>1730653.68952135</v>
      </c>
      <c r="V32">
        <v>2750315.8103183601</v>
      </c>
      <c r="W32">
        <v>257185.75057460301</v>
      </c>
      <c r="X32" s="30">
        <f t="shared" si="0"/>
        <v>152559068.30242065</v>
      </c>
      <c r="Y32" s="31">
        <v>43131</v>
      </c>
      <c r="Z32" s="2">
        <f>SUM(X2:X32)</f>
        <v>4521335738.2118893</v>
      </c>
      <c r="AA32" s="33">
        <f>Z32/Z$380</f>
        <v>0.15341366396172562</v>
      </c>
    </row>
    <row r="33" spans="1:25" s="34" customFormat="1" x14ac:dyDescent="0.35">
      <c r="X33" s="35"/>
      <c r="Y33" s="36"/>
    </row>
    <row r="34" spans="1:25" x14ac:dyDescent="0.35">
      <c r="A34">
        <v>243526.89801565299</v>
      </c>
      <c r="B34">
        <v>2425496.8146137898</v>
      </c>
      <c r="C34">
        <v>118414.65603629799</v>
      </c>
      <c r="D34">
        <v>19505.1058612581</v>
      </c>
      <c r="E34">
        <v>968828.89385415404</v>
      </c>
      <c r="F34">
        <v>248802.69065196</v>
      </c>
      <c r="G34">
        <v>542563.29922306701</v>
      </c>
      <c r="H34">
        <v>3518061.9199019298</v>
      </c>
      <c r="I34">
        <v>6354548.5256848196</v>
      </c>
      <c r="J34">
        <v>64115052.7015277</v>
      </c>
      <c r="K34">
        <v>150274.25469095199</v>
      </c>
      <c r="L34">
        <v>173637.96037103201</v>
      </c>
      <c r="M34">
        <v>9128990.7543734293</v>
      </c>
      <c r="N34">
        <v>629945.47614421602</v>
      </c>
      <c r="O34">
        <v>104526.989670314</v>
      </c>
      <c r="P34">
        <v>6462512.0808187798</v>
      </c>
      <c r="Q34">
        <v>114906.661923904</v>
      </c>
      <c r="R34">
        <v>15638017.6555232</v>
      </c>
      <c r="S34">
        <v>45640.727375039998</v>
      </c>
      <c r="T34">
        <v>704402.69960592699</v>
      </c>
      <c r="U34">
        <v>1707278.84581468</v>
      </c>
      <c r="V34">
        <v>2748973.4359837999</v>
      </c>
      <c r="W34">
        <v>259240.95861063199</v>
      </c>
      <c r="X34" s="30">
        <f t="shared" si="0"/>
        <v>116423150.00627653</v>
      </c>
      <c r="Y34" s="31">
        <v>43132</v>
      </c>
    </row>
    <row r="35" spans="1:25" x14ac:dyDescent="0.35">
      <c r="A35">
        <v>243853.532751822</v>
      </c>
      <c r="B35">
        <v>2336986.7914353898</v>
      </c>
      <c r="C35">
        <v>114076.394681263</v>
      </c>
      <c r="D35">
        <v>24412.859358227201</v>
      </c>
      <c r="E35">
        <v>956547.28249558795</v>
      </c>
      <c r="F35">
        <v>254543.13270169799</v>
      </c>
      <c r="G35">
        <v>542563.29922306899</v>
      </c>
      <c r="H35">
        <v>3409000.3006252502</v>
      </c>
      <c r="I35">
        <v>10014803.3355969</v>
      </c>
      <c r="J35">
        <v>62421098.567474298</v>
      </c>
      <c r="K35">
        <v>150274.25469095199</v>
      </c>
      <c r="L35">
        <v>173644.740039389</v>
      </c>
      <c r="M35">
        <v>9162734.8587001394</v>
      </c>
      <c r="N35">
        <v>629976.46891384502</v>
      </c>
      <c r="O35">
        <v>104526.989670314</v>
      </c>
      <c r="P35">
        <v>6436570.6483772099</v>
      </c>
      <c r="Q35">
        <v>114906.661923904</v>
      </c>
      <c r="R35">
        <v>15620261.7040978</v>
      </c>
      <c r="S35">
        <v>45640.727375039998</v>
      </c>
      <c r="T35">
        <v>704404.63665402902</v>
      </c>
      <c r="U35">
        <v>1692330.1613509301</v>
      </c>
      <c r="V35">
        <v>2748947.2858344298</v>
      </c>
      <c r="W35">
        <v>259264.203187854</v>
      </c>
      <c r="X35" s="30">
        <f t="shared" si="0"/>
        <v>118161368.83715937</v>
      </c>
      <c r="Y35" s="31">
        <v>43133</v>
      </c>
    </row>
    <row r="36" spans="1:25" x14ac:dyDescent="0.35">
      <c r="A36">
        <v>248414.79676957801</v>
      </c>
      <c r="B36">
        <v>2773379.7578047598</v>
      </c>
      <c r="C36">
        <v>132783.19459356001</v>
      </c>
      <c r="D36">
        <v>22084.285408829001</v>
      </c>
      <c r="E36">
        <v>976179.26500751695</v>
      </c>
      <c r="F36">
        <v>233835.36210022299</v>
      </c>
      <c r="G36">
        <v>542563.29922306899</v>
      </c>
      <c r="H36">
        <v>4253120.5848982399</v>
      </c>
      <c r="I36">
        <v>16103165.374570999</v>
      </c>
      <c r="J36">
        <v>76269448.426006094</v>
      </c>
      <c r="K36">
        <v>150274.25469095199</v>
      </c>
      <c r="L36">
        <v>173644.740039389</v>
      </c>
      <c r="M36">
        <v>9231892.5606863201</v>
      </c>
      <c r="N36">
        <v>629976.46891384502</v>
      </c>
      <c r="O36">
        <v>104526.989670314</v>
      </c>
      <c r="P36">
        <v>7058018.7787607498</v>
      </c>
      <c r="Q36">
        <v>114906.661923904</v>
      </c>
      <c r="R36">
        <v>16041452.474833099</v>
      </c>
      <c r="S36">
        <v>45640.727375039998</v>
      </c>
      <c r="T36">
        <v>704404.63665402902</v>
      </c>
      <c r="U36">
        <v>1595047.9737124301</v>
      </c>
      <c r="V36">
        <v>2748947.2858344298</v>
      </c>
      <c r="W36">
        <v>259264.203187854</v>
      </c>
      <c r="X36" s="30">
        <f t="shared" si="0"/>
        <v>140412972.10266522</v>
      </c>
      <c r="Y36" s="31">
        <v>43134</v>
      </c>
    </row>
    <row r="37" spans="1:25" x14ac:dyDescent="0.35">
      <c r="A37">
        <v>249765.16142755799</v>
      </c>
      <c r="B37">
        <v>2761240.7616126901</v>
      </c>
      <c r="C37">
        <v>138340.34346666301</v>
      </c>
      <c r="D37">
        <v>8234.3914808290792</v>
      </c>
      <c r="E37">
        <v>1075849.3486935401</v>
      </c>
      <c r="F37">
        <v>223738.983131521</v>
      </c>
      <c r="G37">
        <v>542563.29922306899</v>
      </c>
      <c r="H37">
        <v>4602300.3817933798</v>
      </c>
      <c r="I37">
        <v>17412631.683191199</v>
      </c>
      <c r="J37">
        <v>85527624.065992907</v>
      </c>
      <c r="K37">
        <v>150274.25469095199</v>
      </c>
      <c r="L37">
        <v>173644.740039389</v>
      </c>
      <c r="M37">
        <v>9199444.5836707391</v>
      </c>
      <c r="N37">
        <v>629976.46891384502</v>
      </c>
      <c r="O37">
        <v>104526.989670314</v>
      </c>
      <c r="P37">
        <v>7106066.2884023003</v>
      </c>
      <c r="Q37">
        <v>114906.661923904</v>
      </c>
      <c r="R37">
        <v>16069031.439313799</v>
      </c>
      <c r="S37">
        <v>45640.727375039998</v>
      </c>
      <c r="T37">
        <v>704404.63665402902</v>
      </c>
      <c r="U37">
        <v>1655384.11651191</v>
      </c>
      <c r="V37">
        <v>2748947.2858344298</v>
      </c>
      <c r="W37">
        <v>259264.203187854</v>
      </c>
      <c r="X37" s="30">
        <f t="shared" si="0"/>
        <v>151503800.81620184</v>
      </c>
      <c r="Y37" s="31">
        <v>43135</v>
      </c>
    </row>
    <row r="38" spans="1:25" x14ac:dyDescent="0.35">
      <c r="A38">
        <v>244431.25734819</v>
      </c>
      <c r="B38">
        <v>2343459.6797986198</v>
      </c>
      <c r="C38">
        <v>116274.70214581399</v>
      </c>
      <c r="D38">
        <v>10309.938521927201</v>
      </c>
      <c r="E38">
        <v>1051228.2566643599</v>
      </c>
      <c r="F38">
        <v>246676.53822920099</v>
      </c>
      <c r="G38">
        <v>542563.29922306899</v>
      </c>
      <c r="H38">
        <v>4993753.5900695603</v>
      </c>
      <c r="I38">
        <v>16435722.635311401</v>
      </c>
      <c r="J38">
        <v>90791114.994074896</v>
      </c>
      <c r="K38">
        <v>150274.25469095199</v>
      </c>
      <c r="L38">
        <v>173644.740039389</v>
      </c>
      <c r="M38">
        <v>9158905.0724718291</v>
      </c>
      <c r="N38">
        <v>629976.46891384502</v>
      </c>
      <c r="O38">
        <v>104526.989670314</v>
      </c>
      <c r="P38">
        <v>6431610.5945814997</v>
      </c>
      <c r="Q38">
        <v>114906.661923904</v>
      </c>
      <c r="R38">
        <v>15620547.176561899</v>
      </c>
      <c r="S38">
        <v>45640.727375039998</v>
      </c>
      <c r="T38">
        <v>704404.63665402902</v>
      </c>
      <c r="U38">
        <v>1697210.5540434599</v>
      </c>
      <c r="V38">
        <v>2748947.2858344298</v>
      </c>
      <c r="W38">
        <v>259264.203187854</v>
      </c>
      <c r="X38" s="30">
        <f t="shared" si="0"/>
        <v>154615394.25733548</v>
      </c>
      <c r="Y38" s="31">
        <v>43136</v>
      </c>
    </row>
    <row r="39" spans="1:25" x14ac:dyDescent="0.35">
      <c r="A39">
        <v>243508.01179665999</v>
      </c>
      <c r="B39">
        <v>2450063.66929611</v>
      </c>
      <c r="C39">
        <v>118259.692188152</v>
      </c>
      <c r="D39">
        <v>51204.655916499898</v>
      </c>
      <c r="E39">
        <v>998756.52915825299</v>
      </c>
      <c r="F39">
        <v>252395.91488083199</v>
      </c>
      <c r="G39">
        <v>542563.29922306899</v>
      </c>
      <c r="H39">
        <v>4460770.2043650402</v>
      </c>
      <c r="I39">
        <v>16714694.3658871</v>
      </c>
      <c r="J39">
        <v>83243972.199124098</v>
      </c>
      <c r="K39">
        <v>150274.25469095199</v>
      </c>
      <c r="L39">
        <v>173644.740039389</v>
      </c>
      <c r="M39">
        <v>9187253.0450488999</v>
      </c>
      <c r="N39">
        <v>629976.46891384502</v>
      </c>
      <c r="O39">
        <v>104526.989670314</v>
      </c>
      <c r="P39">
        <v>6418096.77849916</v>
      </c>
      <c r="Q39">
        <v>114906.661923904</v>
      </c>
      <c r="R39">
        <v>15607289.777222</v>
      </c>
      <c r="S39">
        <v>45640.727375039998</v>
      </c>
      <c r="T39">
        <v>704404.63665402902</v>
      </c>
      <c r="U39">
        <v>1638844.38916352</v>
      </c>
      <c r="V39">
        <v>2748947.2858344298</v>
      </c>
      <c r="W39">
        <v>259264.203187854</v>
      </c>
      <c r="X39" s="30">
        <f t="shared" si="0"/>
        <v>146859258.50005913</v>
      </c>
      <c r="Y39" s="31">
        <v>43137</v>
      </c>
    </row>
    <row r="40" spans="1:25" x14ac:dyDescent="0.35">
      <c r="A40">
        <v>243757.16460875701</v>
      </c>
      <c r="B40">
        <v>2324484.5987242302</v>
      </c>
      <c r="C40">
        <v>112262.107002898</v>
      </c>
      <c r="D40">
        <v>16531.2527629418</v>
      </c>
      <c r="E40">
        <v>925170.97734233702</v>
      </c>
      <c r="F40">
        <v>249677.02573891799</v>
      </c>
      <c r="G40">
        <v>542563.29922306899</v>
      </c>
      <c r="H40">
        <v>4223653.2406493304</v>
      </c>
      <c r="I40">
        <v>13128069.659897299</v>
      </c>
      <c r="J40">
        <v>78337691.827236399</v>
      </c>
      <c r="K40">
        <v>150274.25469095199</v>
      </c>
      <c r="L40">
        <v>173644.740039389</v>
      </c>
      <c r="M40">
        <v>9051732.3172254395</v>
      </c>
      <c r="N40">
        <v>629976.46891384502</v>
      </c>
      <c r="O40">
        <v>104526.989670314</v>
      </c>
      <c r="P40">
        <v>6431566.5267371796</v>
      </c>
      <c r="Q40">
        <v>114906.661923904</v>
      </c>
      <c r="R40">
        <v>15614477.4363348</v>
      </c>
      <c r="S40">
        <v>45640.727375039998</v>
      </c>
      <c r="T40">
        <v>704404.63665402902</v>
      </c>
      <c r="U40">
        <v>1671861.1319279999</v>
      </c>
      <c r="V40">
        <v>2748947.2858344298</v>
      </c>
      <c r="W40">
        <v>259264.203187854</v>
      </c>
      <c r="X40" s="30">
        <f t="shared" si="0"/>
        <v>137805084.53370136</v>
      </c>
      <c r="Y40" s="31">
        <v>43138</v>
      </c>
    </row>
    <row r="41" spans="1:25" x14ac:dyDescent="0.35">
      <c r="A41">
        <v>243632.22500619001</v>
      </c>
      <c r="B41">
        <v>2355945.6497319299</v>
      </c>
      <c r="C41">
        <v>112659.443994783</v>
      </c>
      <c r="D41">
        <v>37611.420861990897</v>
      </c>
      <c r="E41">
        <v>969921.14685256395</v>
      </c>
      <c r="F41">
        <v>255359.356345601</v>
      </c>
      <c r="G41">
        <v>542563.29922306899</v>
      </c>
      <c r="H41">
        <v>4172242.7733720099</v>
      </c>
      <c r="I41">
        <v>15310544.661788</v>
      </c>
      <c r="J41">
        <v>79043738.596418798</v>
      </c>
      <c r="K41">
        <v>150274.25469095199</v>
      </c>
      <c r="L41">
        <v>173644.740039389</v>
      </c>
      <c r="M41">
        <v>9178368.5317988992</v>
      </c>
      <c r="N41">
        <v>629976.46891384502</v>
      </c>
      <c r="O41">
        <v>104526.989670314</v>
      </c>
      <c r="P41">
        <v>6414854.1599767096</v>
      </c>
      <c r="Q41">
        <v>114906.661923904</v>
      </c>
      <c r="R41">
        <v>15605778.3954405</v>
      </c>
      <c r="S41">
        <v>45640.727375039998</v>
      </c>
      <c r="T41">
        <v>704404.63665402902</v>
      </c>
      <c r="U41">
        <v>1670179.7741756199</v>
      </c>
      <c r="V41">
        <v>2748947.2858344298</v>
      </c>
      <c r="W41">
        <v>259264.203187854</v>
      </c>
      <c r="X41" s="30">
        <f t="shared" si="0"/>
        <v>140844985.40327638</v>
      </c>
      <c r="Y41" s="31">
        <v>43139</v>
      </c>
    </row>
    <row r="42" spans="1:25" x14ac:dyDescent="0.35">
      <c r="A42">
        <v>243372.41842953299</v>
      </c>
      <c r="B42">
        <v>2430387.3768088501</v>
      </c>
      <c r="C42">
        <v>119181.484953605</v>
      </c>
      <c r="D42">
        <v>54710.955111803603</v>
      </c>
      <c r="E42">
        <v>1071975.25248989</v>
      </c>
      <c r="F42">
        <v>250886.47014749001</v>
      </c>
      <c r="G42">
        <v>542563.29922306899</v>
      </c>
      <c r="H42">
        <v>3888203.2406998798</v>
      </c>
      <c r="I42">
        <v>13465332.494739</v>
      </c>
      <c r="J42">
        <v>73697712.712159604</v>
      </c>
      <c r="K42">
        <v>150274.25469095199</v>
      </c>
      <c r="L42">
        <v>173644.740039389</v>
      </c>
      <c r="M42">
        <v>9182895.1710818391</v>
      </c>
      <c r="N42">
        <v>629976.46891384502</v>
      </c>
      <c r="O42">
        <v>104526.989670314</v>
      </c>
      <c r="P42">
        <v>6429935.0479734195</v>
      </c>
      <c r="Q42">
        <v>114906.661923904</v>
      </c>
      <c r="R42">
        <v>15614991.238343799</v>
      </c>
      <c r="S42">
        <v>45640.727375039998</v>
      </c>
      <c r="T42">
        <v>704404.63665402902</v>
      </c>
      <c r="U42">
        <v>1715790.2351740701</v>
      </c>
      <c r="V42">
        <v>2748947.2858344298</v>
      </c>
      <c r="W42">
        <v>259264.203187854</v>
      </c>
      <c r="X42" s="30">
        <f t="shared" si="0"/>
        <v>133639523.36562563</v>
      </c>
      <c r="Y42" s="31">
        <v>43140</v>
      </c>
    </row>
    <row r="43" spans="1:25" x14ac:dyDescent="0.35">
      <c r="A43">
        <v>248537.799324044</v>
      </c>
      <c r="B43">
        <v>2644687.8509332598</v>
      </c>
      <c r="C43">
        <v>128197.71747453</v>
      </c>
      <c r="D43">
        <v>65511.935327541803</v>
      </c>
      <c r="E43">
        <v>1141001.7194671701</v>
      </c>
      <c r="F43">
        <v>230101.459752956</v>
      </c>
      <c r="G43">
        <v>542563.29922306899</v>
      </c>
      <c r="H43">
        <v>3685141.5196622298</v>
      </c>
      <c r="I43">
        <v>6882390.2593340604</v>
      </c>
      <c r="J43">
        <v>69376459.850114003</v>
      </c>
      <c r="K43">
        <v>150274.25469095199</v>
      </c>
      <c r="L43">
        <v>173644.740039389</v>
      </c>
      <c r="M43">
        <v>9250943.4287676997</v>
      </c>
      <c r="N43">
        <v>629976.46891384502</v>
      </c>
      <c r="O43">
        <v>104526.989670314</v>
      </c>
      <c r="P43">
        <v>7058355.3408684405</v>
      </c>
      <c r="Q43">
        <v>114906.661923904</v>
      </c>
      <c r="R43">
        <v>16038465.7887911</v>
      </c>
      <c r="S43">
        <v>45640.727375039998</v>
      </c>
      <c r="T43">
        <v>704404.63665402902</v>
      </c>
      <c r="U43">
        <v>1611350.89693037</v>
      </c>
      <c r="V43">
        <v>2748947.2858344298</v>
      </c>
      <c r="W43">
        <v>259264.203187854</v>
      </c>
      <c r="X43" s="30">
        <f t="shared" si="0"/>
        <v>123835294.83426024</v>
      </c>
      <c r="Y43" s="31">
        <v>43141</v>
      </c>
    </row>
    <row r="44" spans="1:25" x14ac:dyDescent="0.35">
      <c r="A44">
        <v>249389.61622681801</v>
      </c>
      <c r="B44">
        <v>2785881.22412288</v>
      </c>
      <c r="C44">
        <v>133867.45726855201</v>
      </c>
      <c r="D44">
        <v>170330.20860616499</v>
      </c>
      <c r="E44">
        <v>1636125.9842836501</v>
      </c>
      <c r="F44">
        <v>220467.793149576</v>
      </c>
      <c r="G44">
        <v>542563.29922306899</v>
      </c>
      <c r="H44">
        <v>3361135.5998983099</v>
      </c>
      <c r="I44">
        <v>5471436.9159083003</v>
      </c>
      <c r="J44">
        <v>62334105.495090701</v>
      </c>
      <c r="K44">
        <v>150274.25469095199</v>
      </c>
      <c r="L44">
        <v>173644.740039389</v>
      </c>
      <c r="M44">
        <v>9211849.1975837592</v>
      </c>
      <c r="N44">
        <v>629976.46891384502</v>
      </c>
      <c r="O44">
        <v>104526.989670314</v>
      </c>
      <c r="P44">
        <v>7034132.5543551901</v>
      </c>
      <c r="Q44">
        <v>114906.661923904</v>
      </c>
      <c r="R44">
        <v>16041566.276409101</v>
      </c>
      <c r="S44">
        <v>45640.727375039998</v>
      </c>
      <c r="T44">
        <v>704404.63665402902</v>
      </c>
      <c r="U44">
        <v>1633009.51601882</v>
      </c>
      <c r="V44">
        <v>2748947.2858344298</v>
      </c>
      <c r="W44">
        <v>259264.203187854</v>
      </c>
      <c r="X44" s="30">
        <f t="shared" si="0"/>
        <v>115757447.10643466</v>
      </c>
      <c r="Y44" s="31">
        <v>43142</v>
      </c>
    </row>
    <row r="45" spans="1:25" x14ac:dyDescent="0.35">
      <c r="A45">
        <v>244327.62527474199</v>
      </c>
      <c r="B45">
        <v>2433996.5816845698</v>
      </c>
      <c r="C45">
        <v>117053.15335173201</v>
      </c>
      <c r="D45">
        <v>8747.9513588236296</v>
      </c>
      <c r="E45">
        <v>1122470.9488011401</v>
      </c>
      <c r="F45">
        <v>255883.812119168</v>
      </c>
      <c r="G45">
        <v>542563.29922306899</v>
      </c>
      <c r="H45">
        <v>4446907.47749337</v>
      </c>
      <c r="I45">
        <v>10748192.2651294</v>
      </c>
      <c r="J45">
        <v>77234355.281716093</v>
      </c>
      <c r="K45">
        <v>150274.25469095199</v>
      </c>
      <c r="L45">
        <v>173644.740039389</v>
      </c>
      <c r="M45">
        <v>9058826.0295053106</v>
      </c>
      <c r="N45">
        <v>629976.46891384502</v>
      </c>
      <c r="O45">
        <v>104526.989670314</v>
      </c>
      <c r="P45">
        <v>6468838.4799193302</v>
      </c>
      <c r="Q45">
        <v>114906.661923904</v>
      </c>
      <c r="R45">
        <v>15645190.302513201</v>
      </c>
      <c r="S45">
        <v>45640.727375039998</v>
      </c>
      <c r="T45">
        <v>704404.63665402902</v>
      </c>
      <c r="U45">
        <v>1641184.8275325401</v>
      </c>
      <c r="V45">
        <v>2748947.2858344298</v>
      </c>
      <c r="W45">
        <v>259264.203187854</v>
      </c>
      <c r="X45" s="30">
        <f t="shared" si="0"/>
        <v>134900124.00391224</v>
      </c>
      <c r="Y45" s="31">
        <v>43143</v>
      </c>
    </row>
    <row r="46" spans="1:25" x14ac:dyDescent="0.35">
      <c r="A46">
        <v>243680.16694670901</v>
      </c>
      <c r="B46">
        <v>2361207.39876951</v>
      </c>
      <c r="C46">
        <v>119204.003137789</v>
      </c>
      <c r="D46">
        <v>4255.9368107072696</v>
      </c>
      <c r="E46">
        <v>1057509.86152755</v>
      </c>
      <c r="F46">
        <v>248251.35833597899</v>
      </c>
      <c r="G46">
        <v>542563.29922306899</v>
      </c>
      <c r="H46">
        <v>4460035.8210034501</v>
      </c>
      <c r="I46">
        <v>9384284.7353455909</v>
      </c>
      <c r="J46">
        <v>78884392.903336003</v>
      </c>
      <c r="K46">
        <v>150274.25469095199</v>
      </c>
      <c r="L46">
        <v>173644.740039389</v>
      </c>
      <c r="M46">
        <v>9153795.3817102499</v>
      </c>
      <c r="N46">
        <v>629976.46891384502</v>
      </c>
      <c r="O46">
        <v>104526.989670314</v>
      </c>
      <c r="P46">
        <v>6444858.5508118598</v>
      </c>
      <c r="Q46">
        <v>114906.661923904</v>
      </c>
      <c r="R46">
        <v>15618882.5258493</v>
      </c>
      <c r="S46">
        <v>45640.727375039998</v>
      </c>
      <c r="T46">
        <v>704404.63665402902</v>
      </c>
      <c r="U46">
        <v>1722162.6391670301</v>
      </c>
      <c r="V46">
        <v>2748947.2858344298</v>
      </c>
      <c r="W46">
        <v>259264.203187854</v>
      </c>
      <c r="X46" s="30">
        <f t="shared" si="0"/>
        <v>135176670.55026454</v>
      </c>
      <c r="Y46" s="31">
        <v>43144</v>
      </c>
    </row>
    <row r="47" spans="1:25" x14ac:dyDescent="0.35">
      <c r="A47">
        <v>243257.89046051301</v>
      </c>
      <c r="B47">
        <v>2404776.4531996502</v>
      </c>
      <c r="C47">
        <v>117310.054356236</v>
      </c>
      <c r="D47">
        <v>10090.567824396299</v>
      </c>
      <c r="E47">
        <v>1023148.08098737</v>
      </c>
      <c r="F47">
        <v>250106.08189346999</v>
      </c>
      <c r="G47">
        <v>542563.29922306899</v>
      </c>
      <c r="H47">
        <v>3485283.43405397</v>
      </c>
      <c r="I47">
        <v>4523007.0756144403</v>
      </c>
      <c r="J47">
        <v>62029696.4488419</v>
      </c>
      <c r="K47">
        <v>150274.25469095199</v>
      </c>
      <c r="L47">
        <v>173644.740039389</v>
      </c>
      <c r="M47">
        <v>9084500.3914398495</v>
      </c>
      <c r="N47">
        <v>629976.46891384502</v>
      </c>
      <c r="O47">
        <v>104526.989670314</v>
      </c>
      <c r="P47">
        <v>6407616.3797442699</v>
      </c>
      <c r="Q47">
        <v>114906.661923904</v>
      </c>
      <c r="R47">
        <v>15593997.026754299</v>
      </c>
      <c r="S47">
        <v>45640.727375039998</v>
      </c>
      <c r="T47">
        <v>704404.63665402902</v>
      </c>
      <c r="U47">
        <v>1682617.80216841</v>
      </c>
      <c r="V47">
        <v>2748947.2858344298</v>
      </c>
      <c r="W47">
        <v>259264.203187854</v>
      </c>
      <c r="X47" s="30">
        <f t="shared" si="0"/>
        <v>112329556.95485163</v>
      </c>
      <c r="Y47" s="31">
        <v>43145</v>
      </c>
    </row>
    <row r="48" spans="1:25" x14ac:dyDescent="0.35">
      <c r="A48">
        <v>243501.23212830399</v>
      </c>
      <c r="B48">
        <v>2441772.1348962798</v>
      </c>
      <c r="C48">
        <v>118080.999500759</v>
      </c>
      <c r="D48">
        <v>17605.345935399899</v>
      </c>
      <c r="E48">
        <v>884376.01792500506</v>
      </c>
      <c r="F48">
        <v>258071.950081185</v>
      </c>
      <c r="G48">
        <v>542563.29922306899</v>
      </c>
      <c r="H48">
        <v>2818068.1839067498</v>
      </c>
      <c r="I48">
        <v>1594564.43808001</v>
      </c>
      <c r="J48">
        <v>51465655.230525099</v>
      </c>
      <c r="K48">
        <v>150274.25469095199</v>
      </c>
      <c r="L48">
        <v>173644.740039389</v>
      </c>
      <c r="M48">
        <v>9108437.7054890804</v>
      </c>
      <c r="N48">
        <v>629976.46891384502</v>
      </c>
      <c r="O48">
        <v>104526.989670314</v>
      </c>
      <c r="P48">
        <v>6436761.2054842301</v>
      </c>
      <c r="Q48">
        <v>114906.661923904</v>
      </c>
      <c r="R48">
        <v>15612638.693424201</v>
      </c>
      <c r="S48">
        <v>45640.727375039998</v>
      </c>
      <c r="T48">
        <v>704404.63665402902</v>
      </c>
      <c r="U48">
        <v>1694877.86386684</v>
      </c>
      <c r="V48">
        <v>2748947.2858344298</v>
      </c>
      <c r="W48">
        <v>259264.203187854</v>
      </c>
      <c r="X48" s="30">
        <f t="shared" si="0"/>
        <v>98168560.268755957</v>
      </c>
      <c r="Y48" s="31">
        <v>43146</v>
      </c>
    </row>
    <row r="49" spans="1:27" x14ac:dyDescent="0.35">
      <c r="A49">
        <v>243247.72095797799</v>
      </c>
      <c r="B49">
        <v>2412266.0496853301</v>
      </c>
      <c r="C49">
        <v>120306.66776974899</v>
      </c>
      <c r="D49">
        <v>16004.8599412727</v>
      </c>
      <c r="E49">
        <v>979325.75751790905</v>
      </c>
      <c r="F49">
        <v>257619.64934941</v>
      </c>
      <c r="G49">
        <v>542563.29922306899</v>
      </c>
      <c r="H49">
        <v>3438353.3590361602</v>
      </c>
      <c r="I49">
        <v>4095858.4291799702</v>
      </c>
      <c r="J49">
        <v>63148055.770915799</v>
      </c>
      <c r="K49">
        <v>150274.25469095199</v>
      </c>
      <c r="L49">
        <v>173644.740039389</v>
      </c>
      <c r="M49">
        <v>9146062.9278187994</v>
      </c>
      <c r="N49">
        <v>629976.46891384502</v>
      </c>
      <c r="O49">
        <v>104526.989670314</v>
      </c>
      <c r="P49">
        <v>6415393.3857420599</v>
      </c>
      <c r="Q49">
        <v>114906.661923904</v>
      </c>
      <c r="R49">
        <v>15601276.211389899</v>
      </c>
      <c r="S49">
        <v>45640.727375039998</v>
      </c>
      <c r="T49">
        <v>704404.63665402902</v>
      </c>
      <c r="U49">
        <v>1668333.52520358</v>
      </c>
      <c r="V49">
        <v>2748947.2858344298</v>
      </c>
      <c r="W49">
        <v>259264.203187854</v>
      </c>
      <c r="X49" s="30">
        <f t="shared" si="0"/>
        <v>113016253.58202076</v>
      </c>
      <c r="Y49" s="31">
        <v>43147</v>
      </c>
    </row>
    <row r="50" spans="1:27" x14ac:dyDescent="0.35">
      <c r="A50">
        <v>248527.38769049599</v>
      </c>
      <c r="B50">
        <v>2765440.0397664201</v>
      </c>
      <c r="C50">
        <v>135214.67422336701</v>
      </c>
      <c r="D50">
        <v>6276.5201119163603</v>
      </c>
      <c r="E50">
        <v>1107381.10195696</v>
      </c>
      <c r="F50">
        <v>219396.12128724501</v>
      </c>
      <c r="G50">
        <v>542563.29922306899</v>
      </c>
      <c r="H50">
        <v>4271475.8105800599</v>
      </c>
      <c r="I50">
        <v>7380158.8369405596</v>
      </c>
      <c r="J50">
        <v>78914833.856387094</v>
      </c>
      <c r="K50">
        <v>150274.25469095199</v>
      </c>
      <c r="L50">
        <v>173644.740039389</v>
      </c>
      <c r="M50">
        <v>9180792.9896293394</v>
      </c>
      <c r="N50">
        <v>629976.46891384502</v>
      </c>
      <c r="O50">
        <v>104526.989670314</v>
      </c>
      <c r="P50">
        <v>7097449.3299213499</v>
      </c>
      <c r="Q50">
        <v>114906.661923904</v>
      </c>
      <c r="R50">
        <v>16045358.7744615</v>
      </c>
      <c r="S50">
        <v>45640.727375039998</v>
      </c>
      <c r="T50">
        <v>704404.63665402902</v>
      </c>
      <c r="U50">
        <v>1622711.6840475299</v>
      </c>
      <c r="V50">
        <v>2748947.2858344298</v>
      </c>
      <c r="W50">
        <v>259264.203187854</v>
      </c>
      <c r="X50" s="30">
        <f t="shared" si="0"/>
        <v>134469166.39451671</v>
      </c>
      <c r="Y50" s="31">
        <v>43148</v>
      </c>
    </row>
    <row r="51" spans="1:27" x14ac:dyDescent="0.35">
      <c r="A51">
        <v>249176.54093561901</v>
      </c>
      <c r="B51">
        <v>2669694.41553469</v>
      </c>
      <c r="C51">
        <v>133838.40154702499</v>
      </c>
      <c r="D51">
        <v>13009.4571828236</v>
      </c>
      <c r="E51">
        <v>1098048.8884644301</v>
      </c>
      <c r="F51">
        <v>224816.95040018301</v>
      </c>
      <c r="G51">
        <v>542563.29922306899</v>
      </c>
      <c r="H51">
        <v>4017061.9758391501</v>
      </c>
      <c r="I51">
        <v>6674054.1984461704</v>
      </c>
      <c r="J51">
        <v>75525915.175564393</v>
      </c>
      <c r="K51">
        <v>150274.25469095199</v>
      </c>
      <c r="L51">
        <v>173644.740039389</v>
      </c>
      <c r="M51">
        <v>9198938.0455921106</v>
      </c>
      <c r="N51">
        <v>629976.46891384502</v>
      </c>
      <c r="O51">
        <v>104526.989670315</v>
      </c>
      <c r="P51">
        <v>7066485.8581448104</v>
      </c>
      <c r="Q51">
        <v>114906.661923904</v>
      </c>
      <c r="R51">
        <v>16056875.736081799</v>
      </c>
      <c r="S51">
        <v>45640.727375039998</v>
      </c>
      <c r="T51">
        <v>704404.63665402902</v>
      </c>
      <c r="U51">
        <v>1544503.60906763</v>
      </c>
      <c r="V51">
        <v>2748947.2858344298</v>
      </c>
      <c r="W51">
        <v>259264.203187854</v>
      </c>
      <c r="X51" s="30">
        <f t="shared" si="0"/>
        <v>129946568.52031367</v>
      </c>
      <c r="Y51" s="31">
        <v>43149</v>
      </c>
    </row>
    <row r="52" spans="1:27" x14ac:dyDescent="0.35">
      <c r="A52">
        <v>244494.21141149799</v>
      </c>
      <c r="B52">
        <v>2389860.6985536302</v>
      </c>
      <c r="C52">
        <v>119575.18998029899</v>
      </c>
      <c r="D52">
        <v>18506.7996957836</v>
      </c>
      <c r="E52">
        <v>1056514.21880321</v>
      </c>
      <c r="F52">
        <v>245867.57851568001</v>
      </c>
      <c r="G52">
        <v>542563.29922306899</v>
      </c>
      <c r="H52">
        <v>3218351.91021709</v>
      </c>
      <c r="I52">
        <v>3331897.79584947</v>
      </c>
      <c r="J52">
        <v>60778492.430897102</v>
      </c>
      <c r="K52">
        <v>150274.25469095199</v>
      </c>
      <c r="L52">
        <v>173644.740039389</v>
      </c>
      <c r="M52">
        <v>9168765.8579651508</v>
      </c>
      <c r="N52">
        <v>629976.46891384502</v>
      </c>
      <c r="O52">
        <v>104526.989670314</v>
      </c>
      <c r="P52">
        <v>6450325.38481721</v>
      </c>
      <c r="Q52">
        <v>114906.661923904</v>
      </c>
      <c r="R52">
        <v>15623937.252870999</v>
      </c>
      <c r="S52">
        <v>45640.727375039998</v>
      </c>
      <c r="T52">
        <v>704404.63665402902</v>
      </c>
      <c r="U52">
        <v>1668524.3244416099</v>
      </c>
      <c r="V52">
        <v>2748947.2858344298</v>
      </c>
      <c r="W52">
        <v>259264.203187854</v>
      </c>
      <c r="X52" s="30">
        <f t="shared" si="0"/>
        <v>109789262.92153159</v>
      </c>
      <c r="Y52" s="31">
        <v>43150</v>
      </c>
    </row>
    <row r="53" spans="1:27" x14ac:dyDescent="0.35">
      <c r="A53">
        <v>243707.28562013499</v>
      </c>
      <c r="B53">
        <v>2399353.4449076001</v>
      </c>
      <c r="C53">
        <v>119247.828851092</v>
      </c>
      <c r="D53">
        <v>20907.2865559618</v>
      </c>
      <c r="E53">
        <v>972119.21218610601</v>
      </c>
      <c r="F53">
        <v>245764.430704258</v>
      </c>
      <c r="G53">
        <v>542563.29922306899</v>
      </c>
      <c r="H53">
        <v>2834591.9306082898</v>
      </c>
      <c r="I53">
        <v>1768944.28787404</v>
      </c>
      <c r="J53">
        <v>51635140.886158898</v>
      </c>
      <c r="K53">
        <v>150274.25469095199</v>
      </c>
      <c r="L53">
        <v>173644.740039389</v>
      </c>
      <c r="M53">
        <v>9087119.2804735098</v>
      </c>
      <c r="N53">
        <v>629976.46891384502</v>
      </c>
      <c r="O53">
        <v>104526.989670314</v>
      </c>
      <c r="P53">
        <v>6433291.7102028597</v>
      </c>
      <c r="Q53">
        <v>114906.661923904</v>
      </c>
      <c r="R53">
        <v>15621811.3425793</v>
      </c>
      <c r="S53">
        <v>45640.727375039998</v>
      </c>
      <c r="T53">
        <v>704404.63665402902</v>
      </c>
      <c r="U53">
        <v>1681717.8011940999</v>
      </c>
      <c r="V53">
        <v>2748947.2858344298</v>
      </c>
      <c r="W53">
        <v>259264.203187854</v>
      </c>
      <c r="X53" s="30">
        <f t="shared" si="0"/>
        <v>98537865.995428994</v>
      </c>
      <c r="Y53" s="31">
        <v>43151</v>
      </c>
    </row>
    <row r="54" spans="1:27" x14ac:dyDescent="0.35">
      <c r="A54">
        <v>243527.62440869099</v>
      </c>
      <c r="B54">
        <v>2434083.7488491498</v>
      </c>
      <c r="C54">
        <v>115973.491165981</v>
      </c>
      <c r="D54">
        <v>15165.633851159901</v>
      </c>
      <c r="E54">
        <v>945106.59214422596</v>
      </c>
      <c r="F54">
        <v>252485.98761756701</v>
      </c>
      <c r="G54">
        <v>542563.29922306899</v>
      </c>
      <c r="H54">
        <v>2947305.1276878999</v>
      </c>
      <c r="I54">
        <v>2198915.4555238602</v>
      </c>
      <c r="J54">
        <v>50692211.051819101</v>
      </c>
      <c r="K54">
        <v>150274.25469095199</v>
      </c>
      <c r="L54">
        <v>173644.740039389</v>
      </c>
      <c r="M54">
        <v>9121851.5214631595</v>
      </c>
      <c r="N54">
        <v>629976.46891384502</v>
      </c>
      <c r="O54">
        <v>104526.989670315</v>
      </c>
      <c r="P54">
        <v>6416402.8299341202</v>
      </c>
      <c r="Q54">
        <v>114906.661923904</v>
      </c>
      <c r="R54">
        <v>15622985.920121999</v>
      </c>
      <c r="S54">
        <v>45640.727375039998</v>
      </c>
      <c r="T54">
        <v>704404.63665402902</v>
      </c>
      <c r="U54">
        <v>1685307.15132677</v>
      </c>
      <c r="V54">
        <v>2748947.2858344298</v>
      </c>
      <c r="W54">
        <v>259264.203187854</v>
      </c>
      <c r="X54" s="30">
        <f t="shared" si="0"/>
        <v>98165471.403426513</v>
      </c>
      <c r="Y54" s="31">
        <v>43152</v>
      </c>
    </row>
    <row r="55" spans="1:27" x14ac:dyDescent="0.35">
      <c r="A55">
        <v>243784.76754420801</v>
      </c>
      <c r="B55">
        <v>2514137.34640805</v>
      </c>
      <c r="C55">
        <v>119583.180303719</v>
      </c>
      <c r="D55">
        <v>46977.0484342817</v>
      </c>
      <c r="E55">
        <v>1004290.91771616</v>
      </c>
      <c r="F55">
        <v>260683.57518446099</v>
      </c>
      <c r="G55">
        <v>542563.29922306899</v>
      </c>
      <c r="H55">
        <v>3226713.66261061</v>
      </c>
      <c r="I55">
        <v>4180965.7852365202</v>
      </c>
      <c r="J55">
        <v>55308890.625934303</v>
      </c>
      <c r="K55">
        <v>150274.25469095199</v>
      </c>
      <c r="L55">
        <v>173644.740039389</v>
      </c>
      <c r="M55">
        <v>9116477.6657666992</v>
      </c>
      <c r="N55">
        <v>629976.46891384502</v>
      </c>
      <c r="O55">
        <v>104526.989670315</v>
      </c>
      <c r="P55">
        <v>6429221.2457478996</v>
      </c>
      <c r="Q55">
        <v>114906.661923904</v>
      </c>
      <c r="R55">
        <v>15627725.150434099</v>
      </c>
      <c r="S55">
        <v>45640.727375039998</v>
      </c>
      <c r="T55">
        <v>704404.63665402902</v>
      </c>
      <c r="U55">
        <v>1624944.85837791</v>
      </c>
      <c r="V55">
        <v>2748947.2858344298</v>
      </c>
      <c r="W55">
        <v>259264.203187854</v>
      </c>
      <c r="X55" s="30">
        <f t="shared" si="0"/>
        <v>105178545.09721175</v>
      </c>
      <c r="Y55" s="31">
        <v>43153</v>
      </c>
    </row>
    <row r="56" spans="1:27" x14ac:dyDescent="0.35">
      <c r="A56">
        <v>243130.04528579299</v>
      </c>
      <c r="B56">
        <v>2331611.9672148698</v>
      </c>
      <c r="C56">
        <v>115602.30432347</v>
      </c>
      <c r="D56">
        <v>48813.854296830803</v>
      </c>
      <c r="E56">
        <v>1067952.00358241</v>
      </c>
      <c r="F56">
        <v>230885.72210318001</v>
      </c>
      <c r="G56">
        <v>542563.29922306899</v>
      </c>
      <c r="H56">
        <v>3569220.08666398</v>
      </c>
      <c r="I56">
        <v>6802395.7417422701</v>
      </c>
      <c r="J56">
        <v>66142402.111756399</v>
      </c>
      <c r="K56">
        <v>150274.25469095199</v>
      </c>
      <c r="L56">
        <v>173644.740039389</v>
      </c>
      <c r="M56">
        <v>9058942.9787844699</v>
      </c>
      <c r="N56">
        <v>629976.46891384502</v>
      </c>
      <c r="O56">
        <v>104526.989670314</v>
      </c>
      <c r="P56">
        <v>6392840.09256157</v>
      </c>
      <c r="Q56">
        <v>114906.661923904</v>
      </c>
      <c r="R56">
        <v>15601141.586546799</v>
      </c>
      <c r="S56">
        <v>45640.727375039998</v>
      </c>
      <c r="T56">
        <v>704404.63665402902</v>
      </c>
      <c r="U56">
        <v>1691846.3835875001</v>
      </c>
      <c r="V56">
        <v>2748947.2858344298</v>
      </c>
      <c r="W56">
        <v>259264.203187854</v>
      </c>
      <c r="X56" s="30">
        <f t="shared" si="0"/>
        <v>118770934.14596237</v>
      </c>
      <c r="Y56" s="31">
        <v>43154</v>
      </c>
    </row>
    <row r="57" spans="1:27" x14ac:dyDescent="0.35">
      <c r="A57">
        <v>247685.01389721801</v>
      </c>
      <c r="B57">
        <v>2609681.27550619</v>
      </c>
      <c r="C57">
        <v>128678.347534794</v>
      </c>
      <c r="D57">
        <v>22140.944065807202</v>
      </c>
      <c r="E57">
        <v>1081745.2388534399</v>
      </c>
      <c r="F57">
        <v>220562.950637578</v>
      </c>
      <c r="G57">
        <v>542563.29922306899</v>
      </c>
      <c r="H57">
        <v>3823970.9677745998</v>
      </c>
      <c r="I57">
        <v>6596704.72003741</v>
      </c>
      <c r="J57">
        <v>70292157.935845405</v>
      </c>
      <c r="K57">
        <v>150274.25469095199</v>
      </c>
      <c r="L57">
        <v>173644.740039389</v>
      </c>
      <c r="M57">
        <v>9104643.9967816696</v>
      </c>
      <c r="N57">
        <v>629976.46891384502</v>
      </c>
      <c r="O57">
        <v>104526.989670315</v>
      </c>
      <c r="P57">
        <v>7040090.9143164</v>
      </c>
      <c r="Q57">
        <v>114906.661923904</v>
      </c>
      <c r="R57">
        <v>16006005.463093899</v>
      </c>
      <c r="S57">
        <v>45640.727375039998</v>
      </c>
      <c r="T57">
        <v>704404.63665402902</v>
      </c>
      <c r="U57">
        <v>1649610.0182514</v>
      </c>
      <c r="V57">
        <v>2748947.2858344298</v>
      </c>
      <c r="W57">
        <v>259264.203187854</v>
      </c>
      <c r="X57" s="30">
        <f t="shared" si="0"/>
        <v>124297827.05410866</v>
      </c>
      <c r="Y57" s="31">
        <v>43155</v>
      </c>
    </row>
    <row r="58" spans="1:27" x14ac:dyDescent="0.35">
      <c r="A58">
        <v>249182.10994891101</v>
      </c>
      <c r="B58">
        <v>2534961.33989564</v>
      </c>
      <c r="C58">
        <v>126937.66768429799</v>
      </c>
      <c r="D58">
        <v>68520.413160678101</v>
      </c>
      <c r="E58">
        <v>1176945.82617552</v>
      </c>
      <c r="F58">
        <v>232300.25147953199</v>
      </c>
      <c r="G58">
        <v>542563.29922306899</v>
      </c>
      <c r="H58">
        <v>3353021.78966182</v>
      </c>
      <c r="I58">
        <v>6002209.6454666201</v>
      </c>
      <c r="J58">
        <v>64159305.776068799</v>
      </c>
      <c r="K58">
        <v>150274.25469095199</v>
      </c>
      <c r="L58">
        <v>173644.740039389</v>
      </c>
      <c r="M58">
        <v>9149611.1156793106</v>
      </c>
      <c r="N58">
        <v>629976.46891384502</v>
      </c>
      <c r="O58">
        <v>104526.989670315</v>
      </c>
      <c r="P58">
        <v>7040358.9533474799</v>
      </c>
      <c r="Q58">
        <v>114906.661923904</v>
      </c>
      <c r="R58">
        <v>16042251.265044101</v>
      </c>
      <c r="S58">
        <v>45640.727375039998</v>
      </c>
      <c r="T58">
        <v>704404.63665402902</v>
      </c>
      <c r="U58">
        <v>1599124.0071806801</v>
      </c>
      <c r="V58">
        <v>2748947.2858344298</v>
      </c>
      <c r="W58">
        <v>259264.203187854</v>
      </c>
      <c r="X58" s="30">
        <f t="shared" si="0"/>
        <v>117208879.42830621</v>
      </c>
      <c r="Y58" s="31">
        <v>43156</v>
      </c>
    </row>
    <row r="59" spans="1:27" x14ac:dyDescent="0.35">
      <c r="A59">
        <v>244246.26925446599</v>
      </c>
      <c r="B59">
        <v>2381883.9344703401</v>
      </c>
      <c r="C59">
        <v>118989.47506051201</v>
      </c>
      <c r="D59">
        <v>71714.605480576298</v>
      </c>
      <c r="E59">
        <v>1055802.35362578</v>
      </c>
      <c r="F59">
        <v>258853.306859256</v>
      </c>
      <c r="G59">
        <v>542563.29922306805</v>
      </c>
      <c r="H59">
        <v>2502044.59723941</v>
      </c>
      <c r="I59">
        <v>3169363.9637221098</v>
      </c>
      <c r="J59">
        <v>48013572.3166743</v>
      </c>
      <c r="K59">
        <v>150274.25469095199</v>
      </c>
      <c r="L59">
        <v>173644.740039389</v>
      </c>
      <c r="M59">
        <v>9057526.2702290006</v>
      </c>
      <c r="N59">
        <v>629976.46891384502</v>
      </c>
      <c r="O59">
        <v>104526.989670315</v>
      </c>
      <c r="P59">
        <v>6437860.7224130202</v>
      </c>
      <c r="Q59">
        <v>114906.661923904</v>
      </c>
      <c r="R59">
        <v>15615478.8902034</v>
      </c>
      <c r="S59">
        <v>45640.727375039998</v>
      </c>
      <c r="T59">
        <v>704404.63665402902</v>
      </c>
      <c r="U59">
        <v>1722778.37833239</v>
      </c>
      <c r="V59">
        <v>2748947.2858344298</v>
      </c>
      <c r="W59">
        <v>259264.203187854</v>
      </c>
      <c r="X59" s="30">
        <f t="shared" si="0"/>
        <v>96124264.351077393</v>
      </c>
      <c r="Y59" s="31">
        <v>43157</v>
      </c>
    </row>
    <row r="60" spans="1:27" x14ac:dyDescent="0.35">
      <c r="A60">
        <v>243854.25914486</v>
      </c>
      <c r="B60">
        <v>2452889.8224766599</v>
      </c>
      <c r="C60">
        <v>121203.278909878</v>
      </c>
      <c r="D60">
        <v>61268.105067470897</v>
      </c>
      <c r="E60">
        <v>851423.43987888796</v>
      </c>
      <c r="F60">
        <v>254366.86132443199</v>
      </c>
      <c r="G60">
        <v>542563.29922306899</v>
      </c>
      <c r="H60">
        <v>2103738.1127789998</v>
      </c>
      <c r="I60">
        <v>1841686.4973726301</v>
      </c>
      <c r="J60">
        <v>42162410.776615202</v>
      </c>
      <c r="K60">
        <v>150274.25469095199</v>
      </c>
      <c r="L60">
        <v>173644.740039389</v>
      </c>
      <c r="M60">
        <v>9131311.3379994109</v>
      </c>
      <c r="N60">
        <v>629976.46891384502</v>
      </c>
      <c r="O60">
        <v>104526.989670315</v>
      </c>
      <c r="P60">
        <v>6460198.0347301504</v>
      </c>
      <c r="Q60">
        <v>114906.661923904</v>
      </c>
      <c r="R60">
        <v>15628230.4778577</v>
      </c>
      <c r="S60">
        <v>45640.727375039998</v>
      </c>
      <c r="T60">
        <v>704404.63665402902</v>
      </c>
      <c r="U60">
        <v>1700324.1167361201</v>
      </c>
      <c r="V60">
        <v>2748947.2858344298</v>
      </c>
      <c r="W60">
        <v>259264.203187854</v>
      </c>
      <c r="X60" s="30">
        <f t="shared" si="0"/>
        <v>88487054.388405219</v>
      </c>
      <c r="Y60" s="31">
        <v>43158</v>
      </c>
    </row>
    <row r="61" spans="1:27" x14ac:dyDescent="0.35">
      <c r="A61">
        <v>244004.622503764</v>
      </c>
      <c r="B61">
        <v>2491698.5811965899</v>
      </c>
      <c r="C61">
        <v>122250.011277898</v>
      </c>
      <c r="D61">
        <v>14713.8173814109</v>
      </c>
      <c r="E61">
        <v>1109634.6152924099</v>
      </c>
      <c r="F61">
        <v>254846.522860645</v>
      </c>
      <c r="G61">
        <v>542563.29922306899</v>
      </c>
      <c r="H61">
        <v>3024069.6175699201</v>
      </c>
      <c r="I61">
        <v>2394902.8347626599</v>
      </c>
      <c r="J61">
        <v>54457133.045257904</v>
      </c>
      <c r="K61">
        <v>150274.25469095199</v>
      </c>
      <c r="L61">
        <v>173644.740039389</v>
      </c>
      <c r="M61">
        <v>9037445.3768194802</v>
      </c>
      <c r="N61">
        <v>629976.46891384502</v>
      </c>
      <c r="O61">
        <v>104526.989670314</v>
      </c>
      <c r="P61">
        <v>6448237.0048324401</v>
      </c>
      <c r="Q61">
        <v>114906.661923904</v>
      </c>
      <c r="R61">
        <v>15619501.8969799</v>
      </c>
      <c r="S61">
        <v>45640.727375039998</v>
      </c>
      <c r="T61">
        <v>704404.63665402902</v>
      </c>
      <c r="U61">
        <v>1661809.5471966499</v>
      </c>
      <c r="V61">
        <v>2748947.2858344298</v>
      </c>
      <c r="W61">
        <v>259264.203187854</v>
      </c>
      <c r="X61" s="30">
        <f t="shared" si="0"/>
        <v>102354396.76144451</v>
      </c>
      <c r="Y61" s="31">
        <v>43159</v>
      </c>
      <c r="Z61" s="2">
        <f>SUM(X34:X61)</f>
        <v>3396779681.5845351</v>
      </c>
      <c r="AA61" s="33">
        <f>Z61/Z$380</f>
        <v>0.1152562974296437</v>
      </c>
    </row>
    <row r="62" spans="1:27" s="34" customFormat="1" x14ac:dyDescent="0.35">
      <c r="X62" s="35"/>
      <c r="Y62" s="36"/>
    </row>
    <row r="63" spans="1:27" x14ac:dyDescent="0.35">
      <c r="A63">
        <v>209290.29920905401</v>
      </c>
      <c r="B63">
        <v>2367319.5119237802</v>
      </c>
      <c r="C63">
        <v>114360.898621218</v>
      </c>
      <c r="D63">
        <v>50469.304030847197</v>
      </c>
      <c r="E63">
        <v>950327.17890963098</v>
      </c>
      <c r="F63">
        <v>243526.17162260701</v>
      </c>
      <c r="G63">
        <v>701320.85607592296</v>
      </c>
      <c r="H63">
        <v>2653315.7053097701</v>
      </c>
      <c r="I63">
        <v>3063675.4715837399</v>
      </c>
      <c r="J63">
        <v>50143937.819053903</v>
      </c>
      <c r="K63">
        <v>195245.73194681399</v>
      </c>
      <c r="L63">
        <v>172041.832735134</v>
      </c>
      <c r="M63">
        <v>9056003.9925519805</v>
      </c>
      <c r="N63">
        <v>505681.90336447698</v>
      </c>
      <c r="O63">
        <v>83618.492459288405</v>
      </c>
      <c r="P63">
        <v>6119496.93950768</v>
      </c>
      <c r="Q63">
        <v>114906.661923904</v>
      </c>
      <c r="R63">
        <v>13951199.3645459</v>
      </c>
      <c r="S63">
        <v>39798.590299956297</v>
      </c>
      <c r="T63">
        <v>614445.21723344002</v>
      </c>
      <c r="U63">
        <v>1588460.3152491599</v>
      </c>
      <c r="V63">
        <v>3570492.9693978801</v>
      </c>
      <c r="W63">
        <v>226633.65938867599</v>
      </c>
      <c r="X63" s="30">
        <f t="shared" si="0"/>
        <v>96735568.886944726</v>
      </c>
      <c r="Y63" s="31">
        <v>43160</v>
      </c>
    </row>
    <row r="64" spans="1:27" x14ac:dyDescent="0.35">
      <c r="A64">
        <v>208591.26697530999</v>
      </c>
      <c r="B64">
        <v>2306192.8113677399</v>
      </c>
      <c r="C64">
        <v>113842.73825398101</v>
      </c>
      <c r="D64">
        <v>26490.585578439899</v>
      </c>
      <c r="E64">
        <v>1009159.2038580599</v>
      </c>
      <c r="F64">
        <v>243141.90970540899</v>
      </c>
      <c r="G64">
        <v>703543.61877275899</v>
      </c>
      <c r="H64">
        <v>2664712.8120788401</v>
      </c>
      <c r="I64">
        <v>2443507.4878644999</v>
      </c>
      <c r="J64">
        <v>50315537.036297798</v>
      </c>
      <c r="K64">
        <v>195496.57967599999</v>
      </c>
      <c r="L64">
        <v>172035.053066778</v>
      </c>
      <c r="M64">
        <v>9080096.2704493497</v>
      </c>
      <c r="N64">
        <v>503916.28401966998</v>
      </c>
      <c r="O64">
        <v>83412.196836444695</v>
      </c>
      <c r="P64">
        <v>6081404.4043234</v>
      </c>
      <c r="Q64">
        <v>114906.661923904</v>
      </c>
      <c r="R64">
        <v>13931873.677765099</v>
      </c>
      <c r="S64">
        <v>39792.779155650896</v>
      </c>
      <c r="T64">
        <v>614379.35759797797</v>
      </c>
      <c r="U64">
        <v>1587888.6439281099</v>
      </c>
      <c r="V64">
        <v>3579080.8721572901</v>
      </c>
      <c r="W64">
        <v>226090.31739611601</v>
      </c>
      <c r="X64" s="30">
        <f t="shared" si="0"/>
        <v>96245092.569048628</v>
      </c>
      <c r="Y64" s="31">
        <v>43161</v>
      </c>
    </row>
    <row r="65" spans="1:25" x14ac:dyDescent="0.35">
      <c r="A65">
        <v>211158.33997224501</v>
      </c>
      <c r="B65">
        <v>2642956.8563232701</v>
      </c>
      <c r="C65">
        <v>129349.534702074</v>
      </c>
      <c r="D65">
        <v>24024.481213812702</v>
      </c>
      <c r="E65">
        <v>1096013.77730245</v>
      </c>
      <c r="F65">
        <v>206151.070629038</v>
      </c>
      <c r="G65">
        <v>703543.61877275899</v>
      </c>
      <c r="H65">
        <v>3730528.7358669401</v>
      </c>
      <c r="I65">
        <v>5600333.4234855603</v>
      </c>
      <c r="J65">
        <v>68806135.988150805</v>
      </c>
      <c r="K65">
        <v>195496.579675999</v>
      </c>
      <c r="L65">
        <v>172035.053066778</v>
      </c>
      <c r="M65">
        <v>9039331.0931465905</v>
      </c>
      <c r="N65">
        <v>503916.28401966998</v>
      </c>
      <c r="O65">
        <v>83412.196836444695</v>
      </c>
      <c r="P65">
        <v>6681865.8291787999</v>
      </c>
      <c r="Q65">
        <v>114906.661923904</v>
      </c>
      <c r="R65">
        <v>14169902.5068748</v>
      </c>
      <c r="S65">
        <v>39792.779155650896</v>
      </c>
      <c r="T65">
        <v>614379.35759797797</v>
      </c>
      <c r="U65">
        <v>1533375.0255916701</v>
      </c>
      <c r="V65">
        <v>3579080.8721572901</v>
      </c>
      <c r="W65">
        <v>226090.31739611601</v>
      </c>
      <c r="X65" s="30">
        <f t="shared" si="0"/>
        <v>120103780.38304064</v>
      </c>
      <c r="Y65" s="31">
        <v>43162</v>
      </c>
    </row>
    <row r="66" spans="1:25" x14ac:dyDescent="0.35">
      <c r="A66">
        <v>212312.09424789</v>
      </c>
      <c r="B66">
        <v>2737384.3193217102</v>
      </c>
      <c r="C66">
        <v>129140.817769103</v>
      </c>
      <c r="D66">
        <v>93459.423209561894</v>
      </c>
      <c r="E66">
        <v>861473.08756212995</v>
      </c>
      <c r="F66">
        <v>217402.17239743599</v>
      </c>
      <c r="G66">
        <v>703543.61877275899</v>
      </c>
      <c r="H66">
        <v>2327659.6626941198</v>
      </c>
      <c r="I66">
        <v>3691883.1734495899</v>
      </c>
      <c r="J66">
        <v>44201584.654850498</v>
      </c>
      <c r="K66">
        <v>195496.579675999</v>
      </c>
      <c r="L66">
        <v>172035.053066778</v>
      </c>
      <c r="M66">
        <v>9097302.5844757892</v>
      </c>
      <c r="N66">
        <v>503916.28401966998</v>
      </c>
      <c r="O66">
        <v>83412.196836444695</v>
      </c>
      <c r="P66">
        <v>6697544.7807769403</v>
      </c>
      <c r="Q66">
        <v>114906.661923904</v>
      </c>
      <c r="R66">
        <v>14184246.832330801</v>
      </c>
      <c r="S66">
        <v>39792.779155650896</v>
      </c>
      <c r="T66">
        <v>614379.35759797797</v>
      </c>
      <c r="U66">
        <v>1503544.48482367</v>
      </c>
      <c r="V66">
        <v>3579080.8721572901</v>
      </c>
      <c r="W66">
        <v>226090.31739611601</v>
      </c>
      <c r="X66" s="30">
        <f t="shared" si="0"/>
        <v>92187591.808511838</v>
      </c>
      <c r="Y66" s="31">
        <v>43163</v>
      </c>
    </row>
    <row r="67" spans="1:25" x14ac:dyDescent="0.35">
      <c r="A67">
        <v>210167.297737152</v>
      </c>
      <c r="B67">
        <v>2302363.26727045</v>
      </c>
      <c r="C67">
        <v>110284.138759929</v>
      </c>
      <c r="D67">
        <v>30932.4790069218</v>
      </c>
      <c r="E67">
        <v>622451.76343130996</v>
      </c>
      <c r="F67">
        <v>257168.317141687</v>
      </c>
      <c r="G67">
        <v>703543.61877275899</v>
      </c>
      <c r="H67">
        <v>1956537.4691635999</v>
      </c>
      <c r="I67">
        <v>1049430.9181568399</v>
      </c>
      <c r="J67">
        <v>33851381.682554796</v>
      </c>
      <c r="K67">
        <v>195496.57967599999</v>
      </c>
      <c r="L67">
        <v>172035.053066778</v>
      </c>
      <c r="M67">
        <v>9014937.6042693909</v>
      </c>
      <c r="N67">
        <v>503916.28401966998</v>
      </c>
      <c r="O67">
        <v>83412.196836444695</v>
      </c>
      <c r="P67">
        <v>6136910.7598120105</v>
      </c>
      <c r="Q67">
        <v>114906.661923904</v>
      </c>
      <c r="R67">
        <v>13955184.114622399</v>
      </c>
      <c r="S67">
        <v>39792.779155650896</v>
      </c>
      <c r="T67">
        <v>614379.35759797797</v>
      </c>
      <c r="U67">
        <v>1564385.2286536801</v>
      </c>
      <c r="V67">
        <v>3579080.8721572901</v>
      </c>
      <c r="W67">
        <v>226090.31739611601</v>
      </c>
      <c r="X67" s="30">
        <f t="shared" ref="X67:X130" si="1">SUM(A67:W67)</f>
        <v>77294788.761182785</v>
      </c>
      <c r="Y67" s="31">
        <v>43164</v>
      </c>
    </row>
    <row r="68" spans="1:25" x14ac:dyDescent="0.35">
      <c r="A68">
        <v>208800.71030132001</v>
      </c>
      <c r="B68">
        <v>2440983.51418783</v>
      </c>
      <c r="C68">
        <v>112477.84573523801</v>
      </c>
      <c r="D68">
        <v>49270.755517847203</v>
      </c>
      <c r="E68">
        <v>1092562.9261090499</v>
      </c>
      <c r="F68">
        <v>241964.18445950301</v>
      </c>
      <c r="G68">
        <v>703543.61877275899</v>
      </c>
      <c r="H68">
        <v>2895973.83725174</v>
      </c>
      <c r="I68">
        <v>2973137.8433047598</v>
      </c>
      <c r="J68">
        <v>49619455.653206304</v>
      </c>
      <c r="K68">
        <v>195496.579675999</v>
      </c>
      <c r="L68">
        <v>172035.053066778</v>
      </c>
      <c r="M68">
        <v>8942357.1382872909</v>
      </c>
      <c r="N68">
        <v>503916.28401966998</v>
      </c>
      <c r="O68">
        <v>83412.196836444797</v>
      </c>
      <c r="P68">
        <v>6119153.83986264</v>
      </c>
      <c r="Q68">
        <v>114906.661923904</v>
      </c>
      <c r="R68">
        <v>13940317.754703</v>
      </c>
      <c r="S68">
        <v>39792.779155650896</v>
      </c>
      <c r="T68">
        <v>614379.35759797797</v>
      </c>
      <c r="U68">
        <v>1610115.06024141</v>
      </c>
      <c r="V68">
        <v>3579080.8721572999</v>
      </c>
      <c r="W68">
        <v>226090.31739611601</v>
      </c>
      <c r="X68" s="30">
        <f t="shared" si="1"/>
        <v>96479224.783770546</v>
      </c>
      <c r="Y68" s="31">
        <v>43165</v>
      </c>
    </row>
    <row r="69" spans="1:25" x14ac:dyDescent="0.35">
      <c r="A69">
        <v>209119.838976094</v>
      </c>
      <c r="B69">
        <v>2290867.85531021</v>
      </c>
      <c r="C69">
        <v>110459.68374415601</v>
      </c>
      <c r="D69">
        <v>46523.537047443599</v>
      </c>
      <c r="E69">
        <v>1024697.71946881</v>
      </c>
      <c r="F69">
        <v>240262.729833069</v>
      </c>
      <c r="G69">
        <v>703543.61877275899</v>
      </c>
      <c r="H69">
        <v>3785501.6767345099</v>
      </c>
      <c r="I69">
        <v>7856718.19061823</v>
      </c>
      <c r="J69">
        <v>66872909.197975501</v>
      </c>
      <c r="K69">
        <v>195496.57967599999</v>
      </c>
      <c r="L69">
        <v>172035.053066778</v>
      </c>
      <c r="M69">
        <v>9021111.7029629201</v>
      </c>
      <c r="N69">
        <v>503916.28401966998</v>
      </c>
      <c r="O69">
        <v>83412.196836444797</v>
      </c>
      <c r="P69">
        <v>6131723.3449953403</v>
      </c>
      <c r="Q69">
        <v>114906.661923904</v>
      </c>
      <c r="R69">
        <v>13947247.0600252</v>
      </c>
      <c r="S69">
        <v>39792.779155650896</v>
      </c>
      <c r="T69">
        <v>614379.35759797797</v>
      </c>
      <c r="U69">
        <v>1632652.1306440399</v>
      </c>
      <c r="V69">
        <v>3579080.8721572999</v>
      </c>
      <c r="W69">
        <v>226090.31739611601</v>
      </c>
      <c r="X69" s="30">
        <f t="shared" si="1"/>
        <v>119402448.38893811</v>
      </c>
      <c r="Y69" s="31">
        <v>43166</v>
      </c>
    </row>
    <row r="70" spans="1:25" x14ac:dyDescent="0.35">
      <c r="A70">
        <v>209772.382055394</v>
      </c>
      <c r="B70">
        <v>2393066.75529315</v>
      </c>
      <c r="C70">
        <v>113241.042687354</v>
      </c>
      <c r="D70">
        <v>144061.65716639601</v>
      </c>
      <c r="E70">
        <v>1311855.41532284</v>
      </c>
      <c r="F70">
        <v>242492.27219826099</v>
      </c>
      <c r="G70">
        <v>703543.61877275899</v>
      </c>
      <c r="H70">
        <v>3619912.63548856</v>
      </c>
      <c r="I70">
        <v>14029806.955696801</v>
      </c>
      <c r="J70">
        <v>69241620.2368294</v>
      </c>
      <c r="K70">
        <v>195496.579675999</v>
      </c>
      <c r="L70">
        <v>172035.053066778</v>
      </c>
      <c r="M70">
        <v>9036198.40210394</v>
      </c>
      <c r="N70">
        <v>503916.28401966998</v>
      </c>
      <c r="O70">
        <v>83412.196836444797</v>
      </c>
      <c r="P70">
        <v>6132959.4238153202</v>
      </c>
      <c r="Q70">
        <v>114906.661923904</v>
      </c>
      <c r="R70">
        <v>13950554.0853971</v>
      </c>
      <c r="S70">
        <v>39792.779155650896</v>
      </c>
      <c r="T70">
        <v>614379.35759797797</v>
      </c>
      <c r="U70">
        <v>1584360.7950726701</v>
      </c>
      <c r="V70">
        <v>3579080.8721572999</v>
      </c>
      <c r="W70">
        <v>226090.31739611601</v>
      </c>
      <c r="X70" s="30">
        <f t="shared" si="1"/>
        <v>128242555.7797298</v>
      </c>
      <c r="Y70" s="31">
        <v>43167</v>
      </c>
    </row>
    <row r="71" spans="1:25" x14ac:dyDescent="0.35">
      <c r="A71">
        <v>208857.12682728501</v>
      </c>
      <c r="B71">
        <v>2353836.2043490498</v>
      </c>
      <c r="C71">
        <v>111647.336361583</v>
      </c>
      <c r="D71">
        <v>23032.470454669001</v>
      </c>
      <c r="E71">
        <v>938558.64316703996</v>
      </c>
      <c r="F71">
        <v>250569.27852081801</v>
      </c>
      <c r="G71">
        <v>703543.61877275899</v>
      </c>
      <c r="H71">
        <v>3234704.2281616302</v>
      </c>
      <c r="I71">
        <v>8528416.0122040696</v>
      </c>
      <c r="J71">
        <v>61398476.879308797</v>
      </c>
      <c r="K71">
        <v>195496.579675999</v>
      </c>
      <c r="L71">
        <v>172035.053066778</v>
      </c>
      <c r="M71">
        <v>8919218.1301870309</v>
      </c>
      <c r="N71">
        <v>503916.28401966998</v>
      </c>
      <c r="O71">
        <v>83412.196836444797</v>
      </c>
      <c r="P71">
        <v>6089154.7759097898</v>
      </c>
      <c r="Q71">
        <v>114906.661923904</v>
      </c>
      <c r="R71">
        <v>13933566.1735441</v>
      </c>
      <c r="S71">
        <v>39792.779155650896</v>
      </c>
      <c r="T71">
        <v>614379.35759797797</v>
      </c>
      <c r="U71">
        <v>1579618.1749263799</v>
      </c>
      <c r="V71">
        <v>3579080.8721572999</v>
      </c>
      <c r="W71">
        <v>226090.31739611601</v>
      </c>
      <c r="X71" s="30">
        <f t="shared" si="1"/>
        <v>113802309.15452485</v>
      </c>
      <c r="Y71" s="31">
        <v>43168</v>
      </c>
    </row>
    <row r="72" spans="1:25" x14ac:dyDescent="0.35">
      <c r="A72">
        <v>210950.83369433801</v>
      </c>
      <c r="B72">
        <v>2653745.24572634</v>
      </c>
      <c r="C72">
        <v>127342.75286859</v>
      </c>
      <c r="D72">
        <v>66963.995010867206</v>
      </c>
      <c r="E72">
        <v>1139917.6989231899</v>
      </c>
      <c r="F72">
        <v>215420.330058263</v>
      </c>
      <c r="G72">
        <v>703543.61877275899</v>
      </c>
      <c r="H72">
        <v>3188240.9817363499</v>
      </c>
      <c r="I72">
        <v>5551193.4187145904</v>
      </c>
      <c r="J72">
        <v>61778290.849803098</v>
      </c>
      <c r="K72">
        <v>195496.57967599999</v>
      </c>
      <c r="L72">
        <v>172035.053066778</v>
      </c>
      <c r="M72">
        <v>8973698.5765747093</v>
      </c>
      <c r="N72">
        <v>503916.28401966998</v>
      </c>
      <c r="O72">
        <v>83412.196836444797</v>
      </c>
      <c r="P72">
        <v>6670258.7948217001</v>
      </c>
      <c r="Q72">
        <v>114906.661923904</v>
      </c>
      <c r="R72">
        <v>14168012.4321895</v>
      </c>
      <c r="S72">
        <v>39792.779155650896</v>
      </c>
      <c r="T72">
        <v>614379.35759797797</v>
      </c>
      <c r="U72">
        <v>1529778.16939761</v>
      </c>
      <c r="V72">
        <v>3579080.8721572999</v>
      </c>
      <c r="W72">
        <v>226090.31739611601</v>
      </c>
      <c r="X72" s="30">
        <f t="shared" si="1"/>
        <v>112506467.80012174</v>
      </c>
      <c r="Y72" s="31">
        <v>43169</v>
      </c>
    </row>
    <row r="73" spans="1:25" x14ac:dyDescent="0.35">
      <c r="A73">
        <v>212017.42080540099</v>
      </c>
      <c r="B73">
        <v>2709470.4876504601</v>
      </c>
      <c r="C73">
        <v>126887.788695676</v>
      </c>
      <c r="D73">
        <v>146870.37691403201</v>
      </c>
      <c r="E73">
        <v>1298666.7811906</v>
      </c>
      <c r="F73">
        <v>215656.89205769799</v>
      </c>
      <c r="G73">
        <v>703543.61877275899</v>
      </c>
      <c r="H73">
        <v>2126104.7229486699</v>
      </c>
      <c r="I73">
        <v>2346869.12658884</v>
      </c>
      <c r="J73">
        <v>41868648.957389101</v>
      </c>
      <c r="K73">
        <v>195496.57967599999</v>
      </c>
      <c r="L73">
        <v>172035.053066778</v>
      </c>
      <c r="M73">
        <v>8958883.7905609999</v>
      </c>
      <c r="N73">
        <v>503916.28401966998</v>
      </c>
      <c r="O73">
        <v>83412.196836444797</v>
      </c>
      <c r="P73">
        <v>6689182.0598593699</v>
      </c>
      <c r="Q73">
        <v>114906.661923904</v>
      </c>
      <c r="R73">
        <v>14171240.764982101</v>
      </c>
      <c r="S73">
        <v>39792.779155650896</v>
      </c>
      <c r="T73">
        <v>614379.35759797797</v>
      </c>
      <c r="U73">
        <v>1521574.28642439</v>
      </c>
      <c r="V73">
        <v>3579080.8721572999</v>
      </c>
      <c r="W73">
        <v>226090.31739611601</v>
      </c>
      <c r="X73" s="30">
        <f t="shared" si="1"/>
        <v>88624727.17666994</v>
      </c>
      <c r="Y73" s="31">
        <v>43170</v>
      </c>
    </row>
    <row r="74" spans="1:25" x14ac:dyDescent="0.35">
      <c r="A74">
        <v>209765.602387038</v>
      </c>
      <c r="B74">
        <v>2416535.7879637699</v>
      </c>
      <c r="C74">
        <v>116740.562214301</v>
      </c>
      <c r="D74">
        <v>120647.588235669</v>
      </c>
      <c r="E74">
        <v>1086877.9320612201</v>
      </c>
      <c r="F74">
        <v>246842.640103932</v>
      </c>
      <c r="G74">
        <v>704284.53967170406</v>
      </c>
      <c r="H74">
        <v>1641917.5159770499</v>
      </c>
      <c r="I74">
        <v>1024839.85037325</v>
      </c>
      <c r="J74">
        <v>30817481.545868099</v>
      </c>
      <c r="K74">
        <v>195496.579675999</v>
      </c>
      <c r="L74">
        <v>172035.053066778</v>
      </c>
      <c r="M74">
        <v>8959289.6021383293</v>
      </c>
      <c r="N74">
        <v>504967.132614906</v>
      </c>
      <c r="O74">
        <v>83527.451198502997</v>
      </c>
      <c r="P74">
        <v>6117450.9324501399</v>
      </c>
      <c r="Q74">
        <v>115085.83887332299</v>
      </c>
      <c r="R74">
        <v>13949661.106222101</v>
      </c>
      <c r="S74">
        <v>39792.779155650896</v>
      </c>
      <c r="T74">
        <v>614379.35759797797</v>
      </c>
      <c r="U74">
        <v>1617041.2178604701</v>
      </c>
      <c r="V74">
        <v>3579766.58718534</v>
      </c>
      <c r="W74">
        <v>227298.0668876</v>
      </c>
      <c r="X74" s="30">
        <f t="shared" si="1"/>
        <v>74561725.269783154</v>
      </c>
      <c r="Y74" s="31">
        <v>43171</v>
      </c>
    </row>
    <row r="75" spans="1:25" x14ac:dyDescent="0.35">
      <c r="A75">
        <v>208982.06642985201</v>
      </c>
      <c r="B75">
        <v>2370362.3723607301</v>
      </c>
      <c r="C75">
        <v>117134.75150302101</v>
      </c>
      <c r="D75">
        <v>79628.899762579997</v>
      </c>
      <c r="E75">
        <v>811079.81266927905</v>
      </c>
      <c r="F75">
        <v>240726.89498446701</v>
      </c>
      <c r="G75">
        <v>703543.61877275899</v>
      </c>
      <c r="H75">
        <v>1270962.63497634</v>
      </c>
      <c r="I75">
        <v>208352.52579675399</v>
      </c>
      <c r="J75">
        <v>23180740.348836601</v>
      </c>
      <c r="K75">
        <v>195496.579675999</v>
      </c>
      <c r="L75">
        <v>172035.053066778</v>
      </c>
      <c r="M75">
        <v>8835546.1267739292</v>
      </c>
      <c r="N75">
        <v>503916.28401966998</v>
      </c>
      <c r="O75">
        <v>83412.196836444797</v>
      </c>
      <c r="P75">
        <v>6092980.2037798604</v>
      </c>
      <c r="Q75">
        <v>114906.661923904</v>
      </c>
      <c r="R75">
        <v>13939710.974385099</v>
      </c>
      <c r="S75">
        <v>39792.779155650896</v>
      </c>
      <c r="T75">
        <v>614379.35759797797</v>
      </c>
      <c r="U75">
        <v>1643916.06535611</v>
      </c>
      <c r="V75">
        <v>3579080.8721572999</v>
      </c>
      <c r="W75">
        <v>226090.31739611601</v>
      </c>
      <c r="X75" s="30">
        <f t="shared" si="1"/>
        <v>65232777.398217224</v>
      </c>
      <c r="Y75" s="31">
        <v>43172</v>
      </c>
    </row>
    <row r="76" spans="1:25" x14ac:dyDescent="0.35">
      <c r="A76">
        <v>208494.41457021999</v>
      </c>
      <c r="B76">
        <v>2266227.3928000201</v>
      </c>
      <c r="C76">
        <v>107736.436244012</v>
      </c>
      <c r="D76">
        <v>118609.813632556</v>
      </c>
      <c r="E76">
        <v>995878.55994096398</v>
      </c>
      <c r="F76">
        <v>244294.45332599099</v>
      </c>
      <c r="G76">
        <v>703543.61877275899</v>
      </c>
      <c r="H76">
        <v>1351748.6788487399</v>
      </c>
      <c r="I76">
        <v>164477.90202854699</v>
      </c>
      <c r="J76">
        <v>23615405.9525612</v>
      </c>
      <c r="K76">
        <v>195496.579675999</v>
      </c>
      <c r="L76">
        <v>172035.053066778</v>
      </c>
      <c r="M76">
        <v>8866258.0244282503</v>
      </c>
      <c r="N76">
        <v>503916.28401966998</v>
      </c>
      <c r="O76">
        <v>83412.196836444797</v>
      </c>
      <c r="P76">
        <v>6096227.6649225596</v>
      </c>
      <c r="Q76">
        <v>114906.661923904</v>
      </c>
      <c r="R76">
        <v>13936586.7579279</v>
      </c>
      <c r="S76">
        <v>39792.779155650896</v>
      </c>
      <c r="T76">
        <v>614379.35759797797</v>
      </c>
      <c r="U76">
        <v>1593594.94550505</v>
      </c>
      <c r="V76">
        <v>3579080.8721572999</v>
      </c>
      <c r="W76">
        <v>226090.31739611601</v>
      </c>
      <c r="X76" s="30">
        <f t="shared" si="1"/>
        <v>65798194.717338614</v>
      </c>
      <c r="Y76" s="31">
        <v>43173</v>
      </c>
    </row>
    <row r="77" spans="1:25" x14ac:dyDescent="0.35">
      <c r="A77">
        <v>209563.18086039799</v>
      </c>
      <c r="B77">
        <v>2415882.0342294001</v>
      </c>
      <c r="C77">
        <v>115011.02039039</v>
      </c>
      <c r="D77">
        <v>148927.03773613801</v>
      </c>
      <c r="E77">
        <v>1133083.30895793</v>
      </c>
      <c r="F77">
        <v>238228.82932615999</v>
      </c>
      <c r="G77">
        <v>703543.61877275899</v>
      </c>
      <c r="H77">
        <v>1714746.4083781999</v>
      </c>
      <c r="I77">
        <v>392673.06431830098</v>
      </c>
      <c r="J77">
        <v>25546870.2710949</v>
      </c>
      <c r="K77">
        <v>195496.579675999</v>
      </c>
      <c r="L77">
        <v>172035.053066778</v>
      </c>
      <c r="M77">
        <v>8846632.8215846792</v>
      </c>
      <c r="N77">
        <v>503916.28401966998</v>
      </c>
      <c r="O77">
        <v>83412.196836444797</v>
      </c>
      <c r="P77">
        <v>6098553.8175618304</v>
      </c>
      <c r="Q77">
        <v>114906.661923904</v>
      </c>
      <c r="R77">
        <v>13944471.9964884</v>
      </c>
      <c r="S77">
        <v>39792.779155650896</v>
      </c>
      <c r="T77">
        <v>614379.35759797797</v>
      </c>
      <c r="U77">
        <v>1587841.42838062</v>
      </c>
      <c r="V77">
        <v>3579080.8721572999</v>
      </c>
      <c r="W77">
        <v>226090.31739611601</v>
      </c>
      <c r="X77" s="30">
        <f t="shared" si="1"/>
        <v>68625138.93990995</v>
      </c>
      <c r="Y77" s="31">
        <v>43174</v>
      </c>
    </row>
    <row r="78" spans="1:25" x14ac:dyDescent="0.35">
      <c r="A78">
        <v>209008.21657922701</v>
      </c>
      <c r="B78">
        <v>2362921.4442086001</v>
      </c>
      <c r="C78">
        <v>111171.30679056099</v>
      </c>
      <c r="D78">
        <v>317384.60508987098</v>
      </c>
      <c r="E78">
        <v>2087394.9958129299</v>
      </c>
      <c r="F78">
        <v>241593.966141043</v>
      </c>
      <c r="G78">
        <v>703543.61877275899</v>
      </c>
      <c r="H78">
        <v>1927123.1516064799</v>
      </c>
      <c r="I78">
        <v>1094549.6110684399</v>
      </c>
      <c r="J78">
        <v>31072967.294602402</v>
      </c>
      <c r="K78">
        <v>195496.579675999</v>
      </c>
      <c r="L78">
        <v>172035.053066778</v>
      </c>
      <c r="M78">
        <v>8764820.6264803391</v>
      </c>
      <c r="N78">
        <v>503916.28401966998</v>
      </c>
      <c r="O78">
        <v>83412.196836444797</v>
      </c>
      <c r="P78">
        <v>6126254.3318108702</v>
      </c>
      <c r="Q78">
        <v>114906.661923904</v>
      </c>
      <c r="R78">
        <v>13943270.3002722</v>
      </c>
      <c r="S78">
        <v>39792.779155650896</v>
      </c>
      <c r="T78">
        <v>614379.35759797797</v>
      </c>
      <c r="U78">
        <v>1589014.7952683</v>
      </c>
      <c r="V78">
        <v>3579080.8721572999</v>
      </c>
      <c r="W78">
        <v>226090.31739611601</v>
      </c>
      <c r="X78" s="30">
        <f t="shared" si="1"/>
        <v>76080128.366333872</v>
      </c>
      <c r="Y78" s="31">
        <v>43175</v>
      </c>
    </row>
    <row r="79" spans="1:25" x14ac:dyDescent="0.35">
      <c r="A79">
        <v>211466.33062043399</v>
      </c>
      <c r="B79">
        <v>2623679.5957449898</v>
      </c>
      <c r="C79">
        <v>129229.921981787</v>
      </c>
      <c r="D79">
        <v>389216.15984959499</v>
      </c>
      <c r="E79">
        <v>2150507.8970663701</v>
      </c>
      <c r="F79">
        <v>222018.40015508101</v>
      </c>
      <c r="G79">
        <v>703543.61877275899</v>
      </c>
      <c r="H79">
        <v>1337523.23972</v>
      </c>
      <c r="I79">
        <v>596052.94550667598</v>
      </c>
      <c r="J79">
        <v>23232340.162565898</v>
      </c>
      <c r="K79">
        <v>195496.579675999</v>
      </c>
      <c r="L79">
        <v>172035.053066778</v>
      </c>
      <c r="M79">
        <v>8852591.1815458797</v>
      </c>
      <c r="N79">
        <v>503916.28401966998</v>
      </c>
      <c r="O79">
        <v>83412.196836444797</v>
      </c>
      <c r="P79">
        <v>6676818.3660874898</v>
      </c>
      <c r="Q79">
        <v>114906.661923904</v>
      </c>
      <c r="R79">
        <v>14175476.3627878</v>
      </c>
      <c r="S79">
        <v>39792.779155650896</v>
      </c>
      <c r="T79">
        <v>614379.35759797797</v>
      </c>
      <c r="U79">
        <v>1505831.8965009099</v>
      </c>
      <c r="V79">
        <v>3579080.8721572999</v>
      </c>
      <c r="W79">
        <v>226090.31739611601</v>
      </c>
      <c r="X79" s="30">
        <f t="shared" si="1"/>
        <v>68335406.180735514</v>
      </c>
      <c r="Y79" s="31">
        <v>43176</v>
      </c>
    </row>
    <row r="80" spans="1:25" x14ac:dyDescent="0.35">
      <c r="A80">
        <v>211993.93409716699</v>
      </c>
      <c r="B80">
        <v>2680703.3862903598</v>
      </c>
      <c r="C80">
        <v>129878.34883387</v>
      </c>
      <c r="D80">
        <v>237551.346752549</v>
      </c>
      <c r="E80">
        <v>1524903.1035873699</v>
      </c>
      <c r="F80">
        <v>218247.69389387901</v>
      </c>
      <c r="G80">
        <v>703543.61877275899</v>
      </c>
      <c r="H80">
        <v>1290614.4722313101</v>
      </c>
      <c r="I80">
        <v>214456.406496596</v>
      </c>
      <c r="J80">
        <v>21573296.477927599</v>
      </c>
      <c r="K80">
        <v>195496.579675999</v>
      </c>
      <c r="L80">
        <v>172035.053066778</v>
      </c>
      <c r="M80">
        <v>8780894.2516292296</v>
      </c>
      <c r="N80">
        <v>503916.28401966998</v>
      </c>
      <c r="O80">
        <v>83412.196836444797</v>
      </c>
      <c r="P80">
        <v>6687368.4985740501</v>
      </c>
      <c r="Q80">
        <v>114906.661923904</v>
      </c>
      <c r="R80">
        <v>14182137.3869479</v>
      </c>
      <c r="S80">
        <v>39792.779155650896</v>
      </c>
      <c r="T80">
        <v>614379.35759797797</v>
      </c>
      <c r="U80">
        <v>1524865.5732803899</v>
      </c>
      <c r="V80">
        <v>3579080.8721572999</v>
      </c>
      <c r="W80">
        <v>226090.31739611601</v>
      </c>
      <c r="X80" s="30">
        <f t="shared" si="1"/>
        <v>65489564.601144865</v>
      </c>
      <c r="Y80" s="31">
        <v>43177</v>
      </c>
    </row>
    <row r="81" spans="1:27" x14ac:dyDescent="0.35">
      <c r="A81">
        <v>209421.77634896501</v>
      </c>
      <c r="B81">
        <v>2340742.9698358201</v>
      </c>
      <c r="C81">
        <v>111349.030953903</v>
      </c>
      <c r="D81">
        <v>145039.866457814</v>
      </c>
      <c r="E81">
        <v>1243266.7212165699</v>
      </c>
      <c r="F81">
        <v>242900.50508572001</v>
      </c>
      <c r="G81">
        <v>703543.61877275899</v>
      </c>
      <c r="H81">
        <v>2322426.0008540102</v>
      </c>
      <c r="I81">
        <v>3737022.9317593002</v>
      </c>
      <c r="J81">
        <v>39833291.5481764</v>
      </c>
      <c r="K81">
        <v>195496.579675999</v>
      </c>
      <c r="L81">
        <v>172035.053066778</v>
      </c>
      <c r="M81">
        <v>8700410.3872607108</v>
      </c>
      <c r="N81">
        <v>503916.28401966998</v>
      </c>
      <c r="O81">
        <v>83412.196836444797</v>
      </c>
      <c r="P81">
        <v>6117212.1912715798</v>
      </c>
      <c r="Q81">
        <v>114906.661923904</v>
      </c>
      <c r="R81">
        <v>13936669.808865201</v>
      </c>
      <c r="S81">
        <v>39792.779155650896</v>
      </c>
      <c r="T81">
        <v>614379.35759797797</v>
      </c>
      <c r="U81">
        <v>1579853.0420087299</v>
      </c>
      <c r="V81">
        <v>3579080.8721572999</v>
      </c>
      <c r="W81">
        <v>226090.31739611601</v>
      </c>
      <c r="X81" s="30">
        <f t="shared" si="1"/>
        <v>86752260.500697345</v>
      </c>
      <c r="Y81" s="31">
        <v>43178</v>
      </c>
    </row>
    <row r="82" spans="1:27" x14ac:dyDescent="0.35">
      <c r="A82">
        <v>208678.918401918</v>
      </c>
      <c r="B82">
        <v>2367728.7133352901</v>
      </c>
      <c r="C82">
        <v>113491.890416539</v>
      </c>
      <c r="D82">
        <v>298171.75136097398</v>
      </c>
      <c r="E82">
        <v>1821144.1022528501</v>
      </c>
      <c r="F82">
        <v>235097.833200583</v>
      </c>
      <c r="G82">
        <v>703543.61877275899</v>
      </c>
      <c r="H82">
        <v>2109535.2134857099</v>
      </c>
      <c r="I82">
        <v>3024853.8799201399</v>
      </c>
      <c r="J82">
        <v>37662020.432506599</v>
      </c>
      <c r="K82">
        <v>195496.579675999</v>
      </c>
      <c r="L82">
        <v>172035.053066778</v>
      </c>
      <c r="M82">
        <v>8743124.4770849198</v>
      </c>
      <c r="N82">
        <v>503916.28401966998</v>
      </c>
      <c r="O82">
        <v>83412.196836444797</v>
      </c>
      <c r="P82">
        <v>6135385.8186938502</v>
      </c>
      <c r="Q82">
        <v>114906.661923904</v>
      </c>
      <c r="R82">
        <v>13935840.5101467</v>
      </c>
      <c r="S82">
        <v>39792.779155650896</v>
      </c>
      <c r="T82">
        <v>614379.35759797797</v>
      </c>
      <c r="U82">
        <v>1601110.93427112</v>
      </c>
      <c r="V82">
        <v>3579080.8721572999</v>
      </c>
      <c r="W82">
        <v>226090.31739611601</v>
      </c>
      <c r="X82" s="30">
        <f t="shared" si="1"/>
        <v>84488838.195679814</v>
      </c>
      <c r="Y82" s="31">
        <v>43179</v>
      </c>
    </row>
    <row r="83" spans="1:27" x14ac:dyDescent="0.35">
      <c r="A83">
        <v>208819.112258287</v>
      </c>
      <c r="B83">
        <v>2462651.8185167899</v>
      </c>
      <c r="C83">
        <v>117382.20939802899</v>
      </c>
      <c r="D83">
        <v>324494.78227860702</v>
      </c>
      <c r="E83">
        <v>2152461.89433908</v>
      </c>
      <c r="F83">
        <v>248847.48488931399</v>
      </c>
      <c r="G83">
        <v>703543.61877275899</v>
      </c>
      <c r="H83">
        <v>2069852.11967883</v>
      </c>
      <c r="I83">
        <v>2572591.1627146001</v>
      </c>
      <c r="J83">
        <v>37375138.039613999</v>
      </c>
      <c r="K83">
        <v>195496.579675999</v>
      </c>
      <c r="L83">
        <v>172035.053066778</v>
      </c>
      <c r="M83">
        <v>8740215.0308359805</v>
      </c>
      <c r="N83">
        <v>503916.28401966998</v>
      </c>
      <c r="O83">
        <v>83412.196836444797</v>
      </c>
      <c r="P83">
        <v>6090597.1503526103</v>
      </c>
      <c r="Q83">
        <v>114906.661923904</v>
      </c>
      <c r="R83">
        <v>13928670.7687288</v>
      </c>
      <c r="S83">
        <v>39792.779155650896</v>
      </c>
      <c r="T83">
        <v>614379.35759797797</v>
      </c>
      <c r="U83">
        <v>1599944.1049207801</v>
      </c>
      <c r="V83">
        <v>3579080.8721572999</v>
      </c>
      <c r="W83">
        <v>226090.31739611601</v>
      </c>
      <c r="X83" s="30">
        <f t="shared" si="1"/>
        <v>84124319.399128318</v>
      </c>
      <c r="Y83" s="31">
        <v>43180</v>
      </c>
    </row>
    <row r="84" spans="1:27" x14ac:dyDescent="0.35">
      <c r="A84">
        <v>209100.710626088</v>
      </c>
      <c r="B84">
        <v>2318129.8702952</v>
      </c>
      <c r="C84">
        <v>111529.418558385</v>
      </c>
      <c r="D84">
        <v>135354.625948723</v>
      </c>
      <c r="E84">
        <v>1290576.2155313301</v>
      </c>
      <c r="F84">
        <v>234378.219830758</v>
      </c>
      <c r="G84">
        <v>703543.61877275899</v>
      </c>
      <c r="H84">
        <v>2252162.48653271</v>
      </c>
      <c r="I84">
        <v>3365780.1569844498</v>
      </c>
      <c r="J84">
        <v>41681876.358101703</v>
      </c>
      <c r="K84">
        <v>195496.579675999</v>
      </c>
      <c r="L84">
        <v>172035.053066778</v>
      </c>
      <c r="M84">
        <v>8699542.8318421096</v>
      </c>
      <c r="N84">
        <v>503916.28401966998</v>
      </c>
      <c r="O84">
        <v>83412.196836444797</v>
      </c>
      <c r="P84">
        <v>6137251.9224089496</v>
      </c>
      <c r="Q84">
        <v>114906.661923904</v>
      </c>
      <c r="R84">
        <v>13947193.064809401</v>
      </c>
      <c r="S84">
        <v>39792.779155650896</v>
      </c>
      <c r="T84">
        <v>614379.35759797797</v>
      </c>
      <c r="U84">
        <v>1615045.8161845801</v>
      </c>
      <c r="V84">
        <v>3579080.8721572901</v>
      </c>
      <c r="W84">
        <v>226090.31739611601</v>
      </c>
      <c r="X84" s="30">
        <f t="shared" si="1"/>
        <v>88230575.418256983</v>
      </c>
      <c r="Y84" s="31">
        <v>43181</v>
      </c>
    </row>
    <row r="85" spans="1:27" x14ac:dyDescent="0.35">
      <c r="A85">
        <v>209539.20989013699</v>
      </c>
      <c r="B85">
        <v>2344651.9329052898</v>
      </c>
      <c r="C85">
        <v>111743.22024262301</v>
      </c>
      <c r="D85">
        <v>191656.139683132</v>
      </c>
      <c r="E85">
        <v>1437140.7809762801</v>
      </c>
      <c r="F85">
        <v>251422.06394764301</v>
      </c>
      <c r="G85">
        <v>703543.61877275899</v>
      </c>
      <c r="H85">
        <v>1926039.6153245301</v>
      </c>
      <c r="I85">
        <v>1637185.0653333</v>
      </c>
      <c r="J85">
        <v>34471035.864265002</v>
      </c>
      <c r="K85">
        <v>195496.579675999</v>
      </c>
      <c r="L85">
        <v>172035.053066778</v>
      </c>
      <c r="M85">
        <v>8740473.3846265599</v>
      </c>
      <c r="N85">
        <v>503916.28401966998</v>
      </c>
      <c r="O85">
        <v>83412.196836444797</v>
      </c>
      <c r="P85">
        <v>6146930.6253806902</v>
      </c>
      <c r="Q85">
        <v>114906.661923904</v>
      </c>
      <c r="R85">
        <v>13953803.725718901</v>
      </c>
      <c r="S85">
        <v>39792.779155650896</v>
      </c>
      <c r="T85">
        <v>614379.35759797797</v>
      </c>
      <c r="U85">
        <v>1585808.49639777</v>
      </c>
      <c r="V85">
        <v>3579080.8721572901</v>
      </c>
      <c r="W85">
        <v>226090.31739611601</v>
      </c>
      <c r="X85" s="30">
        <f t="shared" si="1"/>
        <v>79240083.845294446</v>
      </c>
      <c r="Y85" s="31">
        <v>43182</v>
      </c>
    </row>
    <row r="86" spans="1:27" x14ac:dyDescent="0.35">
      <c r="A86">
        <v>211380.131979903</v>
      </c>
      <c r="B86">
        <v>2644829.9818377299</v>
      </c>
      <c r="C86">
        <v>127626.530415507</v>
      </c>
      <c r="D86">
        <v>383262.88463966898</v>
      </c>
      <c r="E86">
        <v>1973361.94258296</v>
      </c>
      <c r="F86">
        <v>218755.68475858099</v>
      </c>
      <c r="G86">
        <v>703543.61877276003</v>
      </c>
      <c r="H86">
        <v>1117274.0908749199</v>
      </c>
      <c r="I86">
        <v>124072.04714867</v>
      </c>
      <c r="J86">
        <v>19684576.757725801</v>
      </c>
      <c r="K86">
        <v>195496.579675999</v>
      </c>
      <c r="L86">
        <v>172035.053066778</v>
      </c>
      <c r="M86">
        <v>8678998.7418052405</v>
      </c>
      <c r="N86">
        <v>503916.28401966998</v>
      </c>
      <c r="O86">
        <v>83412.196836444797</v>
      </c>
      <c r="P86">
        <v>6661439.4148141202</v>
      </c>
      <c r="Q86">
        <v>114906.661923904</v>
      </c>
      <c r="R86">
        <v>14174481.9307185</v>
      </c>
      <c r="S86">
        <v>39792.779155650896</v>
      </c>
      <c r="T86">
        <v>614379.35759797797</v>
      </c>
      <c r="U86">
        <v>1532698.9958041401</v>
      </c>
      <c r="V86">
        <v>3579080.8721572901</v>
      </c>
      <c r="W86">
        <v>226090.31739611601</v>
      </c>
      <c r="X86" s="30">
        <f t="shared" si="1"/>
        <v>63765412.855708346</v>
      </c>
      <c r="Y86" s="31">
        <v>43183</v>
      </c>
    </row>
    <row r="87" spans="1:27" x14ac:dyDescent="0.35">
      <c r="A87">
        <v>211378.194931801</v>
      </c>
      <c r="B87">
        <v>2700529.0736124702</v>
      </c>
      <c r="C87">
        <v>130211.521107383</v>
      </c>
      <c r="D87">
        <v>309414.13641291502</v>
      </c>
      <c r="E87">
        <v>1674085.1052799099</v>
      </c>
      <c r="F87">
        <v>217451.56712403201</v>
      </c>
      <c r="G87">
        <v>703543.61877275899</v>
      </c>
      <c r="H87">
        <v>954200.54872019705</v>
      </c>
      <c r="I87">
        <v>75916.789206458096</v>
      </c>
      <c r="J87">
        <v>17445243.098640401</v>
      </c>
      <c r="K87">
        <v>195496.579675999</v>
      </c>
      <c r="L87">
        <v>172035.053066778</v>
      </c>
      <c r="M87">
        <v>8658673.5382038709</v>
      </c>
      <c r="N87">
        <v>503916.28401966998</v>
      </c>
      <c r="O87">
        <v>83412.196836444797</v>
      </c>
      <c r="P87">
        <v>6668244.02266479</v>
      </c>
      <c r="Q87">
        <v>114906.661923904</v>
      </c>
      <c r="R87">
        <v>14175509.0504745</v>
      </c>
      <c r="S87">
        <v>39792.779155650896</v>
      </c>
      <c r="T87">
        <v>614379.35759797797</v>
      </c>
      <c r="U87">
        <v>1516384.4502975901</v>
      </c>
      <c r="V87">
        <v>3579080.8721572901</v>
      </c>
      <c r="W87">
        <v>226090.31739611601</v>
      </c>
      <c r="X87" s="30">
        <f t="shared" si="1"/>
        <v>60969894.817278914</v>
      </c>
      <c r="Y87" s="31">
        <v>43184</v>
      </c>
    </row>
    <row r="88" spans="1:27" x14ac:dyDescent="0.35">
      <c r="A88">
        <v>209155.91649698999</v>
      </c>
      <c r="B88">
        <v>2356024.58444208</v>
      </c>
      <c r="C88">
        <v>116155.57368755199</v>
      </c>
      <c r="D88">
        <v>278433.71546547202</v>
      </c>
      <c r="E88">
        <v>1902711.7450343301</v>
      </c>
      <c r="F88">
        <v>243959.58613538899</v>
      </c>
      <c r="G88">
        <v>703543.61877275899</v>
      </c>
      <c r="H88">
        <v>1901914.16547841</v>
      </c>
      <c r="I88">
        <v>1318029.9982783699</v>
      </c>
      <c r="J88">
        <v>35488665.779472299</v>
      </c>
      <c r="K88">
        <v>195496.579675999</v>
      </c>
      <c r="L88">
        <v>172035.053066778</v>
      </c>
      <c r="M88">
        <v>8571488.6980581209</v>
      </c>
      <c r="N88">
        <v>503916.28401966998</v>
      </c>
      <c r="O88">
        <v>83412.196836444797</v>
      </c>
      <c r="P88">
        <v>6104420.1677381899</v>
      </c>
      <c r="Q88">
        <v>114906.661923904</v>
      </c>
      <c r="R88">
        <v>13937606.371622499</v>
      </c>
      <c r="S88">
        <v>39792.779155650896</v>
      </c>
      <c r="T88">
        <v>614379.35759797797</v>
      </c>
      <c r="U88">
        <v>1640473.20448614</v>
      </c>
      <c r="V88">
        <v>3579080.8721572901</v>
      </c>
      <c r="W88">
        <v>226090.31739611601</v>
      </c>
      <c r="X88" s="30">
        <f t="shared" si="1"/>
        <v>80301693.226998448</v>
      </c>
      <c r="Y88" s="31">
        <v>43185</v>
      </c>
    </row>
    <row r="89" spans="1:27" x14ac:dyDescent="0.35">
      <c r="A89">
        <v>208709.184778508</v>
      </c>
      <c r="B89">
        <v>2333566.2066185898</v>
      </c>
      <c r="C89">
        <v>109070.09386211399</v>
      </c>
      <c r="D89">
        <v>484149.91879565298</v>
      </c>
      <c r="E89">
        <v>2721421.5901766</v>
      </c>
      <c r="F89">
        <v>226363.92544049799</v>
      </c>
      <c r="G89">
        <v>703543.61877275899</v>
      </c>
      <c r="H89">
        <v>1734416.88972115</v>
      </c>
      <c r="I89">
        <v>1585099.7789235101</v>
      </c>
      <c r="J89">
        <v>33565165.149947204</v>
      </c>
      <c r="K89">
        <v>195496.579675999</v>
      </c>
      <c r="L89">
        <v>172035.053066778</v>
      </c>
      <c r="M89">
        <v>8547473.6599538103</v>
      </c>
      <c r="N89">
        <v>503916.28401966998</v>
      </c>
      <c r="O89">
        <v>83412.196836444797</v>
      </c>
      <c r="P89">
        <v>6108260.6077310499</v>
      </c>
      <c r="Q89">
        <v>114906.661923904</v>
      </c>
      <c r="R89">
        <v>13933276.826983901</v>
      </c>
      <c r="S89">
        <v>39792.779155650896</v>
      </c>
      <c r="T89">
        <v>614379.35759797797</v>
      </c>
      <c r="U89">
        <v>1576748.68029455</v>
      </c>
      <c r="V89">
        <v>3579080.8721572901</v>
      </c>
      <c r="W89">
        <v>226090.31739611601</v>
      </c>
      <c r="X89" s="30">
        <f t="shared" si="1"/>
        <v>79366376.233829737</v>
      </c>
      <c r="Y89" s="31">
        <v>43186</v>
      </c>
    </row>
    <row r="90" spans="1:27" x14ac:dyDescent="0.35">
      <c r="A90">
        <v>209280.12970651899</v>
      </c>
      <c r="B90">
        <v>2490257.65953985</v>
      </c>
      <c r="C90">
        <v>118579.06299393901</v>
      </c>
      <c r="D90">
        <v>679840.92967487301</v>
      </c>
      <c r="E90">
        <v>3588608.7275080401</v>
      </c>
      <c r="F90">
        <v>236058.85119009801</v>
      </c>
      <c r="G90">
        <v>703543.61877275899</v>
      </c>
      <c r="H90">
        <v>1226791.8849795701</v>
      </c>
      <c r="I90">
        <v>1089427.5716252101</v>
      </c>
      <c r="J90">
        <v>24799500.939018499</v>
      </c>
      <c r="K90">
        <v>195496.579675999</v>
      </c>
      <c r="L90">
        <v>172035.053066778</v>
      </c>
      <c r="M90">
        <v>8521080.1689114701</v>
      </c>
      <c r="N90">
        <v>503916.28401966998</v>
      </c>
      <c r="O90">
        <v>83412.196836444797</v>
      </c>
      <c r="P90">
        <v>6131146.83105403</v>
      </c>
      <c r="Q90">
        <v>114906.661923904</v>
      </c>
      <c r="R90">
        <v>13941089.9105026</v>
      </c>
      <c r="S90">
        <v>39792.779155650896</v>
      </c>
      <c r="T90">
        <v>614379.35759797797</v>
      </c>
      <c r="U90">
        <v>1614350.9001780599</v>
      </c>
      <c r="V90">
        <v>3579080.8721572901</v>
      </c>
      <c r="W90">
        <v>226090.31739611601</v>
      </c>
      <c r="X90" s="30">
        <f t="shared" si="1"/>
        <v>70878667.287485346</v>
      </c>
      <c r="Y90" s="31">
        <v>43187</v>
      </c>
    </row>
    <row r="91" spans="1:27" x14ac:dyDescent="0.35">
      <c r="A91">
        <v>208486.66637781201</v>
      </c>
      <c r="B91">
        <v>2363520.2342030802</v>
      </c>
      <c r="C91">
        <v>110516.584532147</v>
      </c>
      <c r="D91">
        <v>187454.68235028899</v>
      </c>
      <c r="E91">
        <v>1300123.44136316</v>
      </c>
      <c r="F91">
        <v>235759.33512735399</v>
      </c>
      <c r="G91">
        <v>703543.61877275899</v>
      </c>
      <c r="H91">
        <v>1171609.25865497</v>
      </c>
      <c r="I91">
        <v>203573.34386754301</v>
      </c>
      <c r="J91">
        <v>23612515.392531302</v>
      </c>
      <c r="K91">
        <v>195496.579675999</v>
      </c>
      <c r="L91">
        <v>172035.053066778</v>
      </c>
      <c r="M91">
        <v>8463789.7921210807</v>
      </c>
      <c r="N91">
        <v>503916.28401966998</v>
      </c>
      <c r="O91">
        <v>83412.196836444797</v>
      </c>
      <c r="P91">
        <v>6059555.47025894</v>
      </c>
      <c r="Q91">
        <v>114906.661923904</v>
      </c>
      <c r="R91">
        <v>13926003.4534926</v>
      </c>
      <c r="S91">
        <v>39792.779155650896</v>
      </c>
      <c r="T91">
        <v>614379.35759797797</v>
      </c>
      <c r="U91">
        <v>1588117.4577351301</v>
      </c>
      <c r="V91">
        <v>3579080.8721572901</v>
      </c>
      <c r="W91">
        <v>226090.31739611601</v>
      </c>
      <c r="X91" s="30">
        <f t="shared" si="1"/>
        <v>65663678.833218008</v>
      </c>
      <c r="Y91" s="31">
        <v>43188</v>
      </c>
    </row>
    <row r="92" spans="1:27" x14ac:dyDescent="0.35">
      <c r="A92">
        <v>209084.00358620999</v>
      </c>
      <c r="B92">
        <v>2340631.3474389599</v>
      </c>
      <c r="C92">
        <v>111666.94897361399</v>
      </c>
      <c r="D92">
        <v>117602.064357585</v>
      </c>
      <c r="E92">
        <v>1073701.8887416399</v>
      </c>
      <c r="F92">
        <v>250384.53255810699</v>
      </c>
      <c r="G92">
        <v>703543.61877275899</v>
      </c>
      <c r="H92">
        <v>1331402.8941112901</v>
      </c>
      <c r="I92">
        <v>308652.63437788701</v>
      </c>
      <c r="J92">
        <v>25557204.664849099</v>
      </c>
      <c r="K92">
        <v>195496.579675999</v>
      </c>
      <c r="L92">
        <v>172035.053066778</v>
      </c>
      <c r="M92">
        <v>8490255.4382052105</v>
      </c>
      <c r="N92">
        <v>503916.28401966998</v>
      </c>
      <c r="O92">
        <v>83412.196836444797</v>
      </c>
      <c r="P92">
        <v>6114915.5786158601</v>
      </c>
      <c r="Q92">
        <v>114906.661923904</v>
      </c>
      <c r="R92">
        <v>13937484.337592</v>
      </c>
      <c r="S92">
        <v>39792.779155650896</v>
      </c>
      <c r="T92">
        <v>614379.35759797797</v>
      </c>
      <c r="U92">
        <v>1613786.2506563801</v>
      </c>
      <c r="V92">
        <v>3579080.8721572901</v>
      </c>
      <c r="W92">
        <v>226090.31739611601</v>
      </c>
      <c r="X92" s="30">
        <f t="shared" si="1"/>
        <v>67689426.30466643</v>
      </c>
      <c r="Y92" s="31">
        <v>43189</v>
      </c>
    </row>
    <row r="93" spans="1:27" x14ac:dyDescent="0.35">
      <c r="A93">
        <v>211289.81711215599</v>
      </c>
      <c r="B93">
        <v>2705758.37709434</v>
      </c>
      <c r="C93">
        <v>129881.738668049</v>
      </c>
      <c r="D93">
        <v>109958.472547811</v>
      </c>
      <c r="E93">
        <v>1084875.7507169801</v>
      </c>
      <c r="F93">
        <v>228178.213118863</v>
      </c>
      <c r="G93">
        <v>703543.61877275899</v>
      </c>
      <c r="H93">
        <v>1650865.7096834001</v>
      </c>
      <c r="I93">
        <v>857721.50965091202</v>
      </c>
      <c r="J93">
        <v>30408812.096193999</v>
      </c>
      <c r="K93">
        <v>195496.579675999</v>
      </c>
      <c r="L93">
        <v>172010.839965505</v>
      </c>
      <c r="M93">
        <v>8569651.40793355</v>
      </c>
      <c r="N93">
        <v>503916.28401966998</v>
      </c>
      <c r="O93">
        <v>83412.196836444797</v>
      </c>
      <c r="P93">
        <v>6662636.2684100298</v>
      </c>
      <c r="Q93">
        <v>114906.661923904</v>
      </c>
      <c r="R93">
        <v>14175641.011876401</v>
      </c>
      <c r="S93">
        <v>39792.779155650896</v>
      </c>
      <c r="T93">
        <v>614379.35759797797</v>
      </c>
      <c r="U93">
        <v>1528827.8051726599</v>
      </c>
      <c r="V93">
        <v>3579080.8721572901</v>
      </c>
      <c r="W93">
        <v>226074.821011302</v>
      </c>
      <c r="X93" s="30">
        <f t="shared" si="1"/>
        <v>74556712.189295679</v>
      </c>
      <c r="Y93" s="31">
        <v>43190</v>
      </c>
      <c r="Z93" s="2">
        <f>SUM(X63:X93)</f>
        <v>2611775430.0734849</v>
      </c>
      <c r="AA93" s="33">
        <f>Z93/Z$380</f>
        <v>8.8620279796175427E-2</v>
      </c>
    </row>
    <row r="94" spans="1:27" s="34" customFormat="1" x14ac:dyDescent="0.35">
      <c r="X94" s="35"/>
      <c r="Y94" s="36"/>
    </row>
    <row r="95" spans="1:27" x14ac:dyDescent="0.35">
      <c r="A95">
        <v>211405.55573623901</v>
      </c>
      <c r="B95">
        <v>2631336.0204984401</v>
      </c>
      <c r="C95">
        <v>140143.00885641799</v>
      </c>
      <c r="D95">
        <v>201135.56883140499</v>
      </c>
      <c r="E95">
        <v>1336106.0469025299</v>
      </c>
      <c r="F95">
        <v>210620.809123983</v>
      </c>
      <c r="G95">
        <v>703543.61877275899</v>
      </c>
      <c r="H95">
        <v>1199625.2696135901</v>
      </c>
      <c r="I95">
        <v>130365.032169452</v>
      </c>
      <c r="J95">
        <v>22160824.716869202</v>
      </c>
      <c r="K95">
        <v>195496.579675999</v>
      </c>
      <c r="L95">
        <v>171058.78082346101</v>
      </c>
      <c r="M95">
        <v>8603033.2842652202</v>
      </c>
      <c r="N95">
        <v>501301.26908221497</v>
      </c>
      <c r="O95">
        <v>83412.196836444797</v>
      </c>
      <c r="P95">
        <v>5902978.78743771</v>
      </c>
      <c r="Q95">
        <v>114906.661923904</v>
      </c>
      <c r="R95">
        <v>14161539.5438262</v>
      </c>
      <c r="S95">
        <v>39693.989702458202</v>
      </c>
      <c r="T95">
        <v>612471.36521768698</v>
      </c>
      <c r="U95">
        <v>1482992.88872541</v>
      </c>
      <c r="V95">
        <v>3579080.8721572901</v>
      </c>
      <c r="W95">
        <v>225524.699350385</v>
      </c>
      <c r="X95" s="30">
        <f t="shared" si="1"/>
        <v>64598596.566398397</v>
      </c>
      <c r="Y95" s="31">
        <v>43191</v>
      </c>
    </row>
    <row r="96" spans="1:27" x14ac:dyDescent="0.35">
      <c r="A96">
        <v>209095.62587482101</v>
      </c>
      <c r="B96">
        <v>2224929.7694002702</v>
      </c>
      <c r="C96">
        <v>118237.416134981</v>
      </c>
      <c r="D96">
        <v>291760.60640598199</v>
      </c>
      <c r="E96">
        <v>1691115.39006008</v>
      </c>
      <c r="F96">
        <v>233654.97449574099</v>
      </c>
      <c r="G96">
        <v>703543.61877275899</v>
      </c>
      <c r="H96">
        <v>1274286.1252570299</v>
      </c>
      <c r="I96">
        <v>264302.70743169601</v>
      </c>
      <c r="J96">
        <v>21507453.791636702</v>
      </c>
      <c r="K96">
        <v>195496.579675999</v>
      </c>
      <c r="L96">
        <v>171058.78082346101</v>
      </c>
      <c r="M96">
        <v>8409384.8906093594</v>
      </c>
      <c r="N96">
        <v>501301.26908221497</v>
      </c>
      <c r="O96">
        <v>83412.196836444797</v>
      </c>
      <c r="P96">
        <v>5382751.8320077099</v>
      </c>
      <c r="Q96">
        <v>114906.661923904</v>
      </c>
      <c r="R96">
        <v>13912687.942709699</v>
      </c>
      <c r="S96">
        <v>39693.989702458202</v>
      </c>
      <c r="T96">
        <v>612471.36521768698</v>
      </c>
      <c r="U96">
        <v>1522921.5033791999</v>
      </c>
      <c r="V96">
        <v>3579080.8721572901</v>
      </c>
      <c r="W96">
        <v>225524.699350385</v>
      </c>
      <c r="X96" s="30">
        <f t="shared" si="1"/>
        <v>63269072.608945884</v>
      </c>
      <c r="Y96" s="31">
        <v>43192</v>
      </c>
    </row>
    <row r="97" spans="1:25" x14ac:dyDescent="0.35">
      <c r="A97">
        <v>208263.17945306501</v>
      </c>
      <c r="B97">
        <v>2304181.4290450201</v>
      </c>
      <c r="C97">
        <v>116173.007120469</v>
      </c>
      <c r="D97">
        <v>424216.682001348</v>
      </c>
      <c r="E97">
        <v>2246174.8287189701</v>
      </c>
      <c r="F97">
        <v>232573.859523914</v>
      </c>
      <c r="G97">
        <v>703543.61877275899</v>
      </c>
      <c r="H97">
        <v>1099459.0594825</v>
      </c>
      <c r="I97">
        <v>296855.28504477598</v>
      </c>
      <c r="J97">
        <v>18107825.8982521</v>
      </c>
      <c r="K97">
        <v>195496.579675999</v>
      </c>
      <c r="L97">
        <v>171058.78082346101</v>
      </c>
      <c r="M97">
        <v>8379843.9385325899</v>
      </c>
      <c r="N97">
        <v>501301.26908221497</v>
      </c>
      <c r="O97">
        <v>83412.196836444797</v>
      </c>
      <c r="P97">
        <v>5320212.7812544396</v>
      </c>
      <c r="Q97">
        <v>114906.661923904</v>
      </c>
      <c r="R97">
        <v>13904222.558242699</v>
      </c>
      <c r="S97">
        <v>39693.989702458202</v>
      </c>
      <c r="T97">
        <v>612471.36521768698</v>
      </c>
      <c r="U97">
        <v>1570680.8771156</v>
      </c>
      <c r="V97">
        <v>3579080.8721572901</v>
      </c>
      <c r="W97">
        <v>225524.699350385</v>
      </c>
      <c r="X97" s="30">
        <f t="shared" si="1"/>
        <v>60437173.417330101</v>
      </c>
      <c r="Y97" s="31">
        <v>43193</v>
      </c>
    </row>
    <row r="98" spans="1:25" x14ac:dyDescent="0.35">
      <c r="A98">
        <v>208733.397879781</v>
      </c>
      <c r="B98">
        <v>2342973.2385940501</v>
      </c>
      <c r="C98">
        <v>122418.534462756</v>
      </c>
      <c r="D98">
        <v>327697.44918395102</v>
      </c>
      <c r="E98">
        <v>1815616.00910127</v>
      </c>
      <c r="F98">
        <v>233453.52149315199</v>
      </c>
      <c r="G98">
        <v>703543.61877275899</v>
      </c>
      <c r="H98">
        <v>1068325.3696039999</v>
      </c>
      <c r="I98">
        <v>187446.69202686899</v>
      </c>
      <c r="J98">
        <v>18729061.679737501</v>
      </c>
      <c r="K98">
        <v>195496.579675999</v>
      </c>
      <c r="L98">
        <v>171058.78082346101</v>
      </c>
      <c r="M98">
        <v>8423697.7390337009</v>
      </c>
      <c r="N98">
        <v>501301.26908221497</v>
      </c>
      <c r="O98">
        <v>83412.196836444797</v>
      </c>
      <c r="P98">
        <v>5394858.3826440796</v>
      </c>
      <c r="Q98">
        <v>114906.661923904</v>
      </c>
      <c r="R98">
        <v>13926230.3302515</v>
      </c>
      <c r="S98">
        <v>39693.989702458202</v>
      </c>
      <c r="T98">
        <v>612471.36521768698</v>
      </c>
      <c r="U98">
        <v>1526468.9648466699</v>
      </c>
      <c r="V98">
        <v>3579080.8721572901</v>
      </c>
      <c r="W98">
        <v>225524.699350385</v>
      </c>
      <c r="X98" s="30">
        <f t="shared" si="1"/>
        <v>60533471.342401884</v>
      </c>
      <c r="Y98" s="31">
        <v>43194</v>
      </c>
    </row>
    <row r="99" spans="1:25" x14ac:dyDescent="0.35">
      <c r="A99">
        <v>208676.73922280301</v>
      </c>
      <c r="B99">
        <v>2193313.2702823901</v>
      </c>
      <c r="C99">
        <v>118269.861690687</v>
      </c>
      <c r="D99">
        <v>353755.58877366001</v>
      </c>
      <c r="E99">
        <v>2015695.6445861701</v>
      </c>
      <c r="F99">
        <v>231726.15884835599</v>
      </c>
      <c r="G99">
        <v>703543.61877275899</v>
      </c>
      <c r="H99">
        <v>1227227.4786714599</v>
      </c>
      <c r="I99">
        <v>405760.24555621098</v>
      </c>
      <c r="J99">
        <v>22372673.8566208</v>
      </c>
      <c r="K99">
        <v>195496.579675999</v>
      </c>
      <c r="L99">
        <v>171058.78082346101</v>
      </c>
      <c r="M99">
        <v>8362842.2252119202</v>
      </c>
      <c r="N99">
        <v>501301.26908221497</v>
      </c>
      <c r="O99">
        <v>83412.196836444797</v>
      </c>
      <c r="P99">
        <v>5371750.36731344</v>
      </c>
      <c r="Q99">
        <v>114906.661923904</v>
      </c>
      <c r="R99">
        <v>13920683.835143</v>
      </c>
      <c r="S99">
        <v>39693.989702458202</v>
      </c>
      <c r="T99">
        <v>612471.36521768698</v>
      </c>
      <c r="U99">
        <v>1531116.42750495</v>
      </c>
      <c r="V99">
        <v>3579080.8721572901</v>
      </c>
      <c r="W99">
        <v>225524.699350385</v>
      </c>
      <c r="X99" s="30">
        <f t="shared" si="1"/>
        <v>64539981.73296845</v>
      </c>
      <c r="Y99" s="31">
        <v>43195</v>
      </c>
    </row>
    <row r="100" spans="1:25" x14ac:dyDescent="0.35">
      <c r="A100">
        <v>208766.811959538</v>
      </c>
      <c r="B100">
        <v>2206277.6910968502</v>
      </c>
      <c r="C100">
        <v>117419.98183601401</v>
      </c>
      <c r="D100">
        <v>631639.42470922903</v>
      </c>
      <c r="E100">
        <v>3683237.4013780402</v>
      </c>
      <c r="F100">
        <v>236626.40628393099</v>
      </c>
      <c r="G100">
        <v>703543.61877275899</v>
      </c>
      <c r="H100">
        <v>1365868.3067249199</v>
      </c>
      <c r="I100">
        <v>397998.493812225</v>
      </c>
      <c r="J100">
        <v>25255677.7040448</v>
      </c>
      <c r="K100">
        <v>195496.579675999</v>
      </c>
      <c r="L100">
        <v>171058.78082346101</v>
      </c>
      <c r="M100">
        <v>8311902.4606233397</v>
      </c>
      <c r="N100">
        <v>501301.26908221497</v>
      </c>
      <c r="O100">
        <v>83412.196836444797</v>
      </c>
      <c r="P100">
        <v>5385489.6073686201</v>
      </c>
      <c r="Q100">
        <v>114906.661923904</v>
      </c>
      <c r="R100">
        <v>13913654.7718435</v>
      </c>
      <c r="S100">
        <v>39693.989702458202</v>
      </c>
      <c r="T100">
        <v>612471.36521768698</v>
      </c>
      <c r="U100">
        <v>1574654.48916547</v>
      </c>
      <c r="V100">
        <v>3579080.8721572901</v>
      </c>
      <c r="W100">
        <v>225524.699350385</v>
      </c>
      <c r="X100" s="30">
        <f t="shared" si="1"/>
        <v>69515703.584389091</v>
      </c>
      <c r="Y100" s="31">
        <v>43196</v>
      </c>
    </row>
    <row r="101" spans="1:25" x14ac:dyDescent="0.35">
      <c r="A101">
        <v>211114.998520967</v>
      </c>
      <c r="B101">
        <v>2541092.5813999199</v>
      </c>
      <c r="C101">
        <v>137377.872691072</v>
      </c>
      <c r="D101">
        <v>806657.77398381999</v>
      </c>
      <c r="E101">
        <v>4287602.2202896401</v>
      </c>
      <c r="F101">
        <v>216582.07465732901</v>
      </c>
      <c r="G101">
        <v>703543.61877275899</v>
      </c>
      <c r="H101">
        <v>1090485.1998888</v>
      </c>
      <c r="I101">
        <v>762540.29280984704</v>
      </c>
      <c r="J101">
        <v>19474859.339410301</v>
      </c>
      <c r="K101">
        <v>195496.579675999</v>
      </c>
      <c r="L101">
        <v>171058.78082346101</v>
      </c>
      <c r="M101">
        <v>8352793.0617907001</v>
      </c>
      <c r="N101">
        <v>501301.26908221497</v>
      </c>
      <c r="O101">
        <v>83412.196836444899</v>
      </c>
      <c r="P101">
        <v>5849768.8024738096</v>
      </c>
      <c r="Q101">
        <v>114906.661923904</v>
      </c>
      <c r="R101">
        <v>14148470.2802832</v>
      </c>
      <c r="S101">
        <v>39693.989702458202</v>
      </c>
      <c r="T101">
        <v>612471.36521768605</v>
      </c>
      <c r="U101">
        <v>1502208.16376443</v>
      </c>
      <c r="V101">
        <v>3579080.8721572901</v>
      </c>
      <c r="W101">
        <v>225524.699350385</v>
      </c>
      <c r="X101" s="30">
        <f t="shared" si="1"/>
        <v>65608042.695506439</v>
      </c>
      <c r="Y101" s="31">
        <v>43197</v>
      </c>
    </row>
    <row r="102" spans="1:25" x14ac:dyDescent="0.35">
      <c r="A102">
        <v>211911.851683852</v>
      </c>
      <c r="B102">
        <v>2608004.2761120298</v>
      </c>
      <c r="C102">
        <v>135942.03578559999</v>
      </c>
      <c r="D102">
        <v>698491.31306120404</v>
      </c>
      <c r="E102">
        <v>3617198.3468358298</v>
      </c>
      <c r="F102">
        <v>211436.30637484899</v>
      </c>
      <c r="G102">
        <v>703543.61877275899</v>
      </c>
      <c r="H102">
        <v>912819.63225206698</v>
      </c>
      <c r="I102">
        <v>364259.71636779403</v>
      </c>
      <c r="J102">
        <v>16895039.597441699</v>
      </c>
      <c r="K102">
        <v>195496.579675999</v>
      </c>
      <c r="L102">
        <v>171058.78082346101</v>
      </c>
      <c r="M102">
        <v>8357404.2047970798</v>
      </c>
      <c r="N102">
        <v>501301.26908221497</v>
      </c>
      <c r="O102">
        <v>83412.196836444899</v>
      </c>
      <c r="P102">
        <v>5894269.0927788997</v>
      </c>
      <c r="Q102">
        <v>114906.661923904</v>
      </c>
      <c r="R102">
        <v>14154112.1750108</v>
      </c>
      <c r="S102">
        <v>39693.989702458202</v>
      </c>
      <c r="T102">
        <v>612471.36521768605</v>
      </c>
      <c r="U102">
        <v>1490980.0644422399</v>
      </c>
      <c r="V102">
        <v>3579080.8721572901</v>
      </c>
      <c r="W102">
        <v>225524.699350385</v>
      </c>
      <c r="X102" s="30">
        <f t="shared" si="1"/>
        <v>61778358.646486551</v>
      </c>
      <c r="Y102" s="31">
        <v>43198</v>
      </c>
    </row>
    <row r="103" spans="1:25" x14ac:dyDescent="0.35">
      <c r="A103">
        <v>208742.114596239</v>
      </c>
      <c r="B103">
        <v>2287708.7719871602</v>
      </c>
      <c r="C103">
        <v>120781.72881672</v>
      </c>
      <c r="D103">
        <v>477577.514586184</v>
      </c>
      <c r="E103">
        <v>2714441.4373417101</v>
      </c>
      <c r="F103">
        <v>232669.50127394099</v>
      </c>
      <c r="G103">
        <v>703543.61877275899</v>
      </c>
      <c r="H103">
        <v>1150935.38639528</v>
      </c>
      <c r="I103">
        <v>452854.96966267802</v>
      </c>
      <c r="J103">
        <v>23653437.228599299</v>
      </c>
      <c r="K103">
        <v>195496.579675999</v>
      </c>
      <c r="L103">
        <v>171058.78082346101</v>
      </c>
      <c r="M103">
        <v>8221749.57852358</v>
      </c>
      <c r="N103">
        <v>501301.26908221497</v>
      </c>
      <c r="O103">
        <v>83412.196836444899</v>
      </c>
      <c r="P103">
        <v>5388783.7997967703</v>
      </c>
      <c r="Q103">
        <v>114906.661923904</v>
      </c>
      <c r="R103">
        <v>13915774.8709909</v>
      </c>
      <c r="S103">
        <v>39693.989702458202</v>
      </c>
      <c r="T103">
        <v>612471.36521768605</v>
      </c>
      <c r="U103">
        <v>1546788.35730373</v>
      </c>
      <c r="V103">
        <v>3579080.8721572901</v>
      </c>
      <c r="W103">
        <v>225524.699350385</v>
      </c>
      <c r="X103" s="30">
        <f t="shared" si="1"/>
        <v>66598735.293416798</v>
      </c>
      <c r="Y103" s="31">
        <v>43199</v>
      </c>
    </row>
    <row r="104" spans="1:25" x14ac:dyDescent="0.35">
      <c r="A104">
        <v>208792.71997789899</v>
      </c>
      <c r="B104">
        <v>2300297.1633388498</v>
      </c>
      <c r="C104">
        <v>122866.47683630099</v>
      </c>
      <c r="D104">
        <v>148665.536242392</v>
      </c>
      <c r="E104">
        <v>1143662.98142804</v>
      </c>
      <c r="F104">
        <v>235941.659779938</v>
      </c>
      <c r="G104">
        <v>703543.61877275899</v>
      </c>
      <c r="H104">
        <v>1129563.69255691</v>
      </c>
      <c r="I104">
        <v>380939.63757254998</v>
      </c>
      <c r="J104">
        <v>22749721.964556798</v>
      </c>
      <c r="K104">
        <v>195496.57967599999</v>
      </c>
      <c r="L104">
        <v>171058.78082346101</v>
      </c>
      <c r="M104">
        <v>8240626.83866884</v>
      </c>
      <c r="N104">
        <v>501301.26908221497</v>
      </c>
      <c r="O104">
        <v>83412.196836444899</v>
      </c>
      <c r="P104">
        <v>5380665.6312020598</v>
      </c>
      <c r="Q104">
        <v>114906.661923904</v>
      </c>
      <c r="R104">
        <v>13922999.8182797</v>
      </c>
      <c r="S104">
        <v>39693.989702458202</v>
      </c>
      <c r="T104">
        <v>612471.36521768698</v>
      </c>
      <c r="U104">
        <v>1530107.70970593</v>
      </c>
      <c r="V104">
        <v>3579080.8721572901</v>
      </c>
      <c r="W104">
        <v>225524.699350385</v>
      </c>
      <c r="X104" s="30">
        <f t="shared" si="1"/>
        <v>63721341.863688804</v>
      </c>
      <c r="Y104" s="31">
        <v>43200</v>
      </c>
    </row>
    <row r="105" spans="1:25" x14ac:dyDescent="0.35">
      <c r="A105">
        <v>208946.47317098099</v>
      </c>
      <c r="B105">
        <v>2238900.0024415902</v>
      </c>
      <c r="C105">
        <v>121184.87695291</v>
      </c>
      <c r="D105">
        <v>186758.55568869799</v>
      </c>
      <c r="E105">
        <v>1260267.4660131801</v>
      </c>
      <c r="F105">
        <v>234431.48865355799</v>
      </c>
      <c r="G105">
        <v>703543.61877275899</v>
      </c>
      <c r="H105">
        <v>1027076.89879983</v>
      </c>
      <c r="I105">
        <v>72944.146763205397</v>
      </c>
      <c r="J105">
        <v>18709884.903529499</v>
      </c>
      <c r="K105">
        <v>195496.579675999</v>
      </c>
      <c r="L105">
        <v>171058.78082346101</v>
      </c>
      <c r="M105">
        <v>8244259.7723837998</v>
      </c>
      <c r="N105">
        <v>501301.26908221497</v>
      </c>
      <c r="O105">
        <v>83412.196836444899</v>
      </c>
      <c r="P105">
        <v>5370962.4729980296</v>
      </c>
      <c r="Q105">
        <v>114906.661923904</v>
      </c>
      <c r="R105">
        <v>13916454.290612601</v>
      </c>
      <c r="S105">
        <v>39693.989702458202</v>
      </c>
      <c r="T105">
        <v>612471.36521768605</v>
      </c>
      <c r="U105">
        <v>1558442.3650773</v>
      </c>
      <c r="V105">
        <v>3579080.8721572901</v>
      </c>
      <c r="W105">
        <v>225524.699350385</v>
      </c>
      <c r="X105" s="30">
        <f t="shared" si="1"/>
        <v>59377003.746627793</v>
      </c>
      <c r="Y105" s="31">
        <v>43201</v>
      </c>
    </row>
    <row r="106" spans="1:25" x14ac:dyDescent="0.35">
      <c r="A106">
        <v>208737.02984497201</v>
      </c>
      <c r="B106">
        <v>2208927.8150311499</v>
      </c>
      <c r="C106">
        <v>117922.40368742299</v>
      </c>
      <c r="D106">
        <v>384019.54405444203</v>
      </c>
      <c r="E106">
        <v>2104997.92043821</v>
      </c>
      <c r="F106">
        <v>236453.766871856</v>
      </c>
      <c r="G106">
        <v>703543.61877275899</v>
      </c>
      <c r="H106">
        <v>1046178.13013186</v>
      </c>
      <c r="I106">
        <v>245640.217494729</v>
      </c>
      <c r="J106">
        <v>18975491.002202701</v>
      </c>
      <c r="K106">
        <v>195496.57967599999</v>
      </c>
      <c r="L106">
        <v>171058.78082346101</v>
      </c>
      <c r="M106">
        <v>8187860.92198228</v>
      </c>
      <c r="N106">
        <v>501301.26908221497</v>
      </c>
      <c r="O106">
        <v>83412.196836444899</v>
      </c>
      <c r="P106">
        <v>5399348.9444061201</v>
      </c>
      <c r="Q106">
        <v>114906.661923904</v>
      </c>
      <c r="R106">
        <v>13920432.018889699</v>
      </c>
      <c r="S106">
        <v>39693.989702458202</v>
      </c>
      <c r="T106">
        <v>612471.36521768605</v>
      </c>
      <c r="U106">
        <v>1564497.5774435899</v>
      </c>
      <c r="V106">
        <v>3579080.8721572901</v>
      </c>
      <c r="W106">
        <v>225524.699350385</v>
      </c>
      <c r="X106" s="30">
        <f t="shared" si="1"/>
        <v>60826997.326021641</v>
      </c>
      <c r="Y106" s="31">
        <v>43202</v>
      </c>
    </row>
    <row r="107" spans="1:25" x14ac:dyDescent="0.35">
      <c r="A107">
        <v>208713.05887471201</v>
      </c>
      <c r="B107">
        <v>2333173.9543779702</v>
      </c>
      <c r="C107">
        <v>124926.28536157199</v>
      </c>
      <c r="D107">
        <v>325033.76591293799</v>
      </c>
      <c r="E107">
        <v>1754814.7326263399</v>
      </c>
      <c r="F107">
        <v>240405.587130578</v>
      </c>
      <c r="G107">
        <v>703543.61877275899</v>
      </c>
      <c r="H107">
        <v>1096235.0850480299</v>
      </c>
      <c r="I107">
        <v>690369.99676331796</v>
      </c>
      <c r="J107">
        <v>19977445.113515001</v>
      </c>
      <c r="K107">
        <v>195496.579675999</v>
      </c>
      <c r="L107">
        <v>171058.78082346101</v>
      </c>
      <c r="M107">
        <v>8120556.4907675097</v>
      </c>
      <c r="N107">
        <v>501301.26908221497</v>
      </c>
      <c r="O107">
        <v>83412.196836444899</v>
      </c>
      <c r="P107">
        <v>5387491.0623198301</v>
      </c>
      <c r="Q107">
        <v>114906.661923904</v>
      </c>
      <c r="R107">
        <v>13920494.730822001</v>
      </c>
      <c r="S107">
        <v>39693.989702458202</v>
      </c>
      <c r="T107">
        <v>612471.36521768605</v>
      </c>
      <c r="U107">
        <v>1513975.48885196</v>
      </c>
      <c r="V107">
        <v>3579080.8721572901</v>
      </c>
      <c r="W107">
        <v>225524.699350385</v>
      </c>
      <c r="X107" s="30">
        <f t="shared" si="1"/>
        <v>61920125.38591437</v>
      </c>
      <c r="Y107" s="31">
        <v>43203</v>
      </c>
    </row>
    <row r="108" spans="1:25" x14ac:dyDescent="0.35">
      <c r="A108">
        <v>210883.76340381199</v>
      </c>
      <c r="B108">
        <v>2608169.4094627099</v>
      </c>
      <c r="C108">
        <v>137958.74499060499</v>
      </c>
      <c r="D108">
        <v>810602.81457418494</v>
      </c>
      <c r="E108">
        <v>4110672.0045385701</v>
      </c>
      <c r="F108">
        <v>205875.04127452901</v>
      </c>
      <c r="G108">
        <v>703543.61877275899</v>
      </c>
      <c r="H108">
        <v>809972.78967907</v>
      </c>
      <c r="I108">
        <v>458621.07759976498</v>
      </c>
      <c r="J108">
        <v>15419473.835400701</v>
      </c>
      <c r="K108">
        <v>195496.57967599999</v>
      </c>
      <c r="L108">
        <v>171058.78082346101</v>
      </c>
      <c r="M108">
        <v>8116448.0117435502</v>
      </c>
      <c r="N108">
        <v>501301.26908221497</v>
      </c>
      <c r="O108">
        <v>83412.196836444899</v>
      </c>
      <c r="P108">
        <v>5861803.9244614104</v>
      </c>
      <c r="Q108">
        <v>114906.661923904</v>
      </c>
      <c r="R108">
        <v>14137446.5395358</v>
      </c>
      <c r="S108">
        <v>39693.989702458202</v>
      </c>
      <c r="T108">
        <v>612471.36521768698</v>
      </c>
      <c r="U108">
        <v>1494808.8821465001</v>
      </c>
      <c r="V108">
        <v>3579080.8721572901</v>
      </c>
      <c r="W108">
        <v>225524.699350385</v>
      </c>
      <c r="X108" s="30">
        <f t="shared" si="1"/>
        <v>60609226.872353807</v>
      </c>
      <c r="Y108" s="31">
        <v>43204</v>
      </c>
    </row>
    <row r="109" spans="1:25" x14ac:dyDescent="0.35">
      <c r="A109">
        <v>211297.565304563</v>
      </c>
      <c r="B109">
        <v>2461053.0274397498</v>
      </c>
      <c r="C109">
        <v>129281.01162547201</v>
      </c>
      <c r="D109">
        <v>947969.54923867201</v>
      </c>
      <c r="E109">
        <v>4534518.2260904601</v>
      </c>
      <c r="F109">
        <v>215838.73244825599</v>
      </c>
      <c r="G109">
        <v>703543.61877275899</v>
      </c>
      <c r="H109">
        <v>612825.11862728395</v>
      </c>
      <c r="I109">
        <v>129452.19825147001</v>
      </c>
      <c r="J109">
        <v>10994297.374168601</v>
      </c>
      <c r="K109">
        <v>195496.579675999</v>
      </c>
      <c r="L109">
        <v>171058.78082346101</v>
      </c>
      <c r="M109">
        <v>8239696.8134489497</v>
      </c>
      <c r="N109">
        <v>501301.26908221497</v>
      </c>
      <c r="O109">
        <v>83412.196836444899</v>
      </c>
      <c r="P109">
        <v>5873317.0119855804</v>
      </c>
      <c r="Q109">
        <v>114906.661923904</v>
      </c>
      <c r="R109">
        <v>14152587.7181547</v>
      </c>
      <c r="S109">
        <v>39693.989702458202</v>
      </c>
      <c r="T109">
        <v>612471.36521768605</v>
      </c>
      <c r="U109">
        <v>1479016.3711033899</v>
      </c>
      <c r="V109">
        <v>3579080.8721572901</v>
      </c>
      <c r="W109">
        <v>225524.699350385</v>
      </c>
      <c r="X109" s="30">
        <f t="shared" si="1"/>
        <v>56207640.751429752</v>
      </c>
      <c r="Y109" s="31">
        <v>43205</v>
      </c>
    </row>
    <row r="110" spans="1:25" x14ac:dyDescent="0.35">
      <c r="A110">
        <v>209551.074309761</v>
      </c>
      <c r="B110">
        <v>2291901.9968655701</v>
      </c>
      <c r="C110">
        <v>122704.491188787</v>
      </c>
      <c r="D110">
        <v>1133686.9415726401</v>
      </c>
      <c r="E110">
        <v>5438943.9025242897</v>
      </c>
      <c r="F110">
        <v>221395.63919034699</v>
      </c>
      <c r="G110">
        <v>703543.61877275899</v>
      </c>
      <c r="H110">
        <v>560557.50756491104</v>
      </c>
      <c r="I110">
        <v>56801.514275690897</v>
      </c>
      <c r="J110">
        <v>9547014.6935932506</v>
      </c>
      <c r="K110">
        <v>195496.579675999</v>
      </c>
      <c r="L110">
        <v>171058.78082346101</v>
      </c>
      <c r="M110">
        <v>8078747.0024068505</v>
      </c>
      <c r="N110">
        <v>501301.26908221497</v>
      </c>
      <c r="O110">
        <v>83412.196836444899</v>
      </c>
      <c r="P110">
        <v>5389313.0981906001</v>
      </c>
      <c r="Q110">
        <v>114906.661923904</v>
      </c>
      <c r="R110">
        <v>13919759.378936401</v>
      </c>
      <c r="S110">
        <v>39693.989702458202</v>
      </c>
      <c r="T110">
        <v>612471.36521768605</v>
      </c>
      <c r="U110">
        <v>1570812.35425551</v>
      </c>
      <c r="V110">
        <v>3579080.8721572901</v>
      </c>
      <c r="W110">
        <v>225524.699350385</v>
      </c>
      <c r="X110" s="30">
        <f t="shared" si="1"/>
        <v>54767679.628417224</v>
      </c>
      <c r="Y110" s="31">
        <v>43206</v>
      </c>
    </row>
    <row r="111" spans="1:25" x14ac:dyDescent="0.35">
      <c r="A111">
        <v>208462.211145526</v>
      </c>
      <c r="B111">
        <v>2228088.3684613002</v>
      </c>
      <c r="C111">
        <v>117893.105834883</v>
      </c>
      <c r="D111">
        <v>963359.88066964305</v>
      </c>
      <c r="E111">
        <v>4912414.03470199</v>
      </c>
      <c r="F111">
        <v>250396.88123975601</v>
      </c>
      <c r="G111">
        <v>703543.61877275899</v>
      </c>
      <c r="H111">
        <v>639661.70942291105</v>
      </c>
      <c r="I111">
        <v>148530.42713729001</v>
      </c>
      <c r="J111">
        <v>11170232.6735883</v>
      </c>
      <c r="K111">
        <v>195496.57967599999</v>
      </c>
      <c r="L111">
        <v>171058.78082346101</v>
      </c>
      <c r="M111">
        <v>8028566.0764121702</v>
      </c>
      <c r="N111">
        <v>501301.26908221497</v>
      </c>
      <c r="O111">
        <v>83412.196836444899</v>
      </c>
      <c r="P111">
        <v>5367689.1038369602</v>
      </c>
      <c r="Q111">
        <v>114906.661923904</v>
      </c>
      <c r="R111">
        <v>13906159.1220825</v>
      </c>
      <c r="S111">
        <v>39693.989702458202</v>
      </c>
      <c r="T111">
        <v>612471.36521768605</v>
      </c>
      <c r="U111">
        <v>1570312.5958452499</v>
      </c>
      <c r="V111">
        <v>3579080.8721572901</v>
      </c>
      <c r="W111">
        <v>225524.699350385</v>
      </c>
      <c r="X111" s="30">
        <f t="shared" si="1"/>
        <v>55738256.223921083</v>
      </c>
      <c r="Y111" s="31">
        <v>43207</v>
      </c>
    </row>
    <row r="112" spans="1:25" x14ac:dyDescent="0.35">
      <c r="A112">
        <v>208622.501875952</v>
      </c>
      <c r="B112">
        <v>2250209.9420460798</v>
      </c>
      <c r="C112">
        <v>117891.653048807</v>
      </c>
      <c r="D112">
        <v>838065.55616872595</v>
      </c>
      <c r="E112">
        <v>4057759.8407203299</v>
      </c>
      <c r="F112">
        <v>236415.26804083199</v>
      </c>
      <c r="G112">
        <v>703543.61877275899</v>
      </c>
      <c r="H112">
        <v>636014.97424022504</v>
      </c>
      <c r="I112">
        <v>279376.57362903201</v>
      </c>
      <c r="J112">
        <v>11517137.649618899</v>
      </c>
      <c r="K112">
        <v>195496.57967599999</v>
      </c>
      <c r="L112">
        <v>171058.78082346101</v>
      </c>
      <c r="M112">
        <v>7981002.3445340404</v>
      </c>
      <c r="N112">
        <v>501301.26908221497</v>
      </c>
      <c r="O112">
        <v>83412.196836444899</v>
      </c>
      <c r="P112">
        <v>5390078.9585838504</v>
      </c>
      <c r="Q112">
        <v>114906.661923904</v>
      </c>
      <c r="R112">
        <v>13918139.5224612</v>
      </c>
      <c r="S112">
        <v>39693.989702458202</v>
      </c>
      <c r="T112">
        <v>612471.36521768605</v>
      </c>
      <c r="U112">
        <v>1530508.9207940199</v>
      </c>
      <c r="V112">
        <v>3579080.8721572901</v>
      </c>
      <c r="W112">
        <v>225524.699350385</v>
      </c>
      <c r="X112" s="30">
        <f t="shared" si="1"/>
        <v>55187713.739304595</v>
      </c>
      <c r="Y112" s="31">
        <v>43208</v>
      </c>
    </row>
    <row r="113" spans="1:27" x14ac:dyDescent="0.35">
      <c r="A113">
        <v>208417.41690817199</v>
      </c>
      <c r="B113">
        <v>2246944.8053394598</v>
      </c>
      <c r="C113">
        <v>115090.92362459</v>
      </c>
      <c r="D113">
        <v>929194.95264281204</v>
      </c>
      <c r="E113">
        <v>4400032.1240844</v>
      </c>
      <c r="F113">
        <v>233938.509911645</v>
      </c>
      <c r="G113">
        <v>703543.61877275899</v>
      </c>
      <c r="H113">
        <v>479513.83629496599</v>
      </c>
      <c r="I113">
        <v>58012.1693393272</v>
      </c>
      <c r="J113">
        <v>8287413.08786509</v>
      </c>
      <c r="K113">
        <v>195496.579675999</v>
      </c>
      <c r="L113">
        <v>171058.78082346101</v>
      </c>
      <c r="M113">
        <v>7957503.2876178501</v>
      </c>
      <c r="N113">
        <v>501301.26908221497</v>
      </c>
      <c r="O113">
        <v>83412.196836444899</v>
      </c>
      <c r="P113">
        <v>5356059.7934266897</v>
      </c>
      <c r="Q113">
        <v>114906.661923904</v>
      </c>
      <c r="R113">
        <v>13907584.5473544</v>
      </c>
      <c r="S113">
        <v>39693.989702458202</v>
      </c>
      <c r="T113">
        <v>612471.36521768605</v>
      </c>
      <c r="U113">
        <v>1537490.0421529801</v>
      </c>
      <c r="V113">
        <v>3579080.8721572901</v>
      </c>
      <c r="W113">
        <v>225524.699350385</v>
      </c>
      <c r="X113" s="30">
        <f t="shared" si="1"/>
        <v>51943685.53010498</v>
      </c>
      <c r="Y113" s="31">
        <v>43209</v>
      </c>
    </row>
    <row r="114" spans="1:27" x14ac:dyDescent="0.35">
      <c r="A114">
        <v>208644.051536085</v>
      </c>
      <c r="B114">
        <v>2235465.1318950402</v>
      </c>
      <c r="C114">
        <v>120707.878857838</v>
      </c>
      <c r="D114">
        <v>997096.47893495904</v>
      </c>
      <c r="E114">
        <v>4735942.1729579996</v>
      </c>
      <c r="F114">
        <v>229339.95771792799</v>
      </c>
      <c r="G114">
        <v>703543.61877275899</v>
      </c>
      <c r="H114">
        <v>528862.07373688498</v>
      </c>
      <c r="I114">
        <v>70326.226253598099</v>
      </c>
      <c r="J114">
        <v>8117527.6739293002</v>
      </c>
      <c r="K114">
        <v>195496.579675999</v>
      </c>
      <c r="L114">
        <v>171058.78082346101</v>
      </c>
      <c r="M114">
        <v>7948114.6575993504</v>
      </c>
      <c r="N114">
        <v>501301.26908221497</v>
      </c>
      <c r="O114">
        <v>83412.196836444899</v>
      </c>
      <c r="P114">
        <v>5390677.0221852902</v>
      </c>
      <c r="Q114">
        <v>114906.661923904</v>
      </c>
      <c r="R114">
        <v>13925068.101390401</v>
      </c>
      <c r="S114">
        <v>39693.989702458202</v>
      </c>
      <c r="T114">
        <v>612471.36521768605</v>
      </c>
      <c r="U114">
        <v>1535504.8099796199</v>
      </c>
      <c r="V114">
        <v>3579080.8721572901</v>
      </c>
      <c r="W114">
        <v>225524.699350385</v>
      </c>
      <c r="X114" s="30">
        <f t="shared" si="1"/>
        <v>52269766.270516895</v>
      </c>
      <c r="Y114" s="31">
        <v>43210</v>
      </c>
    </row>
    <row r="115" spans="1:27" x14ac:dyDescent="0.35">
      <c r="A115">
        <v>210819.11442341399</v>
      </c>
      <c r="B115">
        <v>2489090.3459274899</v>
      </c>
      <c r="C115">
        <v>134714.189420059</v>
      </c>
      <c r="D115">
        <v>666039.94621144398</v>
      </c>
      <c r="E115">
        <v>3216426.48440383</v>
      </c>
      <c r="F115">
        <v>219436.072904345</v>
      </c>
      <c r="G115">
        <v>703543.61877275899</v>
      </c>
      <c r="H115">
        <v>626592.20374893094</v>
      </c>
      <c r="I115">
        <v>44260.096340468997</v>
      </c>
      <c r="J115">
        <v>10385235.6978721</v>
      </c>
      <c r="K115">
        <v>195496.579675999</v>
      </c>
      <c r="L115">
        <v>171058.78082346101</v>
      </c>
      <c r="M115">
        <v>7901608.3118538102</v>
      </c>
      <c r="N115">
        <v>501301.26908221497</v>
      </c>
      <c r="O115">
        <v>83412.196836444899</v>
      </c>
      <c r="P115">
        <v>5867560.5892890003</v>
      </c>
      <c r="Q115">
        <v>114906.661923904</v>
      </c>
      <c r="R115">
        <v>14149916.528822299</v>
      </c>
      <c r="S115">
        <v>39693.989702458202</v>
      </c>
      <c r="T115">
        <v>612471.36521768605</v>
      </c>
      <c r="U115">
        <v>1487014.4427157999</v>
      </c>
      <c r="V115">
        <v>3579080.8721572901</v>
      </c>
      <c r="W115">
        <v>225524.699350385</v>
      </c>
      <c r="X115" s="30">
        <f t="shared" si="1"/>
        <v>53625204.057475597</v>
      </c>
      <c r="Y115" s="31">
        <v>43211</v>
      </c>
    </row>
    <row r="116" spans="1:27" x14ac:dyDescent="0.35">
      <c r="A116">
        <v>211432.43227865201</v>
      </c>
      <c r="B116">
        <v>2544174.66706092</v>
      </c>
      <c r="C116">
        <v>136225.32907049</v>
      </c>
      <c r="D116">
        <v>572328.22248661995</v>
      </c>
      <c r="E116">
        <v>2818421.6951853</v>
      </c>
      <c r="F116">
        <v>216274.326140152</v>
      </c>
      <c r="G116">
        <v>703543.61877275899</v>
      </c>
      <c r="H116">
        <v>581011.52486504905</v>
      </c>
      <c r="I116">
        <v>24438.5252455763</v>
      </c>
      <c r="J116">
        <v>10631710.7830987</v>
      </c>
      <c r="K116">
        <v>195496.579675999</v>
      </c>
      <c r="L116">
        <v>171058.78082346101</v>
      </c>
      <c r="M116">
        <v>7920706.1533516599</v>
      </c>
      <c r="N116">
        <v>501301.26908221497</v>
      </c>
      <c r="O116">
        <v>83412.196836444899</v>
      </c>
      <c r="P116">
        <v>5881640.0234170696</v>
      </c>
      <c r="Q116">
        <v>114906.661923904</v>
      </c>
      <c r="R116">
        <v>14147316.5260076</v>
      </c>
      <c r="S116">
        <v>39693.989702458202</v>
      </c>
      <c r="T116">
        <v>612471.36521768605</v>
      </c>
      <c r="U116">
        <v>1536728.0558559201</v>
      </c>
      <c r="V116">
        <v>3579080.8721572901</v>
      </c>
      <c r="W116">
        <v>225524.699350385</v>
      </c>
      <c r="X116" s="30">
        <f t="shared" si="1"/>
        <v>53448898.297606319</v>
      </c>
      <c r="Y116" s="31">
        <v>43212</v>
      </c>
    </row>
    <row r="117" spans="1:27" x14ac:dyDescent="0.35">
      <c r="A117">
        <v>208991.025277323</v>
      </c>
      <c r="B117">
        <v>2123886.8028720901</v>
      </c>
      <c r="C117">
        <v>114152.908081285</v>
      </c>
      <c r="D117">
        <v>620870.89004919701</v>
      </c>
      <c r="E117">
        <v>3080460.9619100098</v>
      </c>
      <c r="F117">
        <v>238522.29211358499</v>
      </c>
      <c r="G117">
        <v>703543.61877275899</v>
      </c>
      <c r="H117">
        <v>548263.54752469703</v>
      </c>
      <c r="I117">
        <v>85610.020038969</v>
      </c>
      <c r="J117">
        <v>10594314.132445</v>
      </c>
      <c r="K117">
        <v>195496.579675999</v>
      </c>
      <c r="L117">
        <v>171058.78082346101</v>
      </c>
      <c r="M117">
        <v>7910649.7260000603</v>
      </c>
      <c r="N117">
        <v>501301.26908221497</v>
      </c>
      <c r="O117">
        <v>83412.196836444797</v>
      </c>
      <c r="P117">
        <v>5395391.7972651199</v>
      </c>
      <c r="Q117">
        <v>114906.661923904</v>
      </c>
      <c r="R117">
        <v>13913330.3162864</v>
      </c>
      <c r="S117">
        <v>39693.989702458202</v>
      </c>
      <c r="T117">
        <v>612471.36521768698</v>
      </c>
      <c r="U117">
        <v>1573295.6499220501</v>
      </c>
      <c r="V117">
        <v>3579080.8721572799</v>
      </c>
      <c r="W117">
        <v>225524.699350385</v>
      </c>
      <c r="X117" s="30">
        <f t="shared" si="1"/>
        <v>52634230.103328384</v>
      </c>
      <c r="Y117" s="31">
        <v>43213</v>
      </c>
    </row>
    <row r="118" spans="1:27" x14ac:dyDescent="0.35">
      <c r="A118">
        <v>208361.24251321901</v>
      </c>
      <c r="B118">
        <v>2224168.9937582798</v>
      </c>
      <c r="C118">
        <v>121884.39344867899</v>
      </c>
      <c r="D118">
        <v>924563.954893391</v>
      </c>
      <c r="E118">
        <v>4667415.706522</v>
      </c>
      <c r="F118">
        <v>234990.81129295801</v>
      </c>
      <c r="G118">
        <v>703543.61877275899</v>
      </c>
      <c r="H118">
        <v>510521.37591583299</v>
      </c>
      <c r="I118">
        <v>111348.062429852</v>
      </c>
      <c r="J118">
        <v>9424991.5590742696</v>
      </c>
      <c r="K118">
        <v>195496.579675999</v>
      </c>
      <c r="L118">
        <v>171058.78082346101</v>
      </c>
      <c r="M118">
        <v>7790428.7726088203</v>
      </c>
      <c r="N118">
        <v>501301.26908221497</v>
      </c>
      <c r="O118">
        <v>83412.196836444695</v>
      </c>
      <c r="P118">
        <v>5365577.7214059802</v>
      </c>
      <c r="Q118">
        <v>114906.661923904</v>
      </c>
      <c r="R118">
        <v>13906866.386770699</v>
      </c>
      <c r="S118">
        <v>39693.989702458202</v>
      </c>
      <c r="T118">
        <v>612471.36521768698</v>
      </c>
      <c r="U118">
        <v>1517821.4978581299</v>
      </c>
      <c r="V118">
        <v>3579080.8721572799</v>
      </c>
      <c r="W118">
        <v>225524.699350385</v>
      </c>
      <c r="X118" s="30">
        <f t="shared" si="1"/>
        <v>53235430.512034707</v>
      </c>
      <c r="Y118" s="31">
        <v>43214</v>
      </c>
    </row>
    <row r="119" spans="1:27" x14ac:dyDescent="0.35">
      <c r="A119">
        <v>208830.734546897</v>
      </c>
      <c r="B119">
        <v>2272012.8712181202</v>
      </c>
      <c r="C119">
        <v>120959.695111074</v>
      </c>
      <c r="D119">
        <v>1218250.22924359</v>
      </c>
      <c r="E119">
        <v>6002146.6914032698</v>
      </c>
      <c r="F119">
        <v>215705.07612923</v>
      </c>
      <c r="G119">
        <v>703543.61877275899</v>
      </c>
      <c r="H119">
        <v>291893.53633197001</v>
      </c>
      <c r="I119">
        <v>13.801467725454501</v>
      </c>
      <c r="J119">
        <v>5048057.0386869404</v>
      </c>
      <c r="K119">
        <v>195496.57967599999</v>
      </c>
      <c r="L119">
        <v>171058.78082346101</v>
      </c>
      <c r="M119">
        <v>7777480.8167032301</v>
      </c>
      <c r="N119">
        <v>501301.26908221497</v>
      </c>
      <c r="O119">
        <v>83412.196836444797</v>
      </c>
      <c r="P119">
        <v>5387020.1175000696</v>
      </c>
      <c r="Q119">
        <v>114906.661923904</v>
      </c>
      <c r="R119">
        <v>13918464.220149299</v>
      </c>
      <c r="S119">
        <v>39693.989702458202</v>
      </c>
      <c r="T119">
        <v>612471.36521768698</v>
      </c>
      <c r="U119">
        <v>1534881.3226218501</v>
      </c>
      <c r="V119">
        <v>3579080.8721572799</v>
      </c>
      <c r="W119">
        <v>225524.699350385</v>
      </c>
      <c r="X119" s="30">
        <f t="shared" si="1"/>
        <v>50222206.184655868</v>
      </c>
      <c r="Y119" s="31">
        <v>43215</v>
      </c>
    </row>
    <row r="120" spans="1:27" x14ac:dyDescent="0.35">
      <c r="A120">
        <v>208442.840664508</v>
      </c>
      <c r="B120">
        <v>2252288.3946593399</v>
      </c>
      <c r="C120">
        <v>119856.06195506301</v>
      </c>
      <c r="D120">
        <v>1591762.0137387</v>
      </c>
      <c r="E120">
        <v>7867248.9526237398</v>
      </c>
      <c r="F120">
        <v>236137.05950720899</v>
      </c>
      <c r="G120">
        <v>703543.61877275899</v>
      </c>
      <c r="H120">
        <v>204607.48542290201</v>
      </c>
      <c r="I120">
        <v>263.922803872727</v>
      </c>
      <c r="J120">
        <v>4089143.65193502</v>
      </c>
      <c r="K120">
        <v>195496.57967599999</v>
      </c>
      <c r="L120">
        <v>171058.78082346101</v>
      </c>
      <c r="M120">
        <v>7770700.9062158503</v>
      </c>
      <c r="N120">
        <v>501301.26908221497</v>
      </c>
      <c r="O120">
        <v>83412.196836444695</v>
      </c>
      <c r="P120">
        <v>5363783.53060167</v>
      </c>
      <c r="Q120">
        <v>114906.661923904</v>
      </c>
      <c r="R120">
        <v>13916591.821027899</v>
      </c>
      <c r="S120">
        <v>39693.989702458202</v>
      </c>
      <c r="T120">
        <v>612471.36521768698</v>
      </c>
      <c r="U120">
        <v>1543590.53301864</v>
      </c>
      <c r="V120">
        <v>3579080.8721572799</v>
      </c>
      <c r="W120">
        <v>225524.699350385</v>
      </c>
      <c r="X120" s="30">
        <f t="shared" si="1"/>
        <v>51390907.207717009</v>
      </c>
      <c r="Y120" s="31">
        <v>43216</v>
      </c>
    </row>
    <row r="121" spans="1:27" x14ac:dyDescent="0.35">
      <c r="A121">
        <v>208776.25506903301</v>
      </c>
      <c r="B121">
        <v>2339012.7016188698</v>
      </c>
      <c r="C121">
        <v>122039.84155885001</v>
      </c>
      <c r="D121">
        <v>1583932.70744217</v>
      </c>
      <c r="E121">
        <v>7877140.7308866596</v>
      </c>
      <c r="F121">
        <v>222334.86538871599</v>
      </c>
      <c r="G121">
        <v>703543.61877275899</v>
      </c>
      <c r="H121">
        <v>334415.61626308301</v>
      </c>
      <c r="I121">
        <v>29616.2548217363</v>
      </c>
      <c r="J121">
        <v>6950392.9963895204</v>
      </c>
      <c r="K121">
        <v>195496.57967599999</v>
      </c>
      <c r="L121">
        <v>171058.78082346101</v>
      </c>
      <c r="M121">
        <v>7675254.3137848303</v>
      </c>
      <c r="N121">
        <v>501301.26908221497</v>
      </c>
      <c r="O121">
        <v>83412.196836444695</v>
      </c>
      <c r="P121">
        <v>5388210.6756896498</v>
      </c>
      <c r="Q121">
        <v>114906.661923904</v>
      </c>
      <c r="R121">
        <v>13920084.803017501</v>
      </c>
      <c r="S121">
        <v>39693.989702458202</v>
      </c>
      <c r="T121">
        <v>612471.36521768698</v>
      </c>
      <c r="U121">
        <v>1528880.1054714101</v>
      </c>
      <c r="V121">
        <v>3579080.8721572799</v>
      </c>
      <c r="W121">
        <v>225524.699350385</v>
      </c>
      <c r="X121" s="30">
        <f t="shared" si="1"/>
        <v>54406581.900944628</v>
      </c>
      <c r="Y121" s="31">
        <v>43217</v>
      </c>
    </row>
    <row r="122" spans="1:27" x14ac:dyDescent="0.35">
      <c r="A122">
        <v>210814.271803159</v>
      </c>
      <c r="B122">
        <v>2422355.1647236501</v>
      </c>
      <c r="C122">
        <v>131920.96605723799</v>
      </c>
      <c r="D122">
        <v>1491597.01426267</v>
      </c>
      <c r="E122">
        <v>7066007.8915256402</v>
      </c>
      <c r="F122">
        <v>221899.27169682001</v>
      </c>
      <c r="G122">
        <v>703543.61877275899</v>
      </c>
      <c r="H122">
        <v>332863.55647150101</v>
      </c>
      <c r="I122">
        <v>10973.8617588254</v>
      </c>
      <c r="J122">
        <v>6839343.4814983597</v>
      </c>
      <c r="K122">
        <v>195496.579675999</v>
      </c>
      <c r="L122">
        <v>171058.78082346101</v>
      </c>
      <c r="M122">
        <v>7790398.9904942503</v>
      </c>
      <c r="N122">
        <v>501301.26908221497</v>
      </c>
      <c r="O122">
        <v>83412.196836444797</v>
      </c>
      <c r="P122">
        <v>5866288.1908171196</v>
      </c>
      <c r="Q122">
        <v>114906.661923904</v>
      </c>
      <c r="R122">
        <v>14146018.9459104</v>
      </c>
      <c r="S122">
        <v>39693.989702458202</v>
      </c>
      <c r="T122">
        <v>612471.36521768698</v>
      </c>
      <c r="U122">
        <v>1538219.5828943199</v>
      </c>
      <c r="V122">
        <v>3579080.8721572799</v>
      </c>
      <c r="W122">
        <v>225524.699350385</v>
      </c>
      <c r="X122" s="30">
        <f t="shared" si="1"/>
        <v>54295191.223456554</v>
      </c>
      <c r="Y122" s="31">
        <v>43218</v>
      </c>
    </row>
    <row r="123" spans="1:27" x14ac:dyDescent="0.35">
      <c r="A123">
        <v>211257.37155645</v>
      </c>
      <c r="B123">
        <v>2552037.3874372202</v>
      </c>
      <c r="C123">
        <v>134073.752891396</v>
      </c>
      <c r="D123">
        <v>1567810.6560907301</v>
      </c>
      <c r="E123">
        <v>7281571.8052744698</v>
      </c>
      <c r="F123">
        <v>214475.29271558899</v>
      </c>
      <c r="G123">
        <v>703543.61877275899</v>
      </c>
      <c r="H123">
        <v>208851.31568297301</v>
      </c>
      <c r="I123">
        <v>15470.961058209001</v>
      </c>
      <c r="J123">
        <v>4015361.9739987901</v>
      </c>
      <c r="K123">
        <v>195496.57967599999</v>
      </c>
      <c r="L123">
        <v>171058.78082346101</v>
      </c>
      <c r="M123">
        <v>7794249.3578586401</v>
      </c>
      <c r="N123">
        <v>501301.26908221497</v>
      </c>
      <c r="O123">
        <v>83412.196836444797</v>
      </c>
      <c r="P123">
        <v>5868276.3285626201</v>
      </c>
      <c r="Q123">
        <v>114906.661923904</v>
      </c>
      <c r="R123">
        <v>14152220.8896704</v>
      </c>
      <c r="S123">
        <v>39693.989702458202</v>
      </c>
      <c r="T123">
        <v>612471.36521768698</v>
      </c>
      <c r="U123">
        <v>1451067.91469732</v>
      </c>
      <c r="V123">
        <v>3579080.8721572799</v>
      </c>
      <c r="W123">
        <v>225524.699350385</v>
      </c>
      <c r="X123" s="30">
        <f t="shared" si="1"/>
        <v>51693215.041037403</v>
      </c>
      <c r="Y123" s="31">
        <v>43219</v>
      </c>
    </row>
    <row r="124" spans="1:27" x14ac:dyDescent="0.35">
      <c r="A124">
        <v>209021.77591593901</v>
      </c>
      <c r="B124">
        <v>2264408.7467634198</v>
      </c>
      <c r="C124">
        <v>121407.395353607</v>
      </c>
      <c r="D124">
        <v>1704753.9036139599</v>
      </c>
      <c r="E124">
        <v>8114532.9975638697</v>
      </c>
      <c r="F124">
        <v>237285.97116260001</v>
      </c>
      <c r="G124">
        <v>703543.61877275899</v>
      </c>
      <c r="H124">
        <v>252511.89563593001</v>
      </c>
      <c r="I124">
        <v>3179.1801971090899</v>
      </c>
      <c r="J124">
        <v>4679518.3830622304</v>
      </c>
      <c r="K124">
        <v>195496.57967599999</v>
      </c>
      <c r="L124">
        <v>171082.99392473401</v>
      </c>
      <c r="M124">
        <v>7673695.23219389</v>
      </c>
      <c r="N124">
        <v>501301.26908221497</v>
      </c>
      <c r="O124">
        <v>83412.196836444695</v>
      </c>
      <c r="P124">
        <v>5401101.0044142101</v>
      </c>
      <c r="Q124">
        <v>114906.661923904</v>
      </c>
      <c r="R124">
        <v>13924449.698783901</v>
      </c>
      <c r="S124">
        <v>39693.989702458202</v>
      </c>
      <c r="T124">
        <v>612471.36521768698</v>
      </c>
      <c r="U124">
        <v>1552045.99011409</v>
      </c>
      <c r="V124">
        <v>3579080.8721572799</v>
      </c>
      <c r="W124">
        <v>225540.19573519999</v>
      </c>
      <c r="X124" s="30">
        <f t="shared" si="1"/>
        <v>52364441.917803437</v>
      </c>
      <c r="Y124" s="31">
        <v>43220</v>
      </c>
      <c r="Z124" s="2">
        <f>SUM(X95:X124)</f>
        <v>1736764879.6722045</v>
      </c>
      <c r="AA124" s="33">
        <f>Z124/Z$380</f>
        <v>5.8930254035045898E-2</v>
      </c>
    </row>
    <row r="125" spans="1:27" s="34" customFormat="1" x14ac:dyDescent="0.35">
      <c r="X125" s="35"/>
      <c r="Y125" s="36"/>
    </row>
    <row r="126" spans="1:27" x14ac:dyDescent="0.35">
      <c r="A126">
        <v>208805.06865954801</v>
      </c>
      <c r="B126">
        <v>2283300.0505074202</v>
      </c>
      <c r="C126">
        <v>115934.02381090701</v>
      </c>
      <c r="D126">
        <v>1168626.6888402</v>
      </c>
      <c r="E126">
        <v>5409394.2337311003</v>
      </c>
      <c r="F126">
        <v>228707.269381672</v>
      </c>
      <c r="G126">
        <v>703543.61877275899</v>
      </c>
      <c r="H126">
        <v>164078.38585754699</v>
      </c>
      <c r="I126">
        <v>2928.3324679236298</v>
      </c>
      <c r="J126">
        <v>3020228.6933150198</v>
      </c>
      <c r="K126">
        <v>195496.57967599999</v>
      </c>
      <c r="L126">
        <v>172035.053066778</v>
      </c>
      <c r="M126">
        <v>7642022.8008120703</v>
      </c>
      <c r="N126">
        <v>503916.28401966998</v>
      </c>
      <c r="O126">
        <v>83412.196836444797</v>
      </c>
      <c r="P126">
        <v>4970513.12907496</v>
      </c>
      <c r="Q126">
        <v>114906.661923904</v>
      </c>
      <c r="R126">
        <v>13935195.9573908</v>
      </c>
      <c r="S126">
        <v>39792.779155650896</v>
      </c>
      <c r="T126">
        <v>614379.35759797797</v>
      </c>
      <c r="U126">
        <v>1573313.3254859799</v>
      </c>
      <c r="V126">
        <v>3579080.8721572799</v>
      </c>
      <c r="W126">
        <v>226090.31739611601</v>
      </c>
      <c r="X126" s="30">
        <f t="shared" si="1"/>
        <v>46955701.679937735</v>
      </c>
      <c r="Y126" s="31">
        <v>43221</v>
      </c>
    </row>
    <row r="127" spans="1:27" x14ac:dyDescent="0.35">
      <c r="A127">
        <v>208891.99369311699</v>
      </c>
      <c r="B127">
        <v>2290448.9686581902</v>
      </c>
      <c r="C127">
        <v>119496.013139138</v>
      </c>
      <c r="D127">
        <v>899690.07808693103</v>
      </c>
      <c r="E127">
        <v>4173601.3704844099</v>
      </c>
      <c r="F127">
        <v>231237.29633365999</v>
      </c>
      <c r="G127">
        <v>703543.61877275899</v>
      </c>
      <c r="H127">
        <v>187457.58792244201</v>
      </c>
      <c r="I127">
        <v>0</v>
      </c>
      <c r="J127">
        <v>3411321.3685132498</v>
      </c>
      <c r="K127">
        <v>195496.57967599999</v>
      </c>
      <c r="L127">
        <v>172035.053066778</v>
      </c>
      <c r="M127">
        <v>7598674.3277345197</v>
      </c>
      <c r="N127">
        <v>503916.28401966998</v>
      </c>
      <c r="O127">
        <v>83412.196836444797</v>
      </c>
      <c r="P127">
        <v>4965577.2883805102</v>
      </c>
      <c r="Q127">
        <v>114906.661923904</v>
      </c>
      <c r="R127">
        <v>13936226.709111899</v>
      </c>
      <c r="S127">
        <v>39792.779155650896</v>
      </c>
      <c r="T127">
        <v>614379.35759797797</v>
      </c>
      <c r="U127">
        <v>1561601.2062693399</v>
      </c>
      <c r="V127">
        <v>3579080.8721572799</v>
      </c>
      <c r="W127">
        <v>226090.31739611601</v>
      </c>
      <c r="X127" s="30">
        <f t="shared" si="1"/>
        <v>45816877.928929992</v>
      </c>
      <c r="Y127" s="31">
        <v>43222</v>
      </c>
    </row>
    <row r="128" spans="1:27" x14ac:dyDescent="0.35">
      <c r="A128">
        <v>209095.38374380799</v>
      </c>
      <c r="B128">
        <v>2333444.8989812098</v>
      </c>
      <c r="C128">
        <v>121458.24286627999</v>
      </c>
      <c r="D128">
        <v>618658.29685489496</v>
      </c>
      <c r="E128">
        <v>2924358.3716117102</v>
      </c>
      <c r="F128">
        <v>244235.85762091001</v>
      </c>
      <c r="G128">
        <v>703543.61877275899</v>
      </c>
      <c r="H128">
        <v>391400.90797743498</v>
      </c>
      <c r="I128">
        <v>12505.5825453381</v>
      </c>
      <c r="J128">
        <v>6440967.02117527</v>
      </c>
      <c r="K128">
        <v>195496.57967599999</v>
      </c>
      <c r="L128">
        <v>172035.053066778</v>
      </c>
      <c r="M128">
        <v>7596996.6019473299</v>
      </c>
      <c r="N128">
        <v>503916.28401966998</v>
      </c>
      <c r="O128">
        <v>83412.196836444695</v>
      </c>
      <c r="P128">
        <v>4974050.1789088799</v>
      </c>
      <c r="Q128">
        <v>114906.661923904</v>
      </c>
      <c r="R128">
        <v>13950298.152916601</v>
      </c>
      <c r="S128">
        <v>39792.779155650896</v>
      </c>
      <c r="T128">
        <v>614379.35759797797</v>
      </c>
      <c r="U128">
        <v>1548615.9621877901</v>
      </c>
      <c r="V128">
        <v>3579080.8721572799</v>
      </c>
      <c r="W128">
        <v>226090.31739611601</v>
      </c>
      <c r="X128" s="30">
        <f t="shared" si="1"/>
        <v>47598739.179940045</v>
      </c>
      <c r="Y128" s="31">
        <v>43223</v>
      </c>
    </row>
    <row r="129" spans="1:25" x14ac:dyDescent="0.35">
      <c r="A129">
        <v>209171.65501281701</v>
      </c>
      <c r="B129">
        <v>2291008.2912975899</v>
      </c>
      <c r="C129">
        <v>117835.47865385401</v>
      </c>
      <c r="D129">
        <v>843449.33923671697</v>
      </c>
      <c r="E129">
        <v>4051441.67407422</v>
      </c>
      <c r="F129">
        <v>242434.16075520701</v>
      </c>
      <c r="G129">
        <v>703543.61877275899</v>
      </c>
      <c r="H129">
        <v>469611.16213644599</v>
      </c>
      <c r="I129">
        <v>7830.0326895745402</v>
      </c>
      <c r="J129">
        <v>7932817.5466082701</v>
      </c>
      <c r="K129">
        <v>195496.57967599999</v>
      </c>
      <c r="L129">
        <v>172035.053066778</v>
      </c>
      <c r="M129">
        <v>7552155.1490452997</v>
      </c>
      <c r="N129">
        <v>503916.28401966998</v>
      </c>
      <c r="O129">
        <v>83412.196836444797</v>
      </c>
      <c r="P129">
        <v>4972719.6689939499</v>
      </c>
      <c r="Q129">
        <v>114906.661923904</v>
      </c>
      <c r="R129">
        <v>13941072.4770696</v>
      </c>
      <c r="S129">
        <v>39792.779155650896</v>
      </c>
      <c r="T129">
        <v>614379.35759797797</v>
      </c>
      <c r="U129">
        <v>1600424.2507190199</v>
      </c>
      <c r="V129">
        <v>3579080.8721572799</v>
      </c>
      <c r="W129">
        <v>226090.31739611601</v>
      </c>
      <c r="X129" s="30">
        <f t="shared" si="1"/>
        <v>50464624.606895149</v>
      </c>
      <c r="Y129" s="31">
        <v>43224</v>
      </c>
    </row>
    <row r="130" spans="1:25" x14ac:dyDescent="0.35">
      <c r="A130">
        <v>211691.27033125699</v>
      </c>
      <c r="B130">
        <v>2571394.06698767</v>
      </c>
      <c r="C130">
        <v>133237.43237343599</v>
      </c>
      <c r="D130">
        <v>1441721.41547503</v>
      </c>
      <c r="E130">
        <v>6832451.2222210402</v>
      </c>
      <c r="F130">
        <v>220267.55080205001</v>
      </c>
      <c r="G130">
        <v>703543.61877275899</v>
      </c>
      <c r="H130">
        <v>342786.81176610303</v>
      </c>
      <c r="I130">
        <v>5997.5851852545402</v>
      </c>
      <c r="J130">
        <v>5502706.92554696</v>
      </c>
      <c r="K130">
        <v>195496.57967599999</v>
      </c>
      <c r="L130">
        <v>172035.053066778</v>
      </c>
      <c r="M130">
        <v>7530533.3338707797</v>
      </c>
      <c r="N130">
        <v>503916.28401966998</v>
      </c>
      <c r="O130">
        <v>83412.196836444797</v>
      </c>
      <c r="P130">
        <v>5427643.1638983497</v>
      </c>
      <c r="Q130">
        <v>114906.661923904</v>
      </c>
      <c r="R130">
        <v>14182688.7192639</v>
      </c>
      <c r="S130">
        <v>39792.779155650896</v>
      </c>
      <c r="T130">
        <v>614379.35759797797</v>
      </c>
      <c r="U130">
        <v>1517083.96679336</v>
      </c>
      <c r="V130">
        <v>3579080.8721572799</v>
      </c>
      <c r="W130">
        <v>226090.31739611601</v>
      </c>
      <c r="X130" s="30">
        <f t="shared" si="1"/>
        <v>52152857.185117774</v>
      </c>
      <c r="Y130" s="31">
        <v>43225</v>
      </c>
    </row>
    <row r="131" spans="1:25" x14ac:dyDescent="0.35">
      <c r="A131">
        <v>212382.79650360701</v>
      </c>
      <c r="B131">
        <v>2488233.6864044601</v>
      </c>
      <c r="C131">
        <v>129459.704312865</v>
      </c>
      <c r="D131">
        <v>1850705.39333469</v>
      </c>
      <c r="E131">
        <v>8858587.5560760703</v>
      </c>
      <c r="F131">
        <v>212587.39720935401</v>
      </c>
      <c r="G131">
        <v>703543.61877275899</v>
      </c>
      <c r="H131">
        <v>96945.625530809295</v>
      </c>
      <c r="I131">
        <v>341.16259693272701</v>
      </c>
      <c r="J131">
        <v>1792393.7079326201</v>
      </c>
      <c r="K131">
        <v>195496.579675999</v>
      </c>
      <c r="L131">
        <v>172035.053066778</v>
      </c>
      <c r="M131">
        <v>7571705.7755369497</v>
      </c>
      <c r="N131">
        <v>503916.28401966998</v>
      </c>
      <c r="O131">
        <v>83412.196836444695</v>
      </c>
      <c r="P131">
        <v>5426202.9686346501</v>
      </c>
      <c r="Q131">
        <v>114906.661923904</v>
      </c>
      <c r="R131">
        <v>14188979.767236499</v>
      </c>
      <c r="S131">
        <v>39792.779155650896</v>
      </c>
      <c r="T131">
        <v>614379.35759797797</v>
      </c>
      <c r="U131">
        <v>1510150.06098189</v>
      </c>
      <c r="V131">
        <v>3579080.8721572799</v>
      </c>
      <c r="W131">
        <v>226090.31739611601</v>
      </c>
      <c r="X131" s="30">
        <f t="shared" ref="X131:X194" si="2">SUM(A131:W131)</f>
        <v>50571329.322893985</v>
      </c>
      <c r="Y131" s="31">
        <v>43226</v>
      </c>
    </row>
    <row r="132" spans="1:25" x14ac:dyDescent="0.35">
      <c r="A132">
        <v>208541.145855676</v>
      </c>
      <c r="B132">
        <v>2196462.1841029101</v>
      </c>
      <c r="C132">
        <v>117934.994500085</v>
      </c>
      <c r="D132">
        <v>1461076.1579773901</v>
      </c>
      <c r="E132">
        <v>7035787.5198271703</v>
      </c>
      <c r="F132">
        <v>233193.23065447001</v>
      </c>
      <c r="G132">
        <v>703543.61877275899</v>
      </c>
      <c r="H132">
        <v>53997.152886283598</v>
      </c>
      <c r="I132">
        <v>0</v>
      </c>
      <c r="J132">
        <v>1020862.60635819</v>
      </c>
      <c r="K132">
        <v>195496.57967599999</v>
      </c>
      <c r="L132">
        <v>172035.053066778</v>
      </c>
      <c r="M132">
        <v>7354094.8862065496</v>
      </c>
      <c r="N132">
        <v>503916.28401966998</v>
      </c>
      <c r="O132">
        <v>83412.196836444695</v>
      </c>
      <c r="P132">
        <v>4930719.6235262798</v>
      </c>
      <c r="Q132">
        <v>114906.661923904</v>
      </c>
      <c r="R132">
        <v>13926939.7741188</v>
      </c>
      <c r="S132">
        <v>39792.779155650896</v>
      </c>
      <c r="T132">
        <v>614379.35759797797</v>
      </c>
      <c r="U132">
        <v>1565260.7743957001</v>
      </c>
      <c r="V132">
        <v>3579080.8721572799</v>
      </c>
      <c r="W132">
        <v>226090.31739611601</v>
      </c>
      <c r="X132" s="30">
        <f t="shared" si="2"/>
        <v>46337523.77101209</v>
      </c>
      <c r="Y132" s="31">
        <v>43227</v>
      </c>
    </row>
    <row r="133" spans="1:25" x14ac:dyDescent="0.35">
      <c r="A133">
        <v>208995.141504539</v>
      </c>
      <c r="B133">
        <v>2205775.2692454401</v>
      </c>
      <c r="C133">
        <v>116205.210545161</v>
      </c>
      <c r="D133">
        <v>2031219.1480741401</v>
      </c>
      <c r="E133">
        <v>10173326.2674984</v>
      </c>
      <c r="F133">
        <v>216759.556689658</v>
      </c>
      <c r="G133">
        <v>703543.61877275899</v>
      </c>
      <c r="H133">
        <v>76199.356098310906</v>
      </c>
      <c r="I133">
        <v>0</v>
      </c>
      <c r="J133">
        <v>1519852.4927928799</v>
      </c>
      <c r="K133">
        <v>195496.579675999</v>
      </c>
      <c r="L133">
        <v>172035.053066778</v>
      </c>
      <c r="M133">
        <v>7325232.86948945</v>
      </c>
      <c r="N133">
        <v>503916.28401966998</v>
      </c>
      <c r="O133">
        <v>83412.196836444797</v>
      </c>
      <c r="P133">
        <v>4940878.2301652404</v>
      </c>
      <c r="Q133">
        <v>114906.661923904</v>
      </c>
      <c r="R133">
        <v>13934717.990771599</v>
      </c>
      <c r="S133">
        <v>39792.779155650896</v>
      </c>
      <c r="T133">
        <v>614379.35759797797</v>
      </c>
      <c r="U133">
        <v>1597190.1067820201</v>
      </c>
      <c r="V133">
        <v>3579080.8721572799</v>
      </c>
      <c r="W133">
        <v>226090.31739611601</v>
      </c>
      <c r="X133" s="30">
        <f t="shared" si="2"/>
        <v>50579005.360259421</v>
      </c>
      <c r="Y133" s="31">
        <v>43228</v>
      </c>
    </row>
    <row r="134" spans="1:25" x14ac:dyDescent="0.35">
      <c r="A134">
        <v>209124.43946533601</v>
      </c>
      <c r="B134">
        <v>2216153.7308439701</v>
      </c>
      <c r="C134">
        <v>117829.42537853601</v>
      </c>
      <c r="D134">
        <v>2388059.2438189299</v>
      </c>
      <c r="E134">
        <v>11882032.7177641</v>
      </c>
      <c r="F134">
        <v>236267.32599205599</v>
      </c>
      <c r="G134">
        <v>703543.61877275899</v>
      </c>
      <c r="H134">
        <v>64537.358001314497</v>
      </c>
      <c r="I134">
        <v>109.927479778181</v>
      </c>
      <c r="J134">
        <v>1269646.4107911601</v>
      </c>
      <c r="K134">
        <v>195496.57967599999</v>
      </c>
      <c r="L134">
        <v>172035.053066778</v>
      </c>
      <c r="M134">
        <v>7294248.5744458102</v>
      </c>
      <c r="N134">
        <v>503916.28401966998</v>
      </c>
      <c r="O134">
        <v>83412.196836444695</v>
      </c>
      <c r="P134">
        <v>4986558.9091573805</v>
      </c>
      <c r="Q134">
        <v>114906.661923904</v>
      </c>
      <c r="R134">
        <v>13946842.701233899</v>
      </c>
      <c r="S134">
        <v>39792.779155650896</v>
      </c>
      <c r="T134">
        <v>614379.35759797797</v>
      </c>
      <c r="U134">
        <v>1605142.41563303</v>
      </c>
      <c r="V134">
        <v>3579080.8721572901</v>
      </c>
      <c r="W134">
        <v>226090.31739611601</v>
      </c>
      <c r="X134" s="30">
        <f t="shared" si="2"/>
        <v>52449206.900607891</v>
      </c>
      <c r="Y134" s="31">
        <v>43229</v>
      </c>
    </row>
    <row r="135" spans="1:25" x14ac:dyDescent="0.35">
      <c r="A135">
        <v>208935.335144396</v>
      </c>
      <c r="B135">
        <v>2363917.8133259802</v>
      </c>
      <c r="C135">
        <v>122545.411113425</v>
      </c>
      <c r="D135">
        <v>2501380.91613353</v>
      </c>
      <c r="E135">
        <v>12542731.0117038</v>
      </c>
      <c r="F135">
        <v>225175.78856104499</v>
      </c>
      <c r="G135">
        <v>703543.61877275899</v>
      </c>
      <c r="H135">
        <v>52374.875101010803</v>
      </c>
      <c r="I135">
        <v>0</v>
      </c>
      <c r="J135">
        <v>1104256.4012376601</v>
      </c>
      <c r="K135">
        <v>195496.57967599999</v>
      </c>
      <c r="L135">
        <v>172035.053066778</v>
      </c>
      <c r="M135">
        <v>7377182.0782700898</v>
      </c>
      <c r="N135">
        <v>503916.28401966998</v>
      </c>
      <c r="O135">
        <v>83412.196836444695</v>
      </c>
      <c r="P135">
        <v>4969501.0214417698</v>
      </c>
      <c r="Q135">
        <v>114906.661923904</v>
      </c>
      <c r="R135">
        <v>13944545.8464472</v>
      </c>
      <c r="S135">
        <v>39792.779155650896</v>
      </c>
      <c r="T135">
        <v>614379.35759797797</v>
      </c>
      <c r="U135">
        <v>1547201.43281144</v>
      </c>
      <c r="V135">
        <v>3579080.8721572999</v>
      </c>
      <c r="W135">
        <v>226090.31739611601</v>
      </c>
      <c r="X135" s="30">
        <f t="shared" si="2"/>
        <v>53192401.651893944</v>
      </c>
      <c r="Y135" s="31">
        <v>43230</v>
      </c>
    </row>
    <row r="136" spans="1:25" x14ac:dyDescent="0.35">
      <c r="A136">
        <v>209077.22391785399</v>
      </c>
      <c r="B136">
        <v>2245165.62665794</v>
      </c>
      <c r="C136">
        <v>113698.186039383</v>
      </c>
      <c r="D136">
        <v>2862576.7066662698</v>
      </c>
      <c r="E136">
        <v>14120944.826756399</v>
      </c>
      <c r="F136">
        <v>233513.08572228299</v>
      </c>
      <c r="G136">
        <v>703543.61877275899</v>
      </c>
      <c r="H136">
        <v>55939.285739368999</v>
      </c>
      <c r="I136">
        <v>0</v>
      </c>
      <c r="J136">
        <v>1119288.62090081</v>
      </c>
      <c r="K136">
        <v>195496.57967599999</v>
      </c>
      <c r="L136">
        <v>172035.053066778</v>
      </c>
      <c r="M136">
        <v>7330655.3935194798</v>
      </c>
      <c r="N136">
        <v>503916.28401966998</v>
      </c>
      <c r="O136">
        <v>83412.196836444695</v>
      </c>
      <c r="P136">
        <v>4987953.5837907</v>
      </c>
      <c r="Q136">
        <v>114906.661923904</v>
      </c>
      <c r="R136">
        <v>13948380.717426799</v>
      </c>
      <c r="S136">
        <v>39792.779155650896</v>
      </c>
      <c r="T136">
        <v>614379.35759797797</v>
      </c>
      <c r="U136">
        <v>1575378.4608935299</v>
      </c>
      <c r="V136">
        <v>3579080.8721572901</v>
      </c>
      <c r="W136">
        <v>226090.31739611601</v>
      </c>
      <c r="X136" s="30">
        <f t="shared" si="2"/>
        <v>55035225.438633412</v>
      </c>
      <c r="Y136" s="31">
        <v>43231</v>
      </c>
    </row>
    <row r="137" spans="1:25" x14ac:dyDescent="0.35">
      <c r="A137">
        <v>211162.94046148699</v>
      </c>
      <c r="B137">
        <v>2574842.4968709298</v>
      </c>
      <c r="C137">
        <v>132062.37056867001</v>
      </c>
      <c r="D137">
        <v>3004226.9810769199</v>
      </c>
      <c r="E137">
        <v>14763215.497841399</v>
      </c>
      <c r="F137">
        <v>213488.366707712</v>
      </c>
      <c r="G137">
        <v>703543.61877275899</v>
      </c>
      <c r="H137">
        <v>57048.730039685397</v>
      </c>
      <c r="I137">
        <v>0</v>
      </c>
      <c r="J137">
        <v>1105731.2212361901</v>
      </c>
      <c r="K137">
        <v>195496.57967599999</v>
      </c>
      <c r="L137">
        <v>172035.053066778</v>
      </c>
      <c r="M137">
        <v>7285252.1966679199</v>
      </c>
      <c r="N137">
        <v>503916.28401966998</v>
      </c>
      <c r="O137">
        <v>83412.196836444695</v>
      </c>
      <c r="P137">
        <v>5413183.3419492999</v>
      </c>
      <c r="Q137">
        <v>114906.661923904</v>
      </c>
      <c r="R137">
        <v>14168916.549391</v>
      </c>
      <c r="S137">
        <v>39792.779155650896</v>
      </c>
      <c r="T137">
        <v>614379.35759797797</v>
      </c>
      <c r="U137">
        <v>1519016.1722749199</v>
      </c>
      <c r="V137">
        <v>3579080.8721572901</v>
      </c>
      <c r="W137">
        <v>226090.31739611601</v>
      </c>
      <c r="X137" s="30">
        <f t="shared" si="2"/>
        <v>56680800.585688733</v>
      </c>
      <c r="Y137" s="31">
        <v>43232</v>
      </c>
    </row>
    <row r="138" spans="1:25" x14ac:dyDescent="0.35">
      <c r="A138">
        <v>212219.35807001599</v>
      </c>
      <c r="B138">
        <v>2603166.0142157199</v>
      </c>
      <c r="C138">
        <v>138248.09155081399</v>
      </c>
      <c r="D138">
        <v>3114232.6691722102</v>
      </c>
      <c r="E138">
        <v>15687178.9678232</v>
      </c>
      <c r="F138">
        <v>222029.78031268</v>
      </c>
      <c r="G138">
        <v>703543.61877275899</v>
      </c>
      <c r="H138">
        <v>124827.980170405</v>
      </c>
      <c r="I138">
        <v>0</v>
      </c>
      <c r="J138">
        <v>2501756.21920325</v>
      </c>
      <c r="K138">
        <v>195496.57967599999</v>
      </c>
      <c r="L138">
        <v>172035.053066778</v>
      </c>
      <c r="M138">
        <v>7293108.1373758595</v>
      </c>
      <c r="N138">
        <v>503916.28401966998</v>
      </c>
      <c r="O138">
        <v>83412.196836444695</v>
      </c>
      <c r="P138">
        <v>5421281.1715389499</v>
      </c>
      <c r="Q138">
        <v>114906.661923904</v>
      </c>
      <c r="R138">
        <v>14183385.3301875</v>
      </c>
      <c r="S138">
        <v>39792.779155650896</v>
      </c>
      <c r="T138">
        <v>614379.35759797797</v>
      </c>
      <c r="U138">
        <v>1492369.8964553</v>
      </c>
      <c r="V138">
        <v>3579080.8721572901</v>
      </c>
      <c r="W138">
        <v>226090.31739611601</v>
      </c>
      <c r="X138" s="30">
        <f t="shared" si="2"/>
        <v>59226457.336678497</v>
      </c>
      <c r="Y138" s="31">
        <v>43233</v>
      </c>
    </row>
    <row r="139" spans="1:25" x14ac:dyDescent="0.35">
      <c r="A139">
        <v>208824.439140567</v>
      </c>
      <c r="B139">
        <v>2249145.2919831201</v>
      </c>
      <c r="C139">
        <v>118609.32937053</v>
      </c>
      <c r="D139">
        <v>2581545.8939582901</v>
      </c>
      <c r="E139">
        <v>12615333.99587</v>
      </c>
      <c r="F139">
        <v>232011.38918134899</v>
      </c>
      <c r="G139">
        <v>703543.61877275899</v>
      </c>
      <c r="H139">
        <v>142545.91702672301</v>
      </c>
      <c r="I139">
        <v>510.17004381636298</v>
      </c>
      <c r="J139">
        <v>3100378.4168859799</v>
      </c>
      <c r="K139">
        <v>195496.57967599999</v>
      </c>
      <c r="L139">
        <v>172035.053066778</v>
      </c>
      <c r="M139">
        <v>7170907.2786935503</v>
      </c>
      <c r="N139">
        <v>503916.28401966998</v>
      </c>
      <c r="O139">
        <v>83412.196836444695</v>
      </c>
      <c r="P139">
        <v>4948885.0184941096</v>
      </c>
      <c r="Q139">
        <v>114906.661923904</v>
      </c>
      <c r="R139">
        <v>13931106.1224548</v>
      </c>
      <c r="S139">
        <v>39792.779155650896</v>
      </c>
      <c r="T139">
        <v>614379.35759797797</v>
      </c>
      <c r="U139">
        <v>1540694.88823743</v>
      </c>
      <c r="V139">
        <v>3579080.8721572901</v>
      </c>
      <c r="W139">
        <v>226090.31739611601</v>
      </c>
      <c r="X139" s="30">
        <f t="shared" si="2"/>
        <v>55073151.871942863</v>
      </c>
      <c r="Y139" s="31">
        <v>43234</v>
      </c>
    </row>
    <row r="140" spans="1:25" x14ac:dyDescent="0.35">
      <c r="A140">
        <v>209094.65735076999</v>
      </c>
      <c r="B140">
        <v>2275076.0706601399</v>
      </c>
      <c r="C140">
        <v>116614.41195667</v>
      </c>
      <c r="D140">
        <v>2576811.2641354199</v>
      </c>
      <c r="E140">
        <v>12404194.784247801</v>
      </c>
      <c r="F140">
        <v>239345.053294832</v>
      </c>
      <c r="G140">
        <v>703543.61877275899</v>
      </c>
      <c r="H140">
        <v>130736.945405002</v>
      </c>
      <c r="I140">
        <v>205722.982998536</v>
      </c>
      <c r="J140">
        <v>2893630.4933105698</v>
      </c>
      <c r="K140">
        <v>195496.57967599999</v>
      </c>
      <c r="L140">
        <v>172035.053066778</v>
      </c>
      <c r="M140">
        <v>7196359.8486204296</v>
      </c>
      <c r="N140">
        <v>503916.28401966998</v>
      </c>
      <c r="O140">
        <v>83412.196836444695</v>
      </c>
      <c r="P140">
        <v>4966840.4858739097</v>
      </c>
      <c r="Q140">
        <v>114906.661923904</v>
      </c>
      <c r="R140">
        <v>13937655.524218</v>
      </c>
      <c r="S140">
        <v>39792.779155650896</v>
      </c>
      <c r="T140">
        <v>614379.35759797797</v>
      </c>
      <c r="U140">
        <v>1561649.63247189</v>
      </c>
      <c r="V140">
        <v>3579080.8721572901</v>
      </c>
      <c r="W140">
        <v>226090.31739611601</v>
      </c>
      <c r="X140" s="30">
        <f t="shared" si="2"/>
        <v>54946385.875146568</v>
      </c>
      <c r="Y140" s="31">
        <v>43235</v>
      </c>
    </row>
    <row r="141" spans="1:25" x14ac:dyDescent="0.35">
      <c r="A141">
        <v>208561.24272973201</v>
      </c>
      <c r="B141">
        <v>2190323.92079926</v>
      </c>
      <c r="C141">
        <v>115586.081545618</v>
      </c>
      <c r="D141">
        <v>2046478.24449621</v>
      </c>
      <c r="E141">
        <v>9511675.67228573</v>
      </c>
      <c r="F141">
        <v>212087.88093009801</v>
      </c>
      <c r="G141">
        <v>703543.61877275899</v>
      </c>
      <c r="H141">
        <v>60848.976284440003</v>
      </c>
      <c r="I141">
        <v>164.891219667272</v>
      </c>
      <c r="J141">
        <v>1235976.6406853499</v>
      </c>
      <c r="K141">
        <v>195496.57967599999</v>
      </c>
      <c r="L141">
        <v>172035.053066778</v>
      </c>
      <c r="M141">
        <v>7056301.1013564402</v>
      </c>
      <c r="N141">
        <v>503916.28401966998</v>
      </c>
      <c r="O141">
        <v>83412.196836444695</v>
      </c>
      <c r="P141">
        <v>4939278.2284331499</v>
      </c>
      <c r="Q141">
        <v>114906.661923904</v>
      </c>
      <c r="R141">
        <v>13930667.1389287</v>
      </c>
      <c r="S141">
        <v>39792.779155650896</v>
      </c>
      <c r="T141">
        <v>614379.35759797797</v>
      </c>
      <c r="U141">
        <v>1536023.6967398999</v>
      </c>
      <c r="V141">
        <v>3579080.8721572999</v>
      </c>
      <c r="W141">
        <v>226090.31739611601</v>
      </c>
      <c r="X141" s="30">
        <f t="shared" si="2"/>
        <v>49276627.437036894</v>
      </c>
      <c r="Y141" s="31">
        <v>43236</v>
      </c>
    </row>
    <row r="142" spans="1:25" x14ac:dyDescent="0.35">
      <c r="A142">
        <v>209282.06675462099</v>
      </c>
      <c r="B142">
        <v>2270569.5282512601</v>
      </c>
      <c r="C142">
        <v>121286.81410926901</v>
      </c>
      <c r="D142">
        <v>1822682.8448387301</v>
      </c>
      <c r="E142">
        <v>8690640.6430281792</v>
      </c>
      <c r="F142">
        <v>230722.283669589</v>
      </c>
      <c r="G142">
        <v>703543.61877275899</v>
      </c>
      <c r="H142">
        <v>94562.5721035475</v>
      </c>
      <c r="I142">
        <v>0</v>
      </c>
      <c r="J142">
        <v>1632021.6214868899</v>
      </c>
      <c r="K142">
        <v>195496.57967599999</v>
      </c>
      <c r="L142">
        <v>172035.053066778</v>
      </c>
      <c r="M142">
        <v>7147690.54653819</v>
      </c>
      <c r="N142">
        <v>503916.28401966998</v>
      </c>
      <c r="O142">
        <v>83412.196836444695</v>
      </c>
      <c r="P142">
        <v>4972951.6305041397</v>
      </c>
      <c r="Q142">
        <v>114906.661923904</v>
      </c>
      <c r="R142">
        <v>13940881.9199626</v>
      </c>
      <c r="S142">
        <v>39792.779155650896</v>
      </c>
      <c r="T142">
        <v>614379.35759797797</v>
      </c>
      <c r="U142">
        <v>1599183.5714098101</v>
      </c>
      <c r="V142">
        <v>3579080.8721572901</v>
      </c>
      <c r="W142">
        <v>226090.31739611601</v>
      </c>
      <c r="X142" s="30">
        <f t="shared" si="2"/>
        <v>48965129.763259411</v>
      </c>
      <c r="Y142" s="31">
        <v>43237</v>
      </c>
    </row>
    <row r="143" spans="1:25" x14ac:dyDescent="0.35">
      <c r="A143">
        <v>209108.21668748301</v>
      </c>
      <c r="B143">
        <v>2281119.4186068</v>
      </c>
      <c r="C143">
        <v>116031.36047802299</v>
      </c>
      <c r="D143">
        <v>2499382.6088854899</v>
      </c>
      <c r="E143">
        <v>12616280.2438678</v>
      </c>
      <c r="F143">
        <v>234241.65793957899</v>
      </c>
      <c r="G143">
        <v>703543.61877275899</v>
      </c>
      <c r="H143">
        <v>198535.08175471501</v>
      </c>
      <c r="I143">
        <v>59.0799671054545</v>
      </c>
      <c r="J143">
        <v>4068828.8599671898</v>
      </c>
      <c r="K143">
        <v>195496.57967599999</v>
      </c>
      <c r="L143">
        <v>172035.053066778</v>
      </c>
      <c r="M143">
        <v>7087672.5638894299</v>
      </c>
      <c r="N143">
        <v>503916.28401966998</v>
      </c>
      <c r="O143">
        <v>83412.196836444695</v>
      </c>
      <c r="P143">
        <v>4962167.5994592896</v>
      </c>
      <c r="Q143">
        <v>114906.661923904</v>
      </c>
      <c r="R143">
        <v>13931918.9562645</v>
      </c>
      <c r="S143">
        <v>39792.779155650896</v>
      </c>
      <c r="T143">
        <v>614379.35759797797</v>
      </c>
      <c r="U143">
        <v>1553700.2291930399</v>
      </c>
      <c r="V143">
        <v>3579080.8721572901</v>
      </c>
      <c r="W143">
        <v>226090.31739611601</v>
      </c>
      <c r="X143" s="30">
        <f t="shared" si="2"/>
        <v>55991699.597563043</v>
      </c>
      <c r="Y143" s="31">
        <v>43238</v>
      </c>
    </row>
    <row r="144" spans="1:25" x14ac:dyDescent="0.35">
      <c r="A144">
        <v>211417.904417888</v>
      </c>
      <c r="B144">
        <v>2562675.6556123998</v>
      </c>
      <c r="C144">
        <v>133259.22416458101</v>
      </c>
      <c r="D144">
        <v>3061893.6294610798</v>
      </c>
      <c r="E144">
        <v>15276994.9886645</v>
      </c>
      <c r="F144">
        <v>211827.34796040301</v>
      </c>
      <c r="G144">
        <v>703543.61877275899</v>
      </c>
      <c r="H144">
        <v>154900.40982012</v>
      </c>
      <c r="I144">
        <v>17643.360504398101</v>
      </c>
      <c r="J144">
        <v>3402172.93245938</v>
      </c>
      <c r="K144">
        <v>195496.57967599999</v>
      </c>
      <c r="L144">
        <v>172035.053066778</v>
      </c>
      <c r="M144">
        <v>7142546.23104179</v>
      </c>
      <c r="N144">
        <v>503916.28401966998</v>
      </c>
      <c r="O144">
        <v>83412.196836444695</v>
      </c>
      <c r="P144">
        <v>5423731.7795187598</v>
      </c>
      <c r="Q144">
        <v>114906.661923904</v>
      </c>
      <c r="R144">
        <v>14182903.9737342</v>
      </c>
      <c r="S144">
        <v>39792.779155650896</v>
      </c>
      <c r="T144">
        <v>614379.35759797797</v>
      </c>
      <c r="U144">
        <v>1506661.6794815301</v>
      </c>
      <c r="V144">
        <v>3579080.8721572901</v>
      </c>
      <c r="W144">
        <v>226090.31739611601</v>
      </c>
      <c r="X144" s="30">
        <f t="shared" si="2"/>
        <v>59521282.83744362</v>
      </c>
      <c r="Y144" s="31">
        <v>43239</v>
      </c>
    </row>
    <row r="145" spans="1:27" x14ac:dyDescent="0.35">
      <c r="A145">
        <v>211950.592645889</v>
      </c>
      <c r="B145">
        <v>2556173.9536586502</v>
      </c>
      <c r="C145">
        <v>132608.61813338299</v>
      </c>
      <c r="D145">
        <v>2863892.4465894299</v>
      </c>
      <c r="E145">
        <v>13990942.991106</v>
      </c>
      <c r="F145">
        <v>197645.97667597901</v>
      </c>
      <c r="G145">
        <v>703543.61877275899</v>
      </c>
      <c r="H145">
        <v>101213.42676114</v>
      </c>
      <c r="I145">
        <v>9105.8209956345399</v>
      </c>
      <c r="J145">
        <v>2455476.7502166401</v>
      </c>
      <c r="K145">
        <v>195496.57967599999</v>
      </c>
      <c r="L145">
        <v>172035.053066778</v>
      </c>
      <c r="M145">
        <v>7102593.6454177396</v>
      </c>
      <c r="N145">
        <v>503916.28401966998</v>
      </c>
      <c r="O145">
        <v>83412.196836444695</v>
      </c>
      <c r="P145">
        <v>5401625.2180567598</v>
      </c>
      <c r="Q145">
        <v>114906.661923904</v>
      </c>
      <c r="R145">
        <v>14177715.348262399</v>
      </c>
      <c r="S145">
        <v>39792.779155650896</v>
      </c>
      <c r="T145">
        <v>614379.35759797797</v>
      </c>
      <c r="U145">
        <v>1537842.3427764899</v>
      </c>
      <c r="V145">
        <v>3579080.8721572901</v>
      </c>
      <c r="W145">
        <v>226090.31739611601</v>
      </c>
      <c r="X145" s="30">
        <f t="shared" si="2"/>
        <v>56971440.851898737</v>
      </c>
      <c r="Y145" s="31">
        <v>43240</v>
      </c>
    </row>
    <row r="146" spans="1:27" x14ac:dyDescent="0.35">
      <c r="A146">
        <v>209359.06441666899</v>
      </c>
      <c r="B146">
        <v>2253389.3643742101</v>
      </c>
      <c r="C146">
        <v>117958.72333933201</v>
      </c>
      <c r="D146">
        <v>2600304.26777629</v>
      </c>
      <c r="E146">
        <v>12709918.6018958</v>
      </c>
      <c r="F146">
        <v>231892.987116125</v>
      </c>
      <c r="G146">
        <v>703543.61877275899</v>
      </c>
      <c r="H146">
        <v>109092.854177311</v>
      </c>
      <c r="I146">
        <v>3853.7571985672698</v>
      </c>
      <c r="J146">
        <v>2682210.40971357</v>
      </c>
      <c r="K146">
        <v>195496.57967599999</v>
      </c>
      <c r="L146">
        <v>172035.053066778</v>
      </c>
      <c r="M146">
        <v>6980263.4887746302</v>
      </c>
      <c r="N146">
        <v>503916.28401966998</v>
      </c>
      <c r="O146">
        <v>83412.196836444695</v>
      </c>
      <c r="P146">
        <v>4956254.51799748</v>
      </c>
      <c r="Q146">
        <v>114906.661923904</v>
      </c>
      <c r="R146">
        <v>13941938.5797022</v>
      </c>
      <c r="S146">
        <v>39792.779155650896</v>
      </c>
      <c r="T146">
        <v>614379.35759797797</v>
      </c>
      <c r="U146">
        <v>1616895.2128597901</v>
      </c>
      <c r="V146">
        <v>3579080.8721572901</v>
      </c>
      <c r="W146">
        <v>226090.31739611601</v>
      </c>
      <c r="X146" s="30">
        <f t="shared" si="2"/>
        <v>54645985.549944565</v>
      </c>
      <c r="Y146" s="31">
        <v>43241</v>
      </c>
    </row>
    <row r="147" spans="1:27" x14ac:dyDescent="0.35">
      <c r="A147">
        <v>208947.68382604499</v>
      </c>
      <c r="B147">
        <v>2348833.7776261</v>
      </c>
      <c r="C147">
        <v>118888.022166179</v>
      </c>
      <c r="D147">
        <v>2329689.44697381</v>
      </c>
      <c r="E147">
        <v>11790574.5073747</v>
      </c>
      <c r="F147">
        <v>226370.70510885399</v>
      </c>
      <c r="G147">
        <v>703543.61877275899</v>
      </c>
      <c r="H147">
        <v>167986.13827195301</v>
      </c>
      <c r="I147">
        <v>28412.137295443601</v>
      </c>
      <c r="J147">
        <v>3567816.4531832002</v>
      </c>
      <c r="K147">
        <v>195496.57967599999</v>
      </c>
      <c r="L147">
        <v>172035.053066778</v>
      </c>
      <c r="M147">
        <v>6985987.7080465099</v>
      </c>
      <c r="N147">
        <v>503916.28401966998</v>
      </c>
      <c r="O147">
        <v>83412.196836444695</v>
      </c>
      <c r="P147">
        <v>4960478.2513835002</v>
      </c>
      <c r="Q147">
        <v>114906.661923904</v>
      </c>
      <c r="R147">
        <v>13938287.728292299</v>
      </c>
      <c r="S147">
        <v>39792.779155650896</v>
      </c>
      <c r="T147">
        <v>614379.35759797797</v>
      </c>
      <c r="U147">
        <v>1532154.4431565199</v>
      </c>
      <c r="V147">
        <v>3579080.8721572901</v>
      </c>
      <c r="W147">
        <v>226090.31739611601</v>
      </c>
      <c r="X147" s="30">
        <f t="shared" si="2"/>
        <v>54437080.723307714</v>
      </c>
      <c r="Y147" s="31">
        <v>43242</v>
      </c>
    </row>
    <row r="148" spans="1:27" x14ac:dyDescent="0.35">
      <c r="A148">
        <v>209139.451588125</v>
      </c>
      <c r="B148">
        <v>2307480.7062244401</v>
      </c>
      <c r="C148">
        <v>118166.47174825201</v>
      </c>
      <c r="D148">
        <v>2770384.5971773299</v>
      </c>
      <c r="E148">
        <v>14095065.137723001</v>
      </c>
      <c r="F148">
        <v>226247.21829236299</v>
      </c>
      <c r="G148">
        <v>703543.61877275899</v>
      </c>
      <c r="H148">
        <v>117964.534483638</v>
      </c>
      <c r="I148">
        <v>229.540200065454</v>
      </c>
      <c r="J148">
        <v>2538001.0526294098</v>
      </c>
      <c r="K148">
        <v>195496.57967599999</v>
      </c>
      <c r="L148">
        <v>172035.053066778</v>
      </c>
      <c r="M148">
        <v>6899207.4688230297</v>
      </c>
      <c r="N148">
        <v>503916.28401966998</v>
      </c>
      <c r="O148">
        <v>83412.196836444695</v>
      </c>
      <c r="P148">
        <v>4944617.9436568199</v>
      </c>
      <c r="Q148">
        <v>114906.661923904</v>
      </c>
      <c r="R148">
        <v>13937300.560153401</v>
      </c>
      <c r="S148">
        <v>39792.779155650896</v>
      </c>
      <c r="T148">
        <v>614379.35759797797</v>
      </c>
      <c r="U148">
        <v>1565482.80853438</v>
      </c>
      <c r="V148">
        <v>3579080.8721572901</v>
      </c>
      <c r="W148">
        <v>226090.31739611601</v>
      </c>
      <c r="X148" s="30">
        <f t="shared" si="2"/>
        <v>55961941.21183686</v>
      </c>
      <c r="Y148" s="31">
        <v>43243</v>
      </c>
    </row>
    <row r="149" spans="1:27" x14ac:dyDescent="0.35">
      <c r="A149">
        <v>209553.25348887601</v>
      </c>
      <c r="B149">
        <v>2220786.4235104802</v>
      </c>
      <c r="C149">
        <v>115707.389182994</v>
      </c>
      <c r="D149">
        <v>3292588.3101952202</v>
      </c>
      <c r="E149">
        <v>16712504.048745999</v>
      </c>
      <c r="F149">
        <v>238663.212362992</v>
      </c>
      <c r="G149">
        <v>703543.61877275899</v>
      </c>
      <c r="H149">
        <v>73605.406558963703</v>
      </c>
      <c r="I149">
        <v>0</v>
      </c>
      <c r="J149">
        <v>1625495.22216984</v>
      </c>
      <c r="K149">
        <v>195496.57967599999</v>
      </c>
      <c r="L149">
        <v>172035.053066778</v>
      </c>
      <c r="M149">
        <v>6884276.9441852299</v>
      </c>
      <c r="N149">
        <v>503916.28401966998</v>
      </c>
      <c r="O149">
        <v>83412.196836444695</v>
      </c>
      <c r="P149">
        <v>4976276.3314399002</v>
      </c>
      <c r="Q149">
        <v>114906.661923904</v>
      </c>
      <c r="R149">
        <v>13946786.526838999</v>
      </c>
      <c r="S149">
        <v>39792.779155650896</v>
      </c>
      <c r="T149">
        <v>614379.35759797797</v>
      </c>
      <c r="U149">
        <v>1614765.9127338701</v>
      </c>
      <c r="V149">
        <v>3579080.8721572901</v>
      </c>
      <c r="W149">
        <v>226090.31739611601</v>
      </c>
      <c r="X149" s="30">
        <f t="shared" si="2"/>
        <v>58143662.702015959</v>
      </c>
      <c r="Y149" s="31">
        <v>43244</v>
      </c>
    </row>
    <row r="150" spans="1:27" x14ac:dyDescent="0.35">
      <c r="A150">
        <v>208868.50698488299</v>
      </c>
      <c r="B150">
        <v>2249023.74221473</v>
      </c>
      <c r="C150">
        <v>117740.07903484</v>
      </c>
      <c r="D150">
        <v>2808079.31110769</v>
      </c>
      <c r="E150">
        <v>13824014.481097599</v>
      </c>
      <c r="F150">
        <v>232596.37770809801</v>
      </c>
      <c r="G150">
        <v>703543.61877275899</v>
      </c>
      <c r="H150">
        <v>67047.045948232699</v>
      </c>
      <c r="I150">
        <v>0</v>
      </c>
      <c r="J150">
        <v>1450312.7080686199</v>
      </c>
      <c r="K150">
        <v>195496.57967599999</v>
      </c>
      <c r="L150">
        <v>172035.053066778</v>
      </c>
      <c r="M150">
        <v>6861836.9683186999</v>
      </c>
      <c r="N150">
        <v>503916.28401966998</v>
      </c>
      <c r="O150">
        <v>83412.196836444797</v>
      </c>
      <c r="P150">
        <v>4939022.2959526898</v>
      </c>
      <c r="Q150">
        <v>114906.661923904</v>
      </c>
      <c r="R150">
        <v>13929888.203460701</v>
      </c>
      <c r="S150">
        <v>39792.779155650896</v>
      </c>
      <c r="T150">
        <v>614379.35759797797</v>
      </c>
      <c r="U150">
        <v>1550304.34173954</v>
      </c>
      <c r="V150">
        <v>3579080.8721572901</v>
      </c>
      <c r="W150">
        <v>226090.31739611601</v>
      </c>
      <c r="X150" s="30">
        <f t="shared" si="2"/>
        <v>54471387.78223893</v>
      </c>
      <c r="Y150" s="31">
        <v>43245</v>
      </c>
    </row>
    <row r="151" spans="1:27" x14ac:dyDescent="0.35">
      <c r="A151">
        <v>211466.57275144599</v>
      </c>
      <c r="B151">
        <v>2613423.41030788</v>
      </c>
      <c r="C151">
        <v>132135.97839654001</v>
      </c>
      <c r="D151">
        <v>3022218.7681086301</v>
      </c>
      <c r="E151">
        <v>14592914.587087801</v>
      </c>
      <c r="F151">
        <v>217085.46503278901</v>
      </c>
      <c r="G151">
        <v>703543.61877275899</v>
      </c>
      <c r="H151">
        <v>36508.514099018103</v>
      </c>
      <c r="I151">
        <v>0</v>
      </c>
      <c r="J151">
        <v>764306.63854769198</v>
      </c>
      <c r="K151">
        <v>195496.57967599999</v>
      </c>
      <c r="L151">
        <v>172035.053066778</v>
      </c>
      <c r="M151">
        <v>6854374.9747684803</v>
      </c>
      <c r="N151">
        <v>503916.28401966998</v>
      </c>
      <c r="O151">
        <v>83412.196836444797</v>
      </c>
      <c r="P151">
        <v>5394726.1791111203</v>
      </c>
      <c r="Q151">
        <v>114906.661923904</v>
      </c>
      <c r="R151">
        <v>14173252.631566901</v>
      </c>
      <c r="S151">
        <v>39792.779155650896</v>
      </c>
      <c r="T151">
        <v>614379.35759797797</v>
      </c>
      <c r="U151">
        <v>1505348.8451305199</v>
      </c>
      <c r="V151">
        <v>3579080.8721572901</v>
      </c>
      <c r="W151">
        <v>226090.31739611601</v>
      </c>
      <c r="X151" s="30">
        <f t="shared" si="2"/>
        <v>55750416.285511412</v>
      </c>
      <c r="Y151" s="31">
        <v>43246</v>
      </c>
    </row>
    <row r="152" spans="1:27" x14ac:dyDescent="0.35">
      <c r="A152">
        <v>211558.82466729599</v>
      </c>
      <c r="B152">
        <v>2541403.2354892502</v>
      </c>
      <c r="C152">
        <v>135695.30428362999</v>
      </c>
      <c r="D152">
        <v>3459213.67217565</v>
      </c>
      <c r="E152">
        <v>16535640.903285399</v>
      </c>
      <c r="F152">
        <v>205624.19354534301</v>
      </c>
      <c r="G152">
        <v>703543.61877275899</v>
      </c>
      <c r="H152">
        <v>22407.046048794498</v>
      </c>
      <c r="I152">
        <v>0</v>
      </c>
      <c r="J152">
        <v>504155.50946021802</v>
      </c>
      <c r="K152">
        <v>195496.57967599999</v>
      </c>
      <c r="L152">
        <v>172035.053066778</v>
      </c>
      <c r="M152">
        <v>6916897.5606128899</v>
      </c>
      <c r="N152">
        <v>503916.28401966998</v>
      </c>
      <c r="O152">
        <v>83412.196836444797</v>
      </c>
      <c r="P152">
        <v>5411615.3015108705</v>
      </c>
      <c r="Q152">
        <v>114906.661923904</v>
      </c>
      <c r="R152">
        <v>14165933.2531831</v>
      </c>
      <c r="S152">
        <v>39792.779155650896</v>
      </c>
      <c r="T152">
        <v>614379.35759797797</v>
      </c>
      <c r="U152">
        <v>1487891.19911288</v>
      </c>
      <c r="V152">
        <v>3579080.8721572901</v>
      </c>
      <c r="W152">
        <v>226090.31739611601</v>
      </c>
      <c r="X152" s="30">
        <f t="shared" si="2"/>
        <v>57830689.723977916</v>
      </c>
      <c r="Y152" s="31">
        <v>43247</v>
      </c>
    </row>
    <row r="153" spans="1:27" x14ac:dyDescent="0.35">
      <c r="A153">
        <v>209234.124814101</v>
      </c>
      <c r="B153">
        <v>2188175.0080613098</v>
      </c>
      <c r="C153">
        <v>114734.991035881</v>
      </c>
      <c r="D153">
        <v>3263589.7315869499</v>
      </c>
      <c r="E153">
        <v>15780333.063825799</v>
      </c>
      <c r="F153">
        <v>228414.77511829801</v>
      </c>
      <c r="G153">
        <v>703543.61877275899</v>
      </c>
      <c r="H153">
        <v>19616.486127112701</v>
      </c>
      <c r="I153">
        <v>0</v>
      </c>
      <c r="J153">
        <v>424026.367025343</v>
      </c>
      <c r="K153">
        <v>195496.57967599999</v>
      </c>
      <c r="L153">
        <v>172035.053066778</v>
      </c>
      <c r="M153">
        <v>6795683.87006946</v>
      </c>
      <c r="N153">
        <v>503916.28401966998</v>
      </c>
      <c r="O153">
        <v>83412.196836444797</v>
      </c>
      <c r="P153">
        <v>4962502.2245188802</v>
      </c>
      <c r="Q153">
        <v>114906.661923904</v>
      </c>
      <c r="R153">
        <v>13938063.7571055</v>
      </c>
      <c r="S153">
        <v>39792.779155650896</v>
      </c>
      <c r="T153">
        <v>614379.35759797797</v>
      </c>
      <c r="U153">
        <v>1585315.0333938301</v>
      </c>
      <c r="V153">
        <v>3579080.8721572901</v>
      </c>
      <c r="W153">
        <v>226090.31739611601</v>
      </c>
      <c r="X153" s="30">
        <f t="shared" si="2"/>
        <v>55742343.153285056</v>
      </c>
      <c r="Y153" s="31">
        <v>43248</v>
      </c>
    </row>
    <row r="154" spans="1:27" x14ac:dyDescent="0.35">
      <c r="A154">
        <v>208971.17053427899</v>
      </c>
      <c r="B154">
        <v>2241810.1750835599</v>
      </c>
      <c r="C154">
        <v>116477.36580346699</v>
      </c>
      <c r="D154">
        <v>3086589.5399731901</v>
      </c>
      <c r="E154">
        <v>14672498.208350999</v>
      </c>
      <c r="F154">
        <v>219486.67828600499</v>
      </c>
      <c r="G154">
        <v>703543.61877275899</v>
      </c>
      <c r="H154">
        <v>21113.097916779901</v>
      </c>
      <c r="I154">
        <v>0</v>
      </c>
      <c r="J154">
        <v>393056.84197347402</v>
      </c>
      <c r="K154">
        <v>195496.57967599999</v>
      </c>
      <c r="L154">
        <v>172035.053066778</v>
      </c>
      <c r="M154">
        <v>6700225.4132188298</v>
      </c>
      <c r="N154">
        <v>503916.28401966998</v>
      </c>
      <c r="O154">
        <v>83412.196836444797</v>
      </c>
      <c r="P154">
        <v>4961965.1779326499</v>
      </c>
      <c r="Q154">
        <v>114906.661923904</v>
      </c>
      <c r="R154">
        <v>13937022.1094887</v>
      </c>
      <c r="S154">
        <v>39792.779155650896</v>
      </c>
      <c r="T154">
        <v>614379.35759797797</v>
      </c>
      <c r="U154">
        <v>1612018.6942634699</v>
      </c>
      <c r="V154">
        <v>3579080.8721572901</v>
      </c>
      <c r="W154">
        <v>226090.31739611601</v>
      </c>
      <c r="X154" s="30">
        <f t="shared" si="2"/>
        <v>54403888.193428002</v>
      </c>
      <c r="Y154" s="31">
        <v>43249</v>
      </c>
    </row>
    <row r="155" spans="1:27" x14ac:dyDescent="0.35">
      <c r="A155">
        <v>208850.34715892799</v>
      </c>
      <c r="B155">
        <v>2400254.89866798</v>
      </c>
      <c r="C155">
        <v>121177.370891516</v>
      </c>
      <c r="D155">
        <v>3931233.06936468</v>
      </c>
      <c r="E155">
        <v>19285490.369273402</v>
      </c>
      <c r="F155">
        <v>225623.246672565</v>
      </c>
      <c r="G155">
        <v>703543.61877275899</v>
      </c>
      <c r="H155">
        <v>22058.619521479901</v>
      </c>
      <c r="I155">
        <v>0</v>
      </c>
      <c r="J155">
        <v>385590.73219602898</v>
      </c>
      <c r="K155">
        <v>195496.57967599999</v>
      </c>
      <c r="L155">
        <v>172035.053066778</v>
      </c>
      <c r="M155">
        <v>6732364.9153241897</v>
      </c>
      <c r="N155">
        <v>503916.28401966998</v>
      </c>
      <c r="O155">
        <v>83412.196836444797</v>
      </c>
      <c r="P155">
        <v>4985426.2202798501</v>
      </c>
      <c r="Q155">
        <v>114906.661923904</v>
      </c>
      <c r="R155">
        <v>13946204.2017534</v>
      </c>
      <c r="S155">
        <v>39792.779155650896</v>
      </c>
      <c r="T155">
        <v>614379.35759797797</v>
      </c>
      <c r="U155">
        <v>1581520.3561623699</v>
      </c>
      <c r="V155">
        <v>3579080.8721572901</v>
      </c>
      <c r="W155">
        <v>226090.31739611601</v>
      </c>
      <c r="X155" s="30">
        <f t="shared" si="2"/>
        <v>60058448.067868985</v>
      </c>
      <c r="Y155" s="31">
        <v>43250</v>
      </c>
    </row>
    <row r="156" spans="1:27" x14ac:dyDescent="0.35">
      <c r="A156">
        <v>209033.39820455</v>
      </c>
      <c r="B156">
        <v>2305559.15450744</v>
      </c>
      <c r="C156">
        <v>117723.856256987</v>
      </c>
      <c r="D156">
        <v>4231559.3024768997</v>
      </c>
      <c r="E156">
        <v>20877538.097607099</v>
      </c>
      <c r="F156">
        <v>238299.047319851</v>
      </c>
      <c r="G156">
        <v>705783.81490251201</v>
      </c>
      <c r="H156">
        <v>14756.4324396508</v>
      </c>
      <c r="I156">
        <v>0</v>
      </c>
      <c r="J156">
        <v>263815.05557206302</v>
      </c>
      <c r="K156">
        <v>195549.84849880001</v>
      </c>
      <c r="L156">
        <v>172900.913568291</v>
      </c>
      <c r="M156">
        <v>6704534.3767213197</v>
      </c>
      <c r="N156">
        <v>501962.77100898599</v>
      </c>
      <c r="O156">
        <v>82718.7336159939</v>
      </c>
      <c r="P156">
        <v>4963190.3608570499</v>
      </c>
      <c r="Q156">
        <v>114906.661923904</v>
      </c>
      <c r="R156">
        <v>13932179.4892342</v>
      </c>
      <c r="S156">
        <v>39789.873583498098</v>
      </c>
      <c r="T156">
        <v>614247.63832705398</v>
      </c>
      <c r="U156">
        <v>1621925.4846492</v>
      </c>
      <c r="V156">
        <v>3579629.0567700998</v>
      </c>
      <c r="W156">
        <v>225225.42541865399</v>
      </c>
      <c r="X156" s="30">
        <f t="shared" si="2"/>
        <v>61712828.793464102</v>
      </c>
      <c r="Y156" s="31">
        <v>43251</v>
      </c>
      <c r="Z156" s="2">
        <f>SUM(X126:X156)</f>
        <v>1670965141.3696592</v>
      </c>
      <c r="AA156" s="33">
        <f>Z156/Z$380</f>
        <v>5.6697599898038943E-2</v>
      </c>
    </row>
    <row r="157" spans="1:27" s="34" customFormat="1" x14ac:dyDescent="0.35">
      <c r="X157" s="35"/>
      <c r="Y157" s="36"/>
    </row>
    <row r="158" spans="1:27" x14ac:dyDescent="0.35">
      <c r="A158">
        <v>186830.46859948401</v>
      </c>
      <c r="B158">
        <v>2126249.5172942802</v>
      </c>
      <c r="C158">
        <v>115773.97521149401</v>
      </c>
      <c r="D158">
        <v>3510550.7737561101</v>
      </c>
      <c r="E158">
        <v>17261897.379576098</v>
      </c>
      <c r="F158">
        <v>221753.993089183</v>
      </c>
      <c r="G158">
        <v>727392.55500234803</v>
      </c>
      <c r="H158">
        <v>16598.565184479899</v>
      </c>
      <c r="I158">
        <v>0</v>
      </c>
      <c r="J158">
        <v>357582.95369183901</v>
      </c>
      <c r="K158">
        <v>197654.45126142501</v>
      </c>
      <c r="L158">
        <v>217244.78723916301</v>
      </c>
      <c r="M158">
        <v>6641080.5550019601</v>
      </c>
      <c r="N158">
        <v>420326.84728190699</v>
      </c>
      <c r="O158">
        <v>66370.047636647505</v>
      </c>
      <c r="P158">
        <v>4679207.4868419003</v>
      </c>
      <c r="Q158">
        <v>114906.661923904</v>
      </c>
      <c r="R158">
        <v>12882709.345853301</v>
      </c>
      <c r="S158">
        <v>34920.134655527203</v>
      </c>
      <c r="T158">
        <v>539057.24215877801</v>
      </c>
      <c r="U158">
        <v>1532256.8645748999</v>
      </c>
      <c r="V158">
        <v>3615604.8826410999</v>
      </c>
      <c r="W158">
        <v>198245.25093248</v>
      </c>
      <c r="X158" s="30">
        <f t="shared" si="2"/>
        <v>55664214.739408314</v>
      </c>
      <c r="Y158" s="31">
        <v>43252</v>
      </c>
    </row>
    <row r="159" spans="1:27" x14ac:dyDescent="0.35">
      <c r="A159">
        <v>188659.04200760101</v>
      </c>
      <c r="B159">
        <v>2522574.1594155198</v>
      </c>
      <c r="C159">
        <v>131507.89054952501</v>
      </c>
      <c r="D159">
        <v>3513977.8961102501</v>
      </c>
      <c r="E159">
        <v>17376850.288523398</v>
      </c>
      <c r="F159">
        <v>190091.00481686299</v>
      </c>
      <c r="G159">
        <v>727392.55500234803</v>
      </c>
      <c r="H159">
        <v>33602.699815278102</v>
      </c>
      <c r="I159">
        <v>0</v>
      </c>
      <c r="J159">
        <v>796177.85949095804</v>
      </c>
      <c r="K159">
        <v>197654.45126142501</v>
      </c>
      <c r="L159">
        <v>217244.78723916301</v>
      </c>
      <c r="M159">
        <v>6752295.4453748101</v>
      </c>
      <c r="N159">
        <v>420326.84728190699</v>
      </c>
      <c r="O159">
        <v>66370.047636647505</v>
      </c>
      <c r="P159">
        <v>5083244.4859805303</v>
      </c>
      <c r="Q159">
        <v>114906.661923904</v>
      </c>
      <c r="R159">
        <v>13008725.462903099</v>
      </c>
      <c r="S159">
        <v>34920.134655527203</v>
      </c>
      <c r="T159">
        <v>539057.24215877801</v>
      </c>
      <c r="U159">
        <v>1463897.4685376899</v>
      </c>
      <c r="V159">
        <v>3615604.8826410999</v>
      </c>
      <c r="W159">
        <v>198245.25093248</v>
      </c>
      <c r="X159" s="30">
        <f t="shared" si="2"/>
        <v>57193326.564258799</v>
      </c>
      <c r="Y159" s="31">
        <v>43253</v>
      </c>
    </row>
    <row r="160" spans="1:27" x14ac:dyDescent="0.35">
      <c r="A160">
        <v>189422.96535275501</v>
      </c>
      <c r="B160">
        <v>2419847.6559558501</v>
      </c>
      <c r="C160">
        <v>131054.86342471201</v>
      </c>
      <c r="D160">
        <v>3700251.4633804602</v>
      </c>
      <c r="E160">
        <v>18136583.314371701</v>
      </c>
      <c r="F160">
        <v>204591.26264504899</v>
      </c>
      <c r="G160">
        <v>727392.55500234803</v>
      </c>
      <c r="H160">
        <v>22840.944823601702</v>
      </c>
      <c r="I160">
        <v>0</v>
      </c>
      <c r="J160">
        <v>468334.647437345</v>
      </c>
      <c r="K160">
        <v>197654.45126142501</v>
      </c>
      <c r="L160">
        <v>217244.78723916301</v>
      </c>
      <c r="M160">
        <v>6702130.5000269599</v>
      </c>
      <c r="N160">
        <v>420326.84728190699</v>
      </c>
      <c r="O160">
        <v>66370.047636647505</v>
      </c>
      <c r="P160">
        <v>5100330.9451556597</v>
      </c>
      <c r="Q160">
        <v>114906.661923904</v>
      </c>
      <c r="R160">
        <v>13005319.1638161</v>
      </c>
      <c r="S160">
        <v>34920.134655527203</v>
      </c>
      <c r="T160">
        <v>539057.24215877801</v>
      </c>
      <c r="U160">
        <v>1457924.5807157301</v>
      </c>
      <c r="V160">
        <v>3615604.8826410999</v>
      </c>
      <c r="W160">
        <v>198245.25093248</v>
      </c>
      <c r="X160" s="30">
        <f t="shared" si="2"/>
        <v>57670355.167839199</v>
      </c>
      <c r="Y160" s="31">
        <v>43254</v>
      </c>
    </row>
    <row r="161" spans="1:25" x14ac:dyDescent="0.35">
      <c r="A161">
        <v>187601.65587502101</v>
      </c>
      <c r="B161">
        <v>2212317.89134034</v>
      </c>
      <c r="C161">
        <v>117437.173137918</v>
      </c>
      <c r="D161">
        <v>2965288.6822651802</v>
      </c>
      <c r="E161">
        <v>14377962.7805392</v>
      </c>
      <c r="F161">
        <v>236153.040154049</v>
      </c>
      <c r="G161">
        <v>727392.55500234803</v>
      </c>
      <c r="H161">
        <v>39200.768829532601</v>
      </c>
      <c r="I161">
        <v>0</v>
      </c>
      <c r="J161">
        <v>818651.97583027801</v>
      </c>
      <c r="K161">
        <v>197654.45126142501</v>
      </c>
      <c r="L161">
        <v>217244.78723916301</v>
      </c>
      <c r="M161">
        <v>6706003.3855755301</v>
      </c>
      <c r="N161">
        <v>420326.84728190699</v>
      </c>
      <c r="O161">
        <v>66370.047636647505</v>
      </c>
      <c r="P161">
        <v>4667904.32690576</v>
      </c>
      <c r="Q161">
        <v>114906.661923904</v>
      </c>
      <c r="R161">
        <v>12880265.7596728</v>
      </c>
      <c r="S161">
        <v>34920.134655527203</v>
      </c>
      <c r="T161">
        <v>539057.24215877801</v>
      </c>
      <c r="U161">
        <v>1582267.57246764</v>
      </c>
      <c r="V161">
        <v>3615604.8826410999</v>
      </c>
      <c r="W161">
        <v>198245.25093248</v>
      </c>
      <c r="X161" s="30">
        <f t="shared" si="2"/>
        <v>52922777.873326525</v>
      </c>
      <c r="Y161" s="31">
        <v>43255</v>
      </c>
    </row>
    <row r="162" spans="1:25" x14ac:dyDescent="0.35">
      <c r="A162">
        <v>186958.55590521701</v>
      </c>
      <c r="B162">
        <v>2266244.3419709099</v>
      </c>
      <c r="C162">
        <v>117618.771397463</v>
      </c>
      <c r="D162">
        <v>3226547.8028668999</v>
      </c>
      <c r="E162">
        <v>15546125.304228</v>
      </c>
      <c r="F162">
        <v>229601.21708066101</v>
      </c>
      <c r="G162">
        <v>727392.55500234803</v>
      </c>
      <c r="H162">
        <v>53918.944569172701</v>
      </c>
      <c r="I162">
        <v>0</v>
      </c>
      <c r="J162">
        <v>1127261.7530189101</v>
      </c>
      <c r="K162">
        <v>197654.45126142501</v>
      </c>
      <c r="L162">
        <v>217244.78723916301</v>
      </c>
      <c r="M162">
        <v>6576987.5074089998</v>
      </c>
      <c r="N162">
        <v>420326.84728190699</v>
      </c>
      <c r="O162">
        <v>66370.047636647505</v>
      </c>
      <c r="P162">
        <v>4680417.4155125003</v>
      </c>
      <c r="Q162">
        <v>114906.661923904</v>
      </c>
      <c r="R162">
        <v>12882460.4351722</v>
      </c>
      <c r="S162">
        <v>34920.134655527203</v>
      </c>
      <c r="T162">
        <v>539057.24215877801</v>
      </c>
      <c r="U162">
        <v>1549699.98273177</v>
      </c>
      <c r="V162">
        <v>3615604.8826410999</v>
      </c>
      <c r="W162">
        <v>198245.25093248</v>
      </c>
      <c r="X162" s="30">
        <f t="shared" si="2"/>
        <v>54575564.892595984</v>
      </c>
      <c r="Y162" s="31">
        <v>43256</v>
      </c>
    </row>
    <row r="163" spans="1:25" x14ac:dyDescent="0.35">
      <c r="A163">
        <v>186991.969984973</v>
      </c>
      <c r="B163">
        <v>2098864.4997548298</v>
      </c>
      <c r="C163">
        <v>110486.076024543</v>
      </c>
      <c r="D163">
        <v>3248566.2286402602</v>
      </c>
      <c r="E163">
        <v>15827759.5074197</v>
      </c>
      <c r="F163">
        <v>231767.07898950699</v>
      </c>
      <c r="G163">
        <v>727392.55500234803</v>
      </c>
      <c r="H163">
        <v>52826.207308734498</v>
      </c>
      <c r="I163">
        <v>0</v>
      </c>
      <c r="J163">
        <v>1034956.81047803</v>
      </c>
      <c r="K163">
        <v>197654.45126142501</v>
      </c>
      <c r="L163">
        <v>217244.78723916301</v>
      </c>
      <c r="M163">
        <v>6541599.5756368795</v>
      </c>
      <c r="N163">
        <v>420326.84728190699</v>
      </c>
      <c r="O163">
        <v>66370.047636647505</v>
      </c>
      <c r="P163">
        <v>4678591.9898075396</v>
      </c>
      <c r="Q163">
        <v>114906.661923904</v>
      </c>
      <c r="R163">
        <v>12884265.521872099</v>
      </c>
      <c r="S163">
        <v>34920.134655527203</v>
      </c>
      <c r="T163">
        <v>539057.24215877801</v>
      </c>
      <c r="U163">
        <v>1545770.92278825</v>
      </c>
      <c r="V163">
        <v>3615604.8826410999</v>
      </c>
      <c r="W163">
        <v>198245.25093248</v>
      </c>
      <c r="X163" s="30">
        <f t="shared" si="2"/>
        <v>54574169.249438629</v>
      </c>
      <c r="Y163" s="31">
        <v>43257</v>
      </c>
    </row>
    <row r="164" spans="1:25" x14ac:dyDescent="0.35">
      <c r="A164">
        <v>186863.15628620301</v>
      </c>
      <c r="B164">
        <v>2224090.3011791399</v>
      </c>
      <c r="C164">
        <v>118063.081805818</v>
      </c>
      <c r="D164">
        <v>3672242.4742212002</v>
      </c>
      <c r="E164">
        <v>17753637.137096699</v>
      </c>
      <c r="F164">
        <v>218627.597452849</v>
      </c>
      <c r="G164">
        <v>727392.55500234803</v>
      </c>
      <c r="H164">
        <v>46963.9733595945</v>
      </c>
      <c r="I164">
        <v>2745.2814223018099</v>
      </c>
      <c r="J164">
        <v>914488.15706076997</v>
      </c>
      <c r="K164">
        <v>197654.45126142501</v>
      </c>
      <c r="L164">
        <v>217244.78723916301</v>
      </c>
      <c r="M164">
        <v>6479749.8718768395</v>
      </c>
      <c r="N164">
        <v>420326.84728190699</v>
      </c>
      <c r="O164">
        <v>66370.047636647505</v>
      </c>
      <c r="P164">
        <v>4689271.9045169204</v>
      </c>
      <c r="Q164">
        <v>114906.661923904</v>
      </c>
      <c r="R164">
        <v>12887608.8668958</v>
      </c>
      <c r="S164">
        <v>34920.134655527203</v>
      </c>
      <c r="T164">
        <v>539057.24215877801</v>
      </c>
      <c r="U164">
        <v>1566668.0398416701</v>
      </c>
      <c r="V164">
        <v>3615604.8826410999</v>
      </c>
      <c r="W164">
        <v>198245.25093248</v>
      </c>
      <c r="X164" s="30">
        <f t="shared" si="2"/>
        <v>56892742.703749083</v>
      </c>
      <c r="Y164" s="31">
        <v>43258</v>
      </c>
    </row>
    <row r="165" spans="1:25" x14ac:dyDescent="0.35">
      <c r="A165">
        <v>186944.99656850399</v>
      </c>
      <c r="B165">
        <v>2253231.7370849201</v>
      </c>
      <c r="C165">
        <v>119141.049074479</v>
      </c>
      <c r="D165">
        <v>3851795.9373641801</v>
      </c>
      <c r="E165">
        <v>18944513.4868274</v>
      </c>
      <c r="F165">
        <v>221483.29061695401</v>
      </c>
      <c r="G165">
        <v>727392.55500234803</v>
      </c>
      <c r="H165">
        <v>30688.410946092699</v>
      </c>
      <c r="I165">
        <v>0</v>
      </c>
      <c r="J165">
        <v>662661.49219085998</v>
      </c>
      <c r="K165">
        <v>197654.45126142501</v>
      </c>
      <c r="L165">
        <v>217244.78723916301</v>
      </c>
      <c r="M165">
        <v>6487062.9548542397</v>
      </c>
      <c r="N165">
        <v>420326.84728190699</v>
      </c>
      <c r="O165">
        <v>66370.047636647505</v>
      </c>
      <c r="P165">
        <v>4680879.6436157897</v>
      </c>
      <c r="Q165">
        <v>114906.661923904</v>
      </c>
      <c r="R165">
        <v>12881308.133682599</v>
      </c>
      <c r="S165">
        <v>34920.134655527203</v>
      </c>
      <c r="T165">
        <v>539057.24215877801</v>
      </c>
      <c r="U165">
        <v>1598188.4129474999</v>
      </c>
      <c r="V165">
        <v>3615604.8826410999</v>
      </c>
      <c r="W165">
        <v>198245.25093248</v>
      </c>
      <c r="X165" s="30">
        <f t="shared" si="2"/>
        <v>58049622.406506807</v>
      </c>
      <c r="Y165" s="31">
        <v>43259</v>
      </c>
    </row>
    <row r="166" spans="1:25" x14ac:dyDescent="0.35">
      <c r="A166">
        <v>188787.12931333401</v>
      </c>
      <c r="B166">
        <v>2542672.0019959402</v>
      </c>
      <c r="C166">
        <v>135204.98898285799</v>
      </c>
      <c r="D166">
        <v>4395974.9768351801</v>
      </c>
      <c r="E166">
        <v>21641361.9269154</v>
      </c>
      <c r="F166">
        <v>200135.083486816</v>
      </c>
      <c r="G166">
        <v>727392.55500234803</v>
      </c>
      <c r="H166">
        <v>30253.785778247198</v>
      </c>
      <c r="I166">
        <v>0</v>
      </c>
      <c r="J166">
        <v>720254.53274715599</v>
      </c>
      <c r="K166">
        <v>197654.45126142501</v>
      </c>
      <c r="L166">
        <v>217244.78723916301</v>
      </c>
      <c r="M166">
        <v>6521805.8496084502</v>
      </c>
      <c r="N166">
        <v>420326.84728190699</v>
      </c>
      <c r="O166">
        <v>66370.047636647505</v>
      </c>
      <c r="P166">
        <v>5091648.1270392602</v>
      </c>
      <c r="Q166">
        <v>114906.661923904</v>
      </c>
      <c r="R166">
        <v>13009105.608593101</v>
      </c>
      <c r="S166">
        <v>34920.134655527203</v>
      </c>
      <c r="T166">
        <v>539057.24215877801</v>
      </c>
      <c r="U166">
        <v>1492899.6791111501</v>
      </c>
      <c r="V166">
        <v>3615604.8826410999</v>
      </c>
      <c r="W166">
        <v>198245.25093248</v>
      </c>
      <c r="X166" s="30">
        <f t="shared" si="2"/>
        <v>62101826.551140182</v>
      </c>
      <c r="Y166" s="31">
        <v>43260</v>
      </c>
    </row>
    <row r="167" spans="1:25" x14ac:dyDescent="0.35">
      <c r="A167">
        <v>189055.65260644801</v>
      </c>
      <c r="B167">
        <v>2490229.5723423799</v>
      </c>
      <c r="C167">
        <v>131907.89098254999</v>
      </c>
      <c r="D167">
        <v>4784618.7389706802</v>
      </c>
      <c r="E167">
        <v>24007927.2007346</v>
      </c>
      <c r="F167">
        <v>200857.11816676901</v>
      </c>
      <c r="G167">
        <v>727392.55500234803</v>
      </c>
      <c r="H167">
        <v>12515.2677858472</v>
      </c>
      <c r="I167">
        <v>0</v>
      </c>
      <c r="J167">
        <v>280566.64755658701</v>
      </c>
      <c r="K167">
        <v>197654.45126142501</v>
      </c>
      <c r="L167">
        <v>217244.78723916301</v>
      </c>
      <c r="M167">
        <v>6480493.4562169202</v>
      </c>
      <c r="N167">
        <v>420326.847281906</v>
      </c>
      <c r="O167">
        <v>66370.047636647505</v>
      </c>
      <c r="P167">
        <v>5102821.5047525698</v>
      </c>
      <c r="Q167">
        <v>114906.661923904</v>
      </c>
      <c r="R167">
        <v>13004509.719840599</v>
      </c>
      <c r="S167">
        <v>34920.134655527203</v>
      </c>
      <c r="T167">
        <v>539057.24215877801</v>
      </c>
      <c r="U167">
        <v>1497537.6986599399</v>
      </c>
      <c r="V167">
        <v>3615604.8826411199</v>
      </c>
      <c r="W167">
        <v>198245.25093248</v>
      </c>
      <c r="X167" s="30">
        <f t="shared" si="2"/>
        <v>64314763.329349197</v>
      </c>
      <c r="Y167" s="31">
        <v>43261</v>
      </c>
    </row>
    <row r="168" spans="1:25" x14ac:dyDescent="0.35">
      <c r="A168">
        <v>187335.06963000799</v>
      </c>
      <c r="B168">
        <v>2204495.1225811499</v>
      </c>
      <c r="C168">
        <v>117268.165691034</v>
      </c>
      <c r="D168">
        <v>4736827.88820263</v>
      </c>
      <c r="E168">
        <v>23761827.902839702</v>
      </c>
      <c r="F168">
        <v>225530.752625703</v>
      </c>
      <c r="G168">
        <v>727392.55500234803</v>
      </c>
      <c r="H168">
        <v>6838.7483234690799</v>
      </c>
      <c r="I168">
        <v>0</v>
      </c>
      <c r="J168">
        <v>138798.21321173001</v>
      </c>
      <c r="K168">
        <v>197654.45126142501</v>
      </c>
      <c r="L168">
        <v>217244.78723916301</v>
      </c>
      <c r="M168">
        <v>6428768.4607540797</v>
      </c>
      <c r="N168">
        <v>420326.847281906</v>
      </c>
      <c r="O168">
        <v>66370.047636647505</v>
      </c>
      <c r="P168">
        <v>4699432.6903349999</v>
      </c>
      <c r="Q168">
        <v>114906.661923904</v>
      </c>
      <c r="R168">
        <v>12882867.4574046</v>
      </c>
      <c r="S168">
        <v>34920.134655527203</v>
      </c>
      <c r="T168">
        <v>539057.24215877696</v>
      </c>
      <c r="U168">
        <v>1578399.5295393199</v>
      </c>
      <c r="V168">
        <v>3615604.8826411301</v>
      </c>
      <c r="W168">
        <v>198245.25093248</v>
      </c>
      <c r="X168" s="30">
        <f t="shared" si="2"/>
        <v>63100112.861871727</v>
      </c>
      <c r="Y168" s="31">
        <v>43262</v>
      </c>
    </row>
    <row r="169" spans="1:25" x14ac:dyDescent="0.35">
      <c r="A169">
        <v>186894.39118684499</v>
      </c>
      <c r="B169">
        <v>2088301.29219359</v>
      </c>
      <c r="C169">
        <v>114987.291551143</v>
      </c>
      <c r="D169">
        <v>4911688.6101879301</v>
      </c>
      <c r="E169">
        <v>24461164.737397298</v>
      </c>
      <c r="F169">
        <v>223918.886473978</v>
      </c>
      <c r="G169">
        <v>727392.55500234803</v>
      </c>
      <c r="H169">
        <v>3683.5390966199898</v>
      </c>
      <c r="I169">
        <v>0</v>
      </c>
      <c r="J169">
        <v>83780.235975788994</v>
      </c>
      <c r="K169">
        <v>197654.45126142501</v>
      </c>
      <c r="L169">
        <v>217244.78723916301</v>
      </c>
      <c r="M169">
        <v>6328262.5408121198</v>
      </c>
      <c r="N169">
        <v>420326.847281906</v>
      </c>
      <c r="O169">
        <v>66370.047636647505</v>
      </c>
      <c r="P169">
        <v>4671511.8368643904</v>
      </c>
      <c r="Q169">
        <v>114906.661923904</v>
      </c>
      <c r="R169">
        <v>12888037.9230504</v>
      </c>
      <c r="S169">
        <v>34920.134655527203</v>
      </c>
      <c r="T169">
        <v>539057.24215877696</v>
      </c>
      <c r="U169">
        <v>1545537.992754</v>
      </c>
      <c r="V169">
        <v>3615604.8826411199</v>
      </c>
      <c r="W169">
        <v>198245.25093248</v>
      </c>
      <c r="X169" s="30">
        <f t="shared" si="2"/>
        <v>63639492.138277404</v>
      </c>
      <c r="Y169" s="31">
        <v>43263</v>
      </c>
    </row>
    <row r="170" spans="1:25" x14ac:dyDescent="0.35">
      <c r="A170">
        <v>186992.454246999</v>
      </c>
      <c r="B170">
        <v>2157884.9026311501</v>
      </c>
      <c r="C170">
        <v>117285.114861925</v>
      </c>
      <c r="D170">
        <v>5497018.5416649701</v>
      </c>
      <c r="E170">
        <v>27726226.3834107</v>
      </c>
      <c r="F170">
        <v>222622.03276981</v>
      </c>
      <c r="G170">
        <v>727392.55500234803</v>
      </c>
      <c r="H170">
        <v>3495.8875617563599</v>
      </c>
      <c r="I170">
        <v>0</v>
      </c>
      <c r="J170">
        <v>63832.272492252698</v>
      </c>
      <c r="K170">
        <v>197654.45126142501</v>
      </c>
      <c r="L170">
        <v>217244.78723916301</v>
      </c>
      <c r="M170">
        <v>6325267.1380536798</v>
      </c>
      <c r="N170">
        <v>420326.847281906</v>
      </c>
      <c r="O170">
        <v>66370.047636647607</v>
      </c>
      <c r="P170">
        <v>4685187.1543322103</v>
      </c>
      <c r="Q170">
        <v>114906.661923904</v>
      </c>
      <c r="R170">
        <v>12886635.984486699</v>
      </c>
      <c r="S170">
        <v>34920.134655527203</v>
      </c>
      <c r="T170">
        <v>539057.24215877801</v>
      </c>
      <c r="U170">
        <v>1557806.7711689</v>
      </c>
      <c r="V170">
        <v>3615604.8826411199</v>
      </c>
      <c r="W170">
        <v>198245.25093248</v>
      </c>
      <c r="X170" s="30">
        <f t="shared" si="2"/>
        <v>67561977.498414353</v>
      </c>
      <c r="Y170" s="31">
        <v>43264</v>
      </c>
    </row>
    <row r="171" spans="1:25" x14ac:dyDescent="0.35">
      <c r="A171">
        <v>186918.362157105</v>
      </c>
      <c r="B171">
        <v>2137599.1663848599</v>
      </c>
      <c r="C171">
        <v>114685.596309285</v>
      </c>
      <c r="D171">
        <v>5535542.5543139298</v>
      </c>
      <c r="E171">
        <v>28050415.838482201</v>
      </c>
      <c r="F171">
        <v>223602.90550236899</v>
      </c>
      <c r="G171">
        <v>727392.55500234803</v>
      </c>
      <c r="H171">
        <v>2955.2090103363598</v>
      </c>
      <c r="I171">
        <v>0</v>
      </c>
      <c r="J171">
        <v>62659.147735589097</v>
      </c>
      <c r="K171">
        <v>197654.45126142501</v>
      </c>
      <c r="L171">
        <v>217244.78723916301</v>
      </c>
      <c r="M171">
        <v>6275947.2299402403</v>
      </c>
      <c r="N171">
        <v>420326.847281906</v>
      </c>
      <c r="O171">
        <v>66370.047636647505</v>
      </c>
      <c r="P171">
        <v>4647618.10639745</v>
      </c>
      <c r="Q171">
        <v>114906.661923904</v>
      </c>
      <c r="R171">
        <v>12881550.0225644</v>
      </c>
      <c r="S171">
        <v>34920.134655527203</v>
      </c>
      <c r="T171">
        <v>539057.24215877696</v>
      </c>
      <c r="U171">
        <v>1586678.4731264899</v>
      </c>
      <c r="V171">
        <v>3615604.8826411301</v>
      </c>
      <c r="W171">
        <v>198245.25093248</v>
      </c>
      <c r="X171" s="30">
        <f t="shared" si="2"/>
        <v>67837895.472657576</v>
      </c>
      <c r="Y171" s="31">
        <v>43265</v>
      </c>
    </row>
    <row r="172" spans="1:25" x14ac:dyDescent="0.35">
      <c r="A172">
        <v>186811.34024947899</v>
      </c>
      <c r="B172">
        <v>2293225.4849811401</v>
      </c>
      <c r="C172">
        <v>124253.88753922901</v>
      </c>
      <c r="D172">
        <v>5155071.1981199998</v>
      </c>
      <c r="E172">
        <v>26060962.353055399</v>
      </c>
      <c r="F172">
        <v>222441.403034316</v>
      </c>
      <c r="G172">
        <v>727392.55500234803</v>
      </c>
      <c r="H172">
        <v>3701.45679156181</v>
      </c>
      <c r="I172">
        <v>0</v>
      </c>
      <c r="J172">
        <v>76444.150552178195</v>
      </c>
      <c r="K172">
        <v>197654.45126142501</v>
      </c>
      <c r="L172">
        <v>217244.78723916301</v>
      </c>
      <c r="M172">
        <v>6303773.8944469104</v>
      </c>
      <c r="N172">
        <v>420326.847281906</v>
      </c>
      <c r="O172">
        <v>66370.047636647505</v>
      </c>
      <c r="P172">
        <v>4655100.4389527403</v>
      </c>
      <c r="Q172">
        <v>114906.661923904</v>
      </c>
      <c r="R172">
        <v>12881279.8043542</v>
      </c>
      <c r="S172">
        <v>34920.134655527203</v>
      </c>
      <c r="T172">
        <v>539057.24215877801</v>
      </c>
      <c r="U172">
        <v>1518917.1406907199</v>
      </c>
      <c r="V172">
        <v>3615604.8826411199</v>
      </c>
      <c r="W172">
        <v>198245.25093248</v>
      </c>
      <c r="X172" s="30">
        <f t="shared" si="2"/>
        <v>65613705.413501173</v>
      </c>
      <c r="Y172" s="31">
        <v>43266</v>
      </c>
    </row>
    <row r="173" spans="1:25" x14ac:dyDescent="0.35">
      <c r="A173">
        <v>188497.05636008599</v>
      </c>
      <c r="B173">
        <v>2482075.5683577699</v>
      </c>
      <c r="C173">
        <v>133137.67439619199</v>
      </c>
      <c r="D173">
        <v>5808149.6290891403</v>
      </c>
      <c r="E173">
        <v>29557609.237667698</v>
      </c>
      <c r="F173">
        <v>205232.183435738</v>
      </c>
      <c r="G173">
        <v>727392.55500234803</v>
      </c>
      <c r="H173">
        <v>7554.7297281036299</v>
      </c>
      <c r="I173">
        <v>0</v>
      </c>
      <c r="J173">
        <v>170880.81452910701</v>
      </c>
      <c r="K173">
        <v>197654.45126142501</v>
      </c>
      <c r="L173">
        <v>217244.78723916301</v>
      </c>
      <c r="M173">
        <v>6360758.9440302504</v>
      </c>
      <c r="N173">
        <v>420326.847281906</v>
      </c>
      <c r="O173">
        <v>66370.047636647607</v>
      </c>
      <c r="P173">
        <v>5094240.1395305004</v>
      </c>
      <c r="Q173">
        <v>114906.661923904</v>
      </c>
      <c r="R173">
        <v>13007091.3206983</v>
      </c>
      <c r="S173">
        <v>34920.134655527203</v>
      </c>
      <c r="T173">
        <v>539057.24215877696</v>
      </c>
      <c r="U173">
        <v>1491200.88792585</v>
      </c>
      <c r="V173">
        <v>3615604.8826411301</v>
      </c>
      <c r="W173">
        <v>198245.25093248</v>
      </c>
      <c r="X173" s="30">
        <f t="shared" si="2"/>
        <v>70638151.046482056</v>
      </c>
      <c r="Y173" s="31">
        <v>43267</v>
      </c>
    </row>
    <row r="174" spans="1:25" x14ac:dyDescent="0.35">
      <c r="A174">
        <v>189150.81009444999</v>
      </c>
      <c r="B174">
        <v>2485468.7923701298</v>
      </c>
      <c r="C174">
        <v>132881.499784727</v>
      </c>
      <c r="D174">
        <v>5750170.38956754</v>
      </c>
      <c r="E174">
        <v>29324573.876433499</v>
      </c>
      <c r="F174">
        <v>213922.99187555799</v>
      </c>
      <c r="G174">
        <v>727392.55500234896</v>
      </c>
      <c r="H174">
        <v>5181.1194103381804</v>
      </c>
      <c r="I174">
        <v>0</v>
      </c>
      <c r="J174">
        <v>104463.551344978</v>
      </c>
      <c r="K174">
        <v>197654.45126142501</v>
      </c>
      <c r="L174">
        <v>217244.78723916301</v>
      </c>
      <c r="M174">
        <v>6324983.11837574</v>
      </c>
      <c r="N174">
        <v>420326.847281906</v>
      </c>
      <c r="O174">
        <v>66370.047636647607</v>
      </c>
      <c r="P174">
        <v>5103462.6676742705</v>
      </c>
      <c r="Q174">
        <v>114906.661923904</v>
      </c>
      <c r="R174">
        <v>13006612.143424099</v>
      </c>
      <c r="S174">
        <v>34920.134655527203</v>
      </c>
      <c r="T174">
        <v>539057.24215877801</v>
      </c>
      <c r="U174">
        <v>1495720.50540942</v>
      </c>
      <c r="V174">
        <v>3615604.8826411301</v>
      </c>
      <c r="W174">
        <v>198245.25093248</v>
      </c>
      <c r="X174" s="30">
        <f t="shared" si="2"/>
        <v>70268314.326498076</v>
      </c>
      <c r="Y174" s="31">
        <v>43268</v>
      </c>
    </row>
    <row r="175" spans="1:25" x14ac:dyDescent="0.35">
      <c r="A175">
        <v>187255.408526821</v>
      </c>
      <c r="B175">
        <v>2152728.7227151198</v>
      </c>
      <c r="C175">
        <v>116526.51839904999</v>
      </c>
      <c r="D175">
        <v>5171689.3759164996</v>
      </c>
      <c r="E175">
        <v>26075273.990824699</v>
      </c>
      <c r="F175">
        <v>228365.62252271399</v>
      </c>
      <c r="G175">
        <v>727392.55500234803</v>
      </c>
      <c r="H175">
        <v>7744.0761800563596</v>
      </c>
      <c r="I175">
        <v>0</v>
      </c>
      <c r="J175">
        <v>163774.027174549</v>
      </c>
      <c r="K175">
        <v>197654.45126142501</v>
      </c>
      <c r="L175">
        <v>217244.78723916301</v>
      </c>
      <c r="M175">
        <v>6211442.8017566605</v>
      </c>
      <c r="N175">
        <v>420326.847281906</v>
      </c>
      <c r="O175">
        <v>66370.047636647607</v>
      </c>
      <c r="P175">
        <v>4667891.7360931002</v>
      </c>
      <c r="Q175">
        <v>114906.661923904</v>
      </c>
      <c r="R175">
        <v>12878859.704882</v>
      </c>
      <c r="S175">
        <v>34920.134655527203</v>
      </c>
      <c r="T175">
        <v>539057.24215877801</v>
      </c>
      <c r="U175">
        <v>1528416.4245820299</v>
      </c>
      <c r="V175">
        <v>3615604.8826411301</v>
      </c>
      <c r="W175">
        <v>198245.25093248</v>
      </c>
      <c r="X175" s="30">
        <f t="shared" si="2"/>
        <v>65521691.270306595</v>
      </c>
      <c r="Y175" s="31">
        <v>43269</v>
      </c>
    </row>
    <row r="176" spans="1:25" x14ac:dyDescent="0.35">
      <c r="A176">
        <v>186947.17574761901</v>
      </c>
      <c r="B176">
        <v>2254079.6798914899</v>
      </c>
      <c r="C176">
        <v>119362.35682011201</v>
      </c>
      <c r="D176">
        <v>5212965.4496561298</v>
      </c>
      <c r="E176">
        <v>26255119.221838001</v>
      </c>
      <c r="F176">
        <v>232593.95639797</v>
      </c>
      <c r="G176">
        <v>727392.55500234803</v>
      </c>
      <c r="H176">
        <v>5708.7228870708996</v>
      </c>
      <c r="I176">
        <v>0</v>
      </c>
      <c r="J176">
        <v>133773.26830460099</v>
      </c>
      <c r="K176">
        <v>197654.45126142501</v>
      </c>
      <c r="L176">
        <v>217244.78723916301</v>
      </c>
      <c r="M176">
        <v>6228327.3236671695</v>
      </c>
      <c r="N176">
        <v>420326.847281906</v>
      </c>
      <c r="O176">
        <v>66370.047636647607</v>
      </c>
      <c r="P176">
        <v>4672118.8593132896</v>
      </c>
      <c r="Q176">
        <v>114906.661923904</v>
      </c>
      <c r="R176">
        <v>12883199.4190231</v>
      </c>
      <c r="S176">
        <v>34920.134655527203</v>
      </c>
      <c r="T176">
        <v>539057.24215877696</v>
      </c>
      <c r="U176">
        <v>1561182.3196173301</v>
      </c>
      <c r="V176">
        <v>3615604.8826411301</v>
      </c>
      <c r="W176">
        <v>198245.25093248</v>
      </c>
      <c r="X176" s="30">
        <f t="shared" si="2"/>
        <v>65877100.613897189</v>
      </c>
      <c r="Y176" s="31">
        <v>43270</v>
      </c>
    </row>
    <row r="177" spans="1:27" x14ac:dyDescent="0.35">
      <c r="A177">
        <v>187092.21222424301</v>
      </c>
      <c r="B177">
        <v>2290175.6027448201</v>
      </c>
      <c r="C177">
        <v>122022.89238796</v>
      </c>
      <c r="D177">
        <v>5463126.97955151</v>
      </c>
      <c r="E177">
        <v>27610056.2818623</v>
      </c>
      <c r="F177">
        <v>217499.02480252701</v>
      </c>
      <c r="G177">
        <v>727392.55500234803</v>
      </c>
      <c r="H177">
        <v>6141.1688758018099</v>
      </c>
      <c r="I177">
        <v>0</v>
      </c>
      <c r="J177">
        <v>122337.17844247899</v>
      </c>
      <c r="K177">
        <v>197654.45126142501</v>
      </c>
      <c r="L177">
        <v>217244.78723916301</v>
      </c>
      <c r="M177">
        <v>6197311.5515918704</v>
      </c>
      <c r="N177">
        <v>420326.847281906</v>
      </c>
      <c r="O177">
        <v>66370.047636647607</v>
      </c>
      <c r="P177">
        <v>4692407.7432627501</v>
      </c>
      <c r="Q177">
        <v>114906.661923904</v>
      </c>
      <c r="R177">
        <v>12887704.5086459</v>
      </c>
      <c r="S177">
        <v>34920.134655527203</v>
      </c>
      <c r="T177">
        <v>539057.24215877801</v>
      </c>
      <c r="U177">
        <v>1549660.2732456899</v>
      </c>
      <c r="V177">
        <v>3615604.8826411301</v>
      </c>
      <c r="W177">
        <v>198245.25093248</v>
      </c>
      <c r="X177" s="30">
        <f t="shared" si="2"/>
        <v>67477258.27837117</v>
      </c>
      <c r="Y177" s="31">
        <v>43271</v>
      </c>
    </row>
    <row r="178" spans="1:27" x14ac:dyDescent="0.35">
      <c r="A178">
        <v>187049.83929701499</v>
      </c>
      <c r="B178">
        <v>2286654.2914267299</v>
      </c>
      <c r="C178">
        <v>121552.189699218</v>
      </c>
      <c r="D178">
        <v>5736872.7964795697</v>
      </c>
      <c r="E178">
        <v>29140465.202548102</v>
      </c>
      <c r="F178">
        <v>223290.07223392499</v>
      </c>
      <c r="G178">
        <v>727392.55500234803</v>
      </c>
      <c r="H178">
        <v>9183.3029197072592</v>
      </c>
      <c r="I178">
        <v>0</v>
      </c>
      <c r="J178">
        <v>222892.25098001401</v>
      </c>
      <c r="K178">
        <v>197654.45126142501</v>
      </c>
      <c r="L178">
        <v>217244.78723916301</v>
      </c>
      <c r="M178">
        <v>6168208.8566481303</v>
      </c>
      <c r="N178">
        <v>420326.847281906</v>
      </c>
      <c r="O178">
        <v>66370.047636647607</v>
      </c>
      <c r="P178">
        <v>4677701.4319427302</v>
      </c>
      <c r="Q178">
        <v>114906.661923904</v>
      </c>
      <c r="R178">
        <v>12888228.9644194</v>
      </c>
      <c r="S178">
        <v>34920.134655527203</v>
      </c>
      <c r="T178">
        <v>539057.24215877696</v>
      </c>
      <c r="U178">
        <v>1562575.54146456</v>
      </c>
      <c r="V178">
        <v>3615604.8826411301</v>
      </c>
      <c r="W178">
        <v>198245.25093248</v>
      </c>
      <c r="X178" s="30">
        <f t="shared" si="2"/>
        <v>69356397.600792423</v>
      </c>
      <c r="Y178" s="31">
        <v>43272</v>
      </c>
    </row>
    <row r="179" spans="1:27" x14ac:dyDescent="0.35">
      <c r="A179">
        <v>187064.85141980401</v>
      </c>
      <c r="B179">
        <v>2184708.4183520898</v>
      </c>
      <c r="C179">
        <v>115096.976899909</v>
      </c>
      <c r="D179">
        <v>6143003.5024852604</v>
      </c>
      <c r="E179">
        <v>31732022.4874897</v>
      </c>
      <c r="F179">
        <v>224786.68402359201</v>
      </c>
      <c r="G179">
        <v>727392.55500234803</v>
      </c>
      <c r="H179">
        <v>6026.3987757690802</v>
      </c>
      <c r="I179">
        <v>0</v>
      </c>
      <c r="J179">
        <v>148077.400012478</v>
      </c>
      <c r="K179">
        <v>197654.45126142501</v>
      </c>
      <c r="L179">
        <v>217244.78723916301</v>
      </c>
      <c r="M179">
        <v>6112014.8490833696</v>
      </c>
      <c r="N179">
        <v>420326.847281906</v>
      </c>
      <c r="O179">
        <v>66370.047636647505</v>
      </c>
      <c r="P179">
        <v>4700348.1876941305</v>
      </c>
      <c r="Q179">
        <v>114906.661923904</v>
      </c>
      <c r="R179">
        <v>12885221.9393724</v>
      </c>
      <c r="S179">
        <v>34920.134655527203</v>
      </c>
      <c r="T179">
        <v>539057.24215877801</v>
      </c>
      <c r="U179">
        <v>1581258.3704065999</v>
      </c>
      <c r="V179">
        <v>3615604.8826411199</v>
      </c>
      <c r="W179">
        <v>198245.25093248</v>
      </c>
      <c r="X179" s="30">
        <f t="shared" si="2"/>
        <v>72151352.92674841</v>
      </c>
      <c r="Y179" s="31">
        <v>43273</v>
      </c>
    </row>
    <row r="180" spans="1:27" x14ac:dyDescent="0.35">
      <c r="A180">
        <v>188553.230755039</v>
      </c>
      <c r="B180">
        <v>2440638.4774946901</v>
      </c>
      <c r="C180">
        <v>130487.55046189199</v>
      </c>
      <c r="D180">
        <v>6847259.4706974803</v>
      </c>
      <c r="E180">
        <v>35450424.817977197</v>
      </c>
      <c r="F180">
        <v>192948.39289805799</v>
      </c>
      <c r="G180">
        <v>727392.55500234803</v>
      </c>
      <c r="H180">
        <v>3548.6721225309002</v>
      </c>
      <c r="I180">
        <v>0</v>
      </c>
      <c r="J180">
        <v>85006.871686265396</v>
      </c>
      <c r="K180">
        <v>197654.45126142501</v>
      </c>
      <c r="L180">
        <v>217244.78723916301</v>
      </c>
      <c r="M180">
        <v>6159379.7914000396</v>
      </c>
      <c r="N180">
        <v>420326.847281906</v>
      </c>
      <c r="O180">
        <v>66370.047636647505</v>
      </c>
      <c r="P180">
        <v>5089401.1512411498</v>
      </c>
      <c r="Q180">
        <v>114906.661923904</v>
      </c>
      <c r="R180">
        <v>13010384.7867334</v>
      </c>
      <c r="S180">
        <v>34920.134655527203</v>
      </c>
      <c r="T180">
        <v>539057.24215877801</v>
      </c>
      <c r="U180">
        <v>1505348.1187374799</v>
      </c>
      <c r="V180">
        <v>3615604.8826411199</v>
      </c>
      <c r="W180">
        <v>198245.25093248</v>
      </c>
      <c r="X180" s="30">
        <f t="shared" si="2"/>
        <v>77235104.192938507</v>
      </c>
      <c r="Y180" s="31">
        <v>43274</v>
      </c>
    </row>
    <row r="181" spans="1:27" x14ac:dyDescent="0.35">
      <c r="A181">
        <v>189269.212159674</v>
      </c>
      <c r="B181">
        <v>2565143.69702513</v>
      </c>
      <c r="C181">
        <v>137799.907046256</v>
      </c>
      <c r="D181">
        <v>6510401.4789090101</v>
      </c>
      <c r="E181">
        <v>33240715.646168001</v>
      </c>
      <c r="F181">
        <v>214907.012311281</v>
      </c>
      <c r="G181">
        <v>727392.55500234896</v>
      </c>
      <c r="H181">
        <v>2325.4262462327201</v>
      </c>
      <c r="I181">
        <v>0</v>
      </c>
      <c r="J181">
        <v>62134.449831008998</v>
      </c>
      <c r="K181">
        <v>197654.45126142501</v>
      </c>
      <c r="L181">
        <v>217244.78723916301</v>
      </c>
      <c r="M181">
        <v>6158656.7881960403</v>
      </c>
      <c r="N181">
        <v>420326.847281906</v>
      </c>
      <c r="O181">
        <v>66370.047636647505</v>
      </c>
      <c r="P181">
        <v>5107128.5312069599</v>
      </c>
      <c r="Q181">
        <v>114906.661923904</v>
      </c>
      <c r="R181">
        <v>13009043.1387918</v>
      </c>
      <c r="S181">
        <v>34920.134655527203</v>
      </c>
      <c r="T181">
        <v>539057.24215877696</v>
      </c>
      <c r="U181">
        <v>1498751.2592957299</v>
      </c>
      <c r="V181">
        <v>3615604.8826411301</v>
      </c>
      <c r="W181">
        <v>198245.25093248</v>
      </c>
      <c r="X181" s="30">
        <f t="shared" si="2"/>
        <v>74827999.407920435</v>
      </c>
      <c r="Y181" s="31">
        <v>43275</v>
      </c>
    </row>
    <row r="182" spans="1:27" x14ac:dyDescent="0.35">
      <c r="A182">
        <v>187323.68947241001</v>
      </c>
      <c r="B182">
        <v>2192604.5528081399</v>
      </c>
      <c r="C182">
        <v>119984.149260796</v>
      </c>
      <c r="D182">
        <v>5744646.4126431802</v>
      </c>
      <c r="E182">
        <v>28472162.542022701</v>
      </c>
      <c r="F182">
        <v>228073.12825933899</v>
      </c>
      <c r="G182">
        <v>727392.55500234803</v>
      </c>
      <c r="H182">
        <v>2582.3272507363599</v>
      </c>
      <c r="I182">
        <v>0</v>
      </c>
      <c r="J182">
        <v>62804.910605250901</v>
      </c>
      <c r="K182">
        <v>197654.45126142501</v>
      </c>
      <c r="L182">
        <v>217244.78723916301</v>
      </c>
      <c r="M182">
        <v>6080222.8049812596</v>
      </c>
      <c r="N182">
        <v>420326.847281906</v>
      </c>
      <c r="O182">
        <v>66370.047636647505</v>
      </c>
      <c r="P182">
        <v>4674314.7454677103</v>
      </c>
      <c r="Q182">
        <v>114906.661923904</v>
      </c>
      <c r="R182">
        <v>12879675.444263799</v>
      </c>
      <c r="S182">
        <v>34920.134655527203</v>
      </c>
      <c r="T182">
        <v>539057.24215877801</v>
      </c>
      <c r="U182">
        <v>1517688.81006315</v>
      </c>
      <c r="V182">
        <v>3615604.8826411199</v>
      </c>
      <c r="W182">
        <v>198245.25093248</v>
      </c>
      <c r="X182" s="30">
        <f t="shared" si="2"/>
        <v>68293806.377831787</v>
      </c>
      <c r="Y182" s="31">
        <v>43276</v>
      </c>
    </row>
    <row r="183" spans="1:27" x14ac:dyDescent="0.35">
      <c r="A183">
        <v>186821.994014039</v>
      </c>
      <c r="B183">
        <v>2139817.0864614402</v>
      </c>
      <c r="C183">
        <v>116643.46767819799</v>
      </c>
      <c r="D183">
        <v>5465204.70577172</v>
      </c>
      <c r="E183">
        <v>27031239.916758701</v>
      </c>
      <c r="F183">
        <v>222390.79765265601</v>
      </c>
      <c r="G183">
        <v>727392.55500234803</v>
      </c>
      <c r="H183">
        <v>2543.10202667454</v>
      </c>
      <c r="I183">
        <v>0</v>
      </c>
      <c r="J183">
        <v>49462.523279927198</v>
      </c>
      <c r="K183">
        <v>197654.45126142501</v>
      </c>
      <c r="L183">
        <v>217244.78723916301</v>
      </c>
      <c r="M183">
        <v>6065218.1882535703</v>
      </c>
      <c r="N183">
        <v>420326.847281906</v>
      </c>
      <c r="O183">
        <v>66370.047636647505</v>
      </c>
      <c r="P183">
        <v>4676322.25369424</v>
      </c>
      <c r="Q183">
        <v>114906.661923904</v>
      </c>
      <c r="R183">
        <v>12885561.891314199</v>
      </c>
      <c r="S183">
        <v>34920.134655527203</v>
      </c>
      <c r="T183">
        <v>539057.24215877696</v>
      </c>
      <c r="U183">
        <v>1514254.90804065</v>
      </c>
      <c r="V183">
        <v>3615604.8826411101</v>
      </c>
      <c r="W183">
        <v>198245.25093248</v>
      </c>
      <c r="X183" s="30">
        <f t="shared" si="2"/>
        <v>66487203.695679307</v>
      </c>
      <c r="Y183" s="31">
        <v>43277</v>
      </c>
    </row>
    <row r="184" spans="1:27" x14ac:dyDescent="0.35">
      <c r="A184">
        <v>186766.061750099</v>
      </c>
      <c r="B184">
        <v>2159991.4424418798</v>
      </c>
      <c r="C184">
        <v>114312.956680698</v>
      </c>
      <c r="D184">
        <v>5143051.5725172004</v>
      </c>
      <c r="E184">
        <v>25581763.287076999</v>
      </c>
      <c r="F184">
        <v>233862.480773649</v>
      </c>
      <c r="G184">
        <v>727392.55500234803</v>
      </c>
      <c r="H184">
        <v>5375.0663515327196</v>
      </c>
      <c r="I184">
        <v>0</v>
      </c>
      <c r="J184">
        <v>96400.830752172697</v>
      </c>
      <c r="K184">
        <v>197654.45126142501</v>
      </c>
      <c r="L184">
        <v>217244.78723916301</v>
      </c>
      <c r="M184">
        <v>6041858.1145386798</v>
      </c>
      <c r="N184">
        <v>420326.847281906</v>
      </c>
      <c r="O184">
        <v>66370.047636647505</v>
      </c>
      <c r="P184">
        <v>4674353.7285607699</v>
      </c>
      <c r="Q184">
        <v>114906.661923904</v>
      </c>
      <c r="R184">
        <v>12883442.0342978</v>
      </c>
      <c r="S184">
        <v>34920.134655527203</v>
      </c>
      <c r="T184">
        <v>539057.24215877801</v>
      </c>
      <c r="U184">
        <v>1564076.7537434699</v>
      </c>
      <c r="V184">
        <v>3615604.8826411101</v>
      </c>
      <c r="W184">
        <v>198245.25093248</v>
      </c>
      <c r="X184" s="30">
        <f t="shared" si="2"/>
        <v>64816977.190218233</v>
      </c>
      <c r="Y184" s="31">
        <v>43278</v>
      </c>
    </row>
    <row r="185" spans="1:27" x14ac:dyDescent="0.35">
      <c r="A185">
        <v>186949.11279572101</v>
      </c>
      <c r="B185">
        <v>2254584.0387909999</v>
      </c>
      <c r="C185">
        <v>122898.68026099401</v>
      </c>
      <c r="D185">
        <v>5582923.47727744</v>
      </c>
      <c r="E185">
        <v>28315944.697362401</v>
      </c>
      <c r="F185">
        <v>216984.98066250701</v>
      </c>
      <c r="G185">
        <v>727392.55500234803</v>
      </c>
      <c r="H185">
        <v>6301.4596062272603</v>
      </c>
      <c r="I185">
        <v>0</v>
      </c>
      <c r="J185">
        <v>153424.62129754701</v>
      </c>
      <c r="K185">
        <v>197654.45126142501</v>
      </c>
      <c r="L185">
        <v>217244.78723916301</v>
      </c>
      <c r="M185">
        <v>6009997.7894909903</v>
      </c>
      <c r="N185">
        <v>420326.847281906</v>
      </c>
      <c r="O185">
        <v>66370.047636647505</v>
      </c>
      <c r="P185">
        <v>4685072.1421011603</v>
      </c>
      <c r="Q185">
        <v>114906.661923904</v>
      </c>
      <c r="R185">
        <v>12888982.960393099</v>
      </c>
      <c r="S185">
        <v>34920.134655527203</v>
      </c>
      <c r="T185">
        <v>539057.24215877801</v>
      </c>
      <c r="U185">
        <v>1602470.9841696101</v>
      </c>
      <c r="V185">
        <v>3615604.8826411101</v>
      </c>
      <c r="W185">
        <v>198245.25093248</v>
      </c>
      <c r="X185" s="30">
        <f t="shared" si="2"/>
        <v>68158257.804941997</v>
      </c>
      <c r="Y185" s="31">
        <v>43279</v>
      </c>
    </row>
    <row r="186" spans="1:27" x14ac:dyDescent="0.35">
      <c r="A186">
        <v>186844.027936197</v>
      </c>
      <c r="B186">
        <v>2259419.6372461799</v>
      </c>
      <c r="C186">
        <v>121442.988612478</v>
      </c>
      <c r="D186">
        <v>6256650.8410119703</v>
      </c>
      <c r="E186">
        <v>32146953.929414898</v>
      </c>
      <c r="F186">
        <v>235526.40509310999</v>
      </c>
      <c r="G186">
        <v>727392.55500234803</v>
      </c>
      <c r="H186">
        <v>3448.4298832618101</v>
      </c>
      <c r="I186">
        <v>0</v>
      </c>
      <c r="J186">
        <v>77831.319124092697</v>
      </c>
      <c r="K186">
        <v>197654.45126142501</v>
      </c>
      <c r="L186">
        <v>217244.78723916301</v>
      </c>
      <c r="M186">
        <v>5996203.3435648996</v>
      </c>
      <c r="N186">
        <v>420326.847281906</v>
      </c>
      <c r="O186">
        <v>66370.047636647505</v>
      </c>
      <c r="P186">
        <v>4665347.4234113703</v>
      </c>
      <c r="Q186">
        <v>114906.661923904</v>
      </c>
      <c r="R186">
        <v>12879146.8722631</v>
      </c>
      <c r="S186">
        <v>34920.134655527203</v>
      </c>
      <c r="T186">
        <v>539057.24215877801</v>
      </c>
      <c r="U186">
        <v>1524913.2730898999</v>
      </c>
      <c r="V186">
        <v>3615604.8826411101</v>
      </c>
      <c r="W186">
        <v>198245.25093248</v>
      </c>
      <c r="X186" s="30">
        <f t="shared" si="2"/>
        <v>72485451.351384759</v>
      </c>
      <c r="Y186" s="31">
        <v>43280</v>
      </c>
    </row>
    <row r="187" spans="1:27" x14ac:dyDescent="0.35">
      <c r="A187">
        <v>188892.214172857</v>
      </c>
      <c r="B187">
        <v>2503839.2723057498</v>
      </c>
      <c r="C187">
        <v>132903.77583789799</v>
      </c>
      <c r="D187">
        <v>6701787.4003819404</v>
      </c>
      <c r="E187">
        <v>34780652.1800735</v>
      </c>
      <c r="F187">
        <v>208289.08747142</v>
      </c>
      <c r="G187">
        <v>727392.55500234803</v>
      </c>
      <c r="H187">
        <v>2799.2766381399902</v>
      </c>
      <c r="I187">
        <v>0</v>
      </c>
      <c r="J187">
        <v>51801.508862872703</v>
      </c>
      <c r="K187">
        <v>197654.45126142501</v>
      </c>
      <c r="L187">
        <v>217244.78723916301</v>
      </c>
      <c r="M187">
        <v>6025397.5640314603</v>
      </c>
      <c r="N187">
        <v>420126.36280336801</v>
      </c>
      <c r="O187">
        <v>66370.047636647505</v>
      </c>
      <c r="P187">
        <v>5092326.8202679297</v>
      </c>
      <c r="Q187">
        <v>114906.661923904</v>
      </c>
      <c r="R187">
        <v>13008880.426751301</v>
      </c>
      <c r="S187">
        <v>34920.134655527203</v>
      </c>
      <c r="T187">
        <v>539045.61987016699</v>
      </c>
      <c r="U187">
        <v>1465758.7296325199</v>
      </c>
      <c r="V187">
        <v>3615604.8826411101</v>
      </c>
      <c r="W187">
        <v>198210.38406664701</v>
      </c>
      <c r="X187" s="30">
        <f t="shared" si="2"/>
        <v>76294804.143527895</v>
      </c>
      <c r="Y187" s="31">
        <v>43281</v>
      </c>
      <c r="Z187" s="2">
        <f>SUM(X158:X187)</f>
        <v>1951602417.0898733</v>
      </c>
      <c r="AA187" s="33">
        <f>Z187/Z$380</f>
        <v>6.6219917019638502E-2</v>
      </c>
    </row>
    <row r="188" spans="1:27" s="34" customFormat="1" x14ac:dyDescent="0.35">
      <c r="X188" s="35"/>
      <c r="Y188" s="36"/>
    </row>
    <row r="189" spans="1:27" x14ac:dyDescent="0.35">
      <c r="A189">
        <v>188076.474790979</v>
      </c>
      <c r="B189">
        <v>2396926.56576704</v>
      </c>
      <c r="C189">
        <v>135970.849376114</v>
      </c>
      <c r="D189">
        <v>6742524.0062252004</v>
      </c>
      <c r="E189">
        <v>34476153.787481003</v>
      </c>
      <c r="F189">
        <v>204671.16587924899</v>
      </c>
      <c r="G189">
        <v>727392.55500234803</v>
      </c>
      <c r="H189">
        <v>1231.72046174363</v>
      </c>
      <c r="I189">
        <v>0</v>
      </c>
      <c r="J189">
        <v>23393.4877946454</v>
      </c>
      <c r="K189">
        <v>197654.45126142501</v>
      </c>
      <c r="L189">
        <v>217021.05818340299</v>
      </c>
      <c r="M189">
        <v>6063571.2131049996</v>
      </c>
      <c r="N189">
        <v>417169.45887594199</v>
      </c>
      <c r="O189">
        <v>65911.935760567401</v>
      </c>
      <c r="P189">
        <v>5008154.8163135499</v>
      </c>
      <c r="Q189">
        <v>114906.661923904</v>
      </c>
      <c r="R189">
        <v>12965058.345412901</v>
      </c>
      <c r="S189">
        <v>34731.272465599999</v>
      </c>
      <c r="T189">
        <v>535931.81504649401</v>
      </c>
      <c r="U189">
        <v>1489769.65150962</v>
      </c>
      <c r="V189">
        <v>3615604.8826411101</v>
      </c>
      <c r="W189">
        <v>197177.93742837801</v>
      </c>
      <c r="X189" s="30">
        <f t="shared" si="2"/>
        <v>75819004.112706199</v>
      </c>
      <c r="Y189" s="31">
        <v>43282</v>
      </c>
    </row>
    <row r="190" spans="1:27" x14ac:dyDescent="0.35">
      <c r="A190">
        <v>186238.70040437899</v>
      </c>
      <c r="B190">
        <v>2112987.0332031599</v>
      </c>
      <c r="C190">
        <v>120726.76507682999</v>
      </c>
      <c r="D190">
        <v>6824531.3589258101</v>
      </c>
      <c r="E190">
        <v>34948335.170317598</v>
      </c>
      <c r="F190">
        <v>214728.319623888</v>
      </c>
      <c r="G190">
        <v>727392.55500234803</v>
      </c>
      <c r="H190">
        <v>2847.9449716981799</v>
      </c>
      <c r="I190">
        <v>0</v>
      </c>
      <c r="J190">
        <v>41798.108203058102</v>
      </c>
      <c r="K190">
        <v>197654.45126142501</v>
      </c>
      <c r="L190">
        <v>217021.05818340299</v>
      </c>
      <c r="M190">
        <v>5975418.3331703702</v>
      </c>
      <c r="N190">
        <v>417169.45887594199</v>
      </c>
      <c r="O190">
        <v>65911.935760567401</v>
      </c>
      <c r="P190">
        <v>4646710.84149276</v>
      </c>
      <c r="Q190">
        <v>114906.661923904</v>
      </c>
      <c r="R190">
        <v>12845354.825995799</v>
      </c>
      <c r="S190">
        <v>34731.272465599999</v>
      </c>
      <c r="T190">
        <v>535931.81504649401</v>
      </c>
      <c r="U190">
        <v>1542788.8372355001</v>
      </c>
      <c r="V190">
        <v>3615604.8826411101</v>
      </c>
      <c r="W190">
        <v>197177.93742837801</v>
      </c>
      <c r="X190" s="30">
        <f t="shared" si="2"/>
        <v>75585968.267210007</v>
      </c>
      <c r="Y190" s="31">
        <v>43283</v>
      </c>
    </row>
    <row r="191" spans="1:27" x14ac:dyDescent="0.35">
      <c r="A191">
        <v>186212.308123992</v>
      </c>
      <c r="B191">
        <v>2059648.4766714899</v>
      </c>
      <c r="C191">
        <v>116929.66653524101</v>
      </c>
      <c r="D191">
        <v>6345125.7551935297</v>
      </c>
      <c r="E191">
        <v>31968520.322205801</v>
      </c>
      <c r="F191">
        <v>208835.57716714501</v>
      </c>
      <c r="G191">
        <v>727392.55500234803</v>
      </c>
      <c r="H191">
        <v>2071.1886828690899</v>
      </c>
      <c r="I191">
        <v>0</v>
      </c>
      <c r="J191">
        <v>29185.5037500945</v>
      </c>
      <c r="K191">
        <v>197654.45126142501</v>
      </c>
      <c r="L191">
        <v>217021.05818340299</v>
      </c>
      <c r="M191">
        <v>5908200.1005961401</v>
      </c>
      <c r="N191">
        <v>417169.45887594199</v>
      </c>
      <c r="O191">
        <v>65911.935760567401</v>
      </c>
      <c r="P191">
        <v>4622181.0328553803</v>
      </c>
      <c r="Q191">
        <v>114906.661923904</v>
      </c>
      <c r="R191">
        <v>12847653.3756996</v>
      </c>
      <c r="S191">
        <v>34731.272465599999</v>
      </c>
      <c r="T191">
        <v>535931.81504649401</v>
      </c>
      <c r="U191">
        <v>1584892.03051459</v>
      </c>
      <c r="V191">
        <v>3615604.8826411101</v>
      </c>
      <c r="W191">
        <v>197177.93742837801</v>
      </c>
      <c r="X191" s="30">
        <f t="shared" si="2"/>
        <v>72002957.366585046</v>
      </c>
      <c r="Y191" s="31">
        <v>43284</v>
      </c>
    </row>
    <row r="192" spans="1:27" x14ac:dyDescent="0.35">
      <c r="A192">
        <v>185994.874474563</v>
      </c>
      <c r="B192">
        <v>2074173.4318629799</v>
      </c>
      <c r="C192">
        <v>116353.87898697599</v>
      </c>
      <c r="D192">
        <v>6478743.81751897</v>
      </c>
      <c r="E192">
        <v>32725390.6330906</v>
      </c>
      <c r="F192">
        <v>213793.209652736</v>
      </c>
      <c r="G192">
        <v>727392.55500234803</v>
      </c>
      <c r="H192">
        <v>1557.87093588727</v>
      </c>
      <c r="I192">
        <v>0</v>
      </c>
      <c r="J192">
        <v>33509.237244365402</v>
      </c>
      <c r="K192">
        <v>197654.45126142501</v>
      </c>
      <c r="L192">
        <v>217021.05818340299</v>
      </c>
      <c r="M192">
        <v>5889811.2187035596</v>
      </c>
      <c r="N192">
        <v>417169.45887594199</v>
      </c>
      <c r="O192">
        <v>65911.935760567503</v>
      </c>
      <c r="P192">
        <v>4629683.9465467604</v>
      </c>
      <c r="Q192">
        <v>114906.661923904</v>
      </c>
      <c r="R192">
        <v>12848615.846475201</v>
      </c>
      <c r="S192">
        <v>34731.272465599999</v>
      </c>
      <c r="T192">
        <v>535931.81504649401</v>
      </c>
      <c r="U192">
        <v>1529892.69736663</v>
      </c>
      <c r="V192">
        <v>3615604.8826411101</v>
      </c>
      <c r="W192">
        <v>197177.93742837801</v>
      </c>
      <c r="X192" s="30">
        <f t="shared" si="2"/>
        <v>72851022.69144839</v>
      </c>
      <c r="Y192" s="31">
        <v>43285</v>
      </c>
    </row>
    <row r="193" spans="1:25" x14ac:dyDescent="0.35">
      <c r="A193">
        <v>186078.65180496601</v>
      </c>
      <c r="B193">
        <v>2119450.7205879102</v>
      </c>
      <c r="C193">
        <v>119962.841731676</v>
      </c>
      <c r="D193">
        <v>6187850.0401385501</v>
      </c>
      <c r="E193">
        <v>31144524.0306626</v>
      </c>
      <c r="F193">
        <v>217482.559893661</v>
      </c>
      <c r="G193">
        <v>727392.55500234803</v>
      </c>
      <c r="H193">
        <v>2959.32523755272</v>
      </c>
      <c r="I193">
        <v>0</v>
      </c>
      <c r="J193">
        <v>47332.496760965398</v>
      </c>
      <c r="K193">
        <v>197654.45126142501</v>
      </c>
      <c r="L193">
        <v>217021.05818340299</v>
      </c>
      <c r="M193">
        <v>5928942.9801944597</v>
      </c>
      <c r="N193">
        <v>417169.45887594199</v>
      </c>
      <c r="O193">
        <v>65911.935760567503</v>
      </c>
      <c r="P193">
        <v>4595089.7202343699</v>
      </c>
      <c r="Q193">
        <v>114906.661923904</v>
      </c>
      <c r="R193">
        <v>12847646.838162299</v>
      </c>
      <c r="S193">
        <v>34731.272465599999</v>
      </c>
      <c r="T193">
        <v>535931.81504649401</v>
      </c>
      <c r="U193">
        <v>1524226.10527578</v>
      </c>
      <c r="V193">
        <v>3615604.8826411101</v>
      </c>
      <c r="W193">
        <v>197177.93742837801</v>
      </c>
      <c r="X193" s="30">
        <f t="shared" si="2"/>
        <v>71045048.339273959</v>
      </c>
      <c r="Y193" s="31">
        <v>43286</v>
      </c>
    </row>
    <row r="194" spans="1:25" x14ac:dyDescent="0.35">
      <c r="A194">
        <v>186048.14329736301</v>
      </c>
      <c r="B194">
        <v>2056928.6190055299</v>
      </c>
      <c r="C194">
        <v>121717.323049898</v>
      </c>
      <c r="D194">
        <v>6715231.2406016001</v>
      </c>
      <c r="E194">
        <v>34055193.525469802</v>
      </c>
      <c r="F194">
        <v>215106.52826576901</v>
      </c>
      <c r="G194">
        <v>727392.55500234803</v>
      </c>
      <c r="H194">
        <v>4576.7604025709097</v>
      </c>
      <c r="I194">
        <v>0</v>
      </c>
      <c r="J194">
        <v>62461.084567178201</v>
      </c>
      <c r="K194">
        <v>197654.45126142501</v>
      </c>
      <c r="L194">
        <v>217021.05818340299</v>
      </c>
      <c r="M194">
        <v>5869944.6112402901</v>
      </c>
      <c r="N194">
        <v>417169.45887594199</v>
      </c>
      <c r="O194">
        <v>65911.935760567401</v>
      </c>
      <c r="P194">
        <v>4635200.9016717598</v>
      </c>
      <c r="Q194">
        <v>114906.661923904</v>
      </c>
      <c r="R194">
        <v>12847266.208210301</v>
      </c>
      <c r="S194">
        <v>34731.272465599999</v>
      </c>
      <c r="T194">
        <v>535931.81504649401</v>
      </c>
      <c r="U194">
        <v>1542253.4855663599</v>
      </c>
      <c r="V194">
        <v>3615604.8826411101</v>
      </c>
      <c r="W194">
        <v>197177.93742837801</v>
      </c>
      <c r="X194" s="30">
        <f t="shared" si="2"/>
        <v>74435430.459937587</v>
      </c>
      <c r="Y194" s="31">
        <v>43287</v>
      </c>
    </row>
    <row r="195" spans="1:25" x14ac:dyDescent="0.35">
      <c r="A195">
        <v>187974.537634621</v>
      </c>
      <c r="B195">
        <v>2323588.9561081501</v>
      </c>
      <c r="C195">
        <v>135155.35212524899</v>
      </c>
      <c r="D195">
        <v>7220341.2305139899</v>
      </c>
      <c r="E195">
        <v>36776261.1201059</v>
      </c>
      <c r="F195">
        <v>199822.73448039801</v>
      </c>
      <c r="G195">
        <v>727392.55500234803</v>
      </c>
      <c r="H195">
        <v>2144.0701177000001</v>
      </c>
      <c r="I195">
        <v>0</v>
      </c>
      <c r="J195">
        <v>28190.1031567727</v>
      </c>
      <c r="K195">
        <v>197654.45126142501</v>
      </c>
      <c r="L195">
        <v>217021.05818340299</v>
      </c>
      <c r="M195">
        <v>5881636.8757138802</v>
      </c>
      <c r="N195">
        <v>417169.45887594199</v>
      </c>
      <c r="O195">
        <v>65911.935760567401</v>
      </c>
      <c r="P195">
        <v>5006741.0133302398</v>
      </c>
      <c r="Q195">
        <v>114906.661923904</v>
      </c>
      <c r="R195">
        <v>12963860.0390309</v>
      </c>
      <c r="S195">
        <v>34731.272465599999</v>
      </c>
      <c r="T195">
        <v>535931.81504649401</v>
      </c>
      <c r="U195">
        <v>1514228.27362925</v>
      </c>
      <c r="V195">
        <v>3615604.8826411101</v>
      </c>
      <c r="W195">
        <v>197177.93742837801</v>
      </c>
      <c r="X195" s="30">
        <f t="shared" ref="X195:X258" si="3">SUM(A195:W195)</f>
        <v>78363446.33453621</v>
      </c>
      <c r="Y195" s="31">
        <v>43288</v>
      </c>
    </row>
    <row r="196" spans="1:25" x14ac:dyDescent="0.35">
      <c r="A196">
        <v>188496.087836035</v>
      </c>
      <c r="B196">
        <v>2337634.0076324102</v>
      </c>
      <c r="C196">
        <v>136439.372885741</v>
      </c>
      <c r="D196">
        <v>6729550.8686942998</v>
      </c>
      <c r="E196">
        <v>34014873.869230501</v>
      </c>
      <c r="F196">
        <v>209488.846639483</v>
      </c>
      <c r="G196">
        <v>727392.55500234803</v>
      </c>
      <c r="H196">
        <v>2438.50142917636</v>
      </c>
      <c r="I196">
        <v>0</v>
      </c>
      <c r="J196">
        <v>41611.909454270899</v>
      </c>
      <c r="K196">
        <v>197654.45126142501</v>
      </c>
      <c r="L196">
        <v>217021.05818340299</v>
      </c>
      <c r="M196">
        <v>5985496.3101821002</v>
      </c>
      <c r="N196">
        <v>417169.45887594199</v>
      </c>
      <c r="O196">
        <v>65911.935760567401</v>
      </c>
      <c r="P196">
        <v>5036405.9364855299</v>
      </c>
      <c r="Q196">
        <v>114906.661923904</v>
      </c>
      <c r="R196">
        <v>12966915.006018501</v>
      </c>
      <c r="S196">
        <v>34731.272465599999</v>
      </c>
      <c r="T196">
        <v>535931.81504649401</v>
      </c>
      <c r="U196">
        <v>1490725.58474787</v>
      </c>
      <c r="V196">
        <v>3615604.8826411101</v>
      </c>
      <c r="W196">
        <v>197177.93742837801</v>
      </c>
      <c r="X196" s="30">
        <f t="shared" si="3"/>
        <v>75263578.329825088</v>
      </c>
      <c r="Y196" s="31">
        <v>43289</v>
      </c>
    </row>
    <row r="197" spans="1:25" x14ac:dyDescent="0.35">
      <c r="A197">
        <v>186179.62043727399</v>
      </c>
      <c r="B197">
        <v>2093583.86449826</v>
      </c>
      <c r="C197">
        <v>122098.921525956</v>
      </c>
      <c r="D197">
        <v>6116110.9794256901</v>
      </c>
      <c r="E197">
        <v>30734887.993985701</v>
      </c>
      <c r="F197">
        <v>214600.47444916901</v>
      </c>
      <c r="G197">
        <v>727392.55500234803</v>
      </c>
      <c r="H197">
        <v>1943.5856391618099</v>
      </c>
      <c r="I197">
        <v>0</v>
      </c>
      <c r="J197">
        <v>34319.1654819381</v>
      </c>
      <c r="K197">
        <v>197654.45126142501</v>
      </c>
      <c r="L197">
        <v>217021.05818340299</v>
      </c>
      <c r="M197">
        <v>5858259.6106970897</v>
      </c>
      <c r="N197">
        <v>417169.45887594199</v>
      </c>
      <c r="O197">
        <v>65911.935760567401</v>
      </c>
      <c r="P197">
        <v>4623237.9347259402</v>
      </c>
      <c r="Q197">
        <v>114906.661923904</v>
      </c>
      <c r="R197">
        <v>12842353.127831001</v>
      </c>
      <c r="S197">
        <v>34731.272465599999</v>
      </c>
      <c r="T197">
        <v>535931.81504649401</v>
      </c>
      <c r="U197">
        <v>1547250.5854070201</v>
      </c>
      <c r="V197">
        <v>3615604.8826411101</v>
      </c>
      <c r="W197">
        <v>197177.93742837801</v>
      </c>
      <c r="X197" s="30">
        <f t="shared" si="3"/>
        <v>70498327.892693385</v>
      </c>
      <c r="Y197" s="31">
        <v>43290</v>
      </c>
    </row>
    <row r="198" spans="1:25" x14ac:dyDescent="0.35">
      <c r="A198">
        <v>186217.39287525899</v>
      </c>
      <c r="B198">
        <v>2124228.9339930699</v>
      </c>
      <c r="C198">
        <v>124010.78800245</v>
      </c>
      <c r="D198">
        <v>5988366.7733380003</v>
      </c>
      <c r="E198">
        <v>30013903.436235201</v>
      </c>
      <c r="F198">
        <v>217045.27128467601</v>
      </c>
      <c r="G198">
        <v>727392.55500234803</v>
      </c>
      <c r="H198">
        <v>4632.20840448545</v>
      </c>
      <c r="I198">
        <v>0</v>
      </c>
      <c r="J198">
        <v>55163.255843578103</v>
      </c>
      <c r="K198">
        <v>197654.45126142501</v>
      </c>
      <c r="L198">
        <v>217021.05818340299</v>
      </c>
      <c r="M198">
        <v>5777447.1745443</v>
      </c>
      <c r="N198">
        <v>417169.45887594199</v>
      </c>
      <c r="O198">
        <v>65911.935760567401</v>
      </c>
      <c r="P198">
        <v>4636736.4965544697</v>
      </c>
      <c r="Q198">
        <v>114906.661923904</v>
      </c>
      <c r="R198">
        <v>12848537.6381581</v>
      </c>
      <c r="S198">
        <v>34731.272465599999</v>
      </c>
      <c r="T198">
        <v>535931.81504649401</v>
      </c>
      <c r="U198">
        <v>1537423.69825549</v>
      </c>
      <c r="V198">
        <v>3615604.8826411101</v>
      </c>
      <c r="W198">
        <v>197177.93742837801</v>
      </c>
      <c r="X198" s="30">
        <f t="shared" si="3"/>
        <v>69637215.096078262</v>
      </c>
      <c r="Y198" s="31">
        <v>43291</v>
      </c>
    </row>
    <row r="199" spans="1:25" x14ac:dyDescent="0.35">
      <c r="A199">
        <v>185972.114159366</v>
      </c>
      <c r="B199">
        <v>2140513.4552540402</v>
      </c>
      <c r="C199">
        <v>122635.241719147</v>
      </c>
      <c r="D199">
        <v>6200590.7318972498</v>
      </c>
      <c r="E199">
        <v>31431785.116459101</v>
      </c>
      <c r="F199">
        <v>220739.22201484299</v>
      </c>
      <c r="G199">
        <v>727392.55500234803</v>
      </c>
      <c r="H199">
        <v>3354.2409193109002</v>
      </c>
      <c r="I199">
        <v>0</v>
      </c>
      <c r="J199">
        <v>57590.619246169001</v>
      </c>
      <c r="K199">
        <v>197654.45126142501</v>
      </c>
      <c r="L199">
        <v>217021.05818340299</v>
      </c>
      <c r="M199">
        <v>5778967.5151732098</v>
      </c>
      <c r="N199">
        <v>417169.45887594199</v>
      </c>
      <c r="O199">
        <v>65911.935760567503</v>
      </c>
      <c r="P199">
        <v>4630035.7629082603</v>
      </c>
      <c r="Q199">
        <v>114906.661923904</v>
      </c>
      <c r="R199">
        <v>12849088.728343099</v>
      </c>
      <c r="S199">
        <v>34731.272465599999</v>
      </c>
      <c r="T199">
        <v>535931.81504649401</v>
      </c>
      <c r="U199">
        <v>1553912.5780912</v>
      </c>
      <c r="V199">
        <v>3615604.8826411101</v>
      </c>
      <c r="W199">
        <v>197177.93742837801</v>
      </c>
      <c r="X199" s="30">
        <f t="shared" si="3"/>
        <v>71298687.354774177</v>
      </c>
      <c r="Y199" s="31">
        <v>43292</v>
      </c>
    </row>
    <row r="200" spans="1:25" x14ac:dyDescent="0.35">
      <c r="A200">
        <v>185958.554822654</v>
      </c>
      <c r="B200">
        <v>2114083.6445598002</v>
      </c>
      <c r="C200">
        <v>120497.467007778</v>
      </c>
      <c r="D200">
        <v>6743722.3126071896</v>
      </c>
      <c r="E200">
        <v>34644340.652362503</v>
      </c>
      <c r="F200">
        <v>222807.02086353401</v>
      </c>
      <c r="G200">
        <v>727392.55500234803</v>
      </c>
      <c r="H200">
        <v>1692.01151693818</v>
      </c>
      <c r="I200">
        <v>0</v>
      </c>
      <c r="J200">
        <v>24860.075338734499</v>
      </c>
      <c r="K200">
        <v>197654.45126142501</v>
      </c>
      <c r="L200">
        <v>217021.05818340299</v>
      </c>
      <c r="M200">
        <v>5777546.9325215397</v>
      </c>
      <c r="N200">
        <v>417169.45887594298</v>
      </c>
      <c r="O200">
        <v>65911.935760567503</v>
      </c>
      <c r="P200">
        <v>4587860.1724563604</v>
      </c>
      <c r="Q200">
        <v>114906.661923904</v>
      </c>
      <c r="R200">
        <v>12842009.786055</v>
      </c>
      <c r="S200">
        <v>34731.272465599999</v>
      </c>
      <c r="T200">
        <v>535931.81504649401</v>
      </c>
      <c r="U200">
        <v>1584814.5485905199</v>
      </c>
      <c r="V200">
        <v>3615604.8826411101</v>
      </c>
      <c r="W200">
        <v>197177.93742837801</v>
      </c>
      <c r="X200" s="30">
        <f t="shared" si="3"/>
        <v>74973695.207291737</v>
      </c>
      <c r="Y200" s="31">
        <v>43293</v>
      </c>
    </row>
    <row r="201" spans="1:25" x14ac:dyDescent="0.35">
      <c r="A201">
        <v>185819.571621348</v>
      </c>
      <c r="B201">
        <v>2110971.0503911902</v>
      </c>
      <c r="C201">
        <v>122143.957894323</v>
      </c>
      <c r="D201">
        <v>6999806.1249428699</v>
      </c>
      <c r="E201">
        <v>36165357.311064601</v>
      </c>
      <c r="F201">
        <v>225140.67956419999</v>
      </c>
      <c r="G201">
        <v>727392.55500234698</v>
      </c>
      <c r="H201">
        <v>1171.6719705872699</v>
      </c>
      <c r="I201">
        <v>0</v>
      </c>
      <c r="J201">
        <v>17482.343380934501</v>
      </c>
      <c r="K201">
        <v>197654.45126142501</v>
      </c>
      <c r="L201">
        <v>217021.05818340299</v>
      </c>
      <c r="M201">
        <v>5755568.2162342602</v>
      </c>
      <c r="N201">
        <v>417169.45887594199</v>
      </c>
      <c r="O201">
        <v>65911.935760567503</v>
      </c>
      <c r="P201">
        <v>4604029.1972242603</v>
      </c>
      <c r="Q201">
        <v>114906.661923904</v>
      </c>
      <c r="R201">
        <v>12846457.0063658</v>
      </c>
      <c r="S201">
        <v>34731.272465599999</v>
      </c>
      <c r="T201">
        <v>535931.81504649401</v>
      </c>
      <c r="U201">
        <v>1530474.7803212299</v>
      </c>
      <c r="V201">
        <v>3615604.8826411101</v>
      </c>
      <c r="W201">
        <v>197177.93742837801</v>
      </c>
      <c r="X201" s="30">
        <f t="shared" si="3"/>
        <v>76687923.939564779</v>
      </c>
      <c r="Y201" s="31">
        <v>43294</v>
      </c>
    </row>
    <row r="202" spans="1:25" x14ac:dyDescent="0.35">
      <c r="A202">
        <v>187789.30740988499</v>
      </c>
      <c r="B202">
        <v>2315515.09748876</v>
      </c>
      <c r="C202">
        <v>132282.709790252</v>
      </c>
      <c r="D202">
        <v>6656172.8231562804</v>
      </c>
      <c r="E202">
        <v>33837858.665493898</v>
      </c>
      <c r="F202">
        <v>184996.56830908099</v>
      </c>
      <c r="G202">
        <v>727392.55500234698</v>
      </c>
      <c r="H202">
        <v>1234.1417718708999</v>
      </c>
      <c r="I202">
        <v>0</v>
      </c>
      <c r="J202">
        <v>20918.1824515345</v>
      </c>
      <c r="K202">
        <v>197654.45126142501</v>
      </c>
      <c r="L202">
        <v>217021.05818340299</v>
      </c>
      <c r="M202">
        <v>5801828.5568708703</v>
      </c>
      <c r="N202">
        <v>417169.45887594298</v>
      </c>
      <c r="O202">
        <v>65911.935760567503</v>
      </c>
      <c r="P202">
        <v>5019728.92085292</v>
      </c>
      <c r="Q202">
        <v>114906.661923904</v>
      </c>
      <c r="R202">
        <v>12965317.183465499</v>
      </c>
      <c r="S202">
        <v>34731.272465599999</v>
      </c>
      <c r="T202">
        <v>535931.81504649401</v>
      </c>
      <c r="U202">
        <v>1472361.15808757</v>
      </c>
      <c r="V202">
        <v>3615604.8826411101</v>
      </c>
      <c r="W202">
        <v>197177.93742837801</v>
      </c>
      <c r="X202" s="30">
        <f t="shared" si="3"/>
        <v>74719505.343737587</v>
      </c>
      <c r="Y202" s="31">
        <v>43295</v>
      </c>
    </row>
    <row r="203" spans="1:25" x14ac:dyDescent="0.35">
      <c r="A203">
        <v>188412.31050563199</v>
      </c>
      <c r="B203">
        <v>2386444.95635708</v>
      </c>
      <c r="C203">
        <v>136475.93466866299</v>
      </c>
      <c r="D203">
        <v>6378929.9080114001</v>
      </c>
      <c r="E203">
        <v>32030850.898157101</v>
      </c>
      <c r="F203">
        <v>197849.60885768299</v>
      </c>
      <c r="G203">
        <v>727392.55500234698</v>
      </c>
      <c r="H203">
        <v>1208.2337535090901</v>
      </c>
      <c r="I203">
        <v>0</v>
      </c>
      <c r="J203">
        <v>24665.6441355145</v>
      </c>
      <c r="K203">
        <v>197654.45126142501</v>
      </c>
      <c r="L203">
        <v>217021.05818340299</v>
      </c>
      <c r="M203">
        <v>5775478.6494108299</v>
      </c>
      <c r="N203">
        <v>417169.45887594199</v>
      </c>
      <c r="O203">
        <v>65911.935760567503</v>
      </c>
      <c r="P203">
        <v>5004143.1896946803</v>
      </c>
      <c r="Q203">
        <v>114906.661923904</v>
      </c>
      <c r="R203">
        <v>12964640.4272849</v>
      </c>
      <c r="S203">
        <v>34731.272465599999</v>
      </c>
      <c r="T203">
        <v>535931.81504649401</v>
      </c>
      <c r="U203">
        <v>1531377.6868676899</v>
      </c>
      <c r="V203">
        <v>3615604.8826411101</v>
      </c>
      <c r="W203">
        <v>197177.93742837801</v>
      </c>
      <c r="X203" s="30">
        <f t="shared" si="3"/>
        <v>72743979.476293847</v>
      </c>
      <c r="Y203" s="31">
        <v>43296</v>
      </c>
    </row>
    <row r="204" spans="1:25" x14ac:dyDescent="0.35">
      <c r="A204">
        <v>186207.46550373701</v>
      </c>
      <c r="B204">
        <v>2072685.7789207799</v>
      </c>
      <c r="C204">
        <v>120765.506038867</v>
      </c>
      <c r="D204">
        <v>6356095.0164631102</v>
      </c>
      <c r="E204">
        <v>32316265.0085885</v>
      </c>
      <c r="F204">
        <v>218759.55885478499</v>
      </c>
      <c r="G204">
        <v>727392.55500234803</v>
      </c>
      <c r="H204">
        <v>1998.7915100636301</v>
      </c>
      <c r="I204">
        <v>0</v>
      </c>
      <c r="J204">
        <v>35530.0626765872</v>
      </c>
      <c r="K204">
        <v>197654.45126142501</v>
      </c>
      <c r="L204">
        <v>217021.05818340299</v>
      </c>
      <c r="M204">
        <v>5732724.3658384997</v>
      </c>
      <c r="N204">
        <v>417169.45887594298</v>
      </c>
      <c r="O204">
        <v>65911.935760567503</v>
      </c>
      <c r="P204">
        <v>4614720.4920912301</v>
      </c>
      <c r="Q204">
        <v>114906.661923904</v>
      </c>
      <c r="R204">
        <v>12845043.203382401</v>
      </c>
      <c r="S204">
        <v>34731.272465599999</v>
      </c>
      <c r="T204">
        <v>535931.81504649401</v>
      </c>
      <c r="U204">
        <v>1588690.58184226</v>
      </c>
      <c r="V204">
        <v>3615604.8826411101</v>
      </c>
      <c r="W204">
        <v>197177.93742837801</v>
      </c>
      <c r="X204" s="30">
        <f t="shared" si="3"/>
        <v>72212987.86029999</v>
      </c>
      <c r="Y204" s="31">
        <v>43297</v>
      </c>
    </row>
    <row r="205" spans="1:25" x14ac:dyDescent="0.35">
      <c r="A205">
        <v>186101.654251175</v>
      </c>
      <c r="B205">
        <v>2051082.36570323</v>
      </c>
      <c r="C205">
        <v>117469.61869362299</v>
      </c>
      <c r="D205">
        <v>7055140.3252814403</v>
      </c>
      <c r="E205">
        <v>35996957.128760897</v>
      </c>
      <c r="F205">
        <v>223960.29087715401</v>
      </c>
      <c r="G205">
        <v>727392.55500234803</v>
      </c>
      <c r="H205">
        <v>1338.2581073436299</v>
      </c>
      <c r="I205">
        <v>0</v>
      </c>
      <c r="J205">
        <v>23715.764172585401</v>
      </c>
      <c r="K205">
        <v>197654.45126142501</v>
      </c>
      <c r="L205">
        <v>217021.05818340299</v>
      </c>
      <c r="M205">
        <v>5684373.9503000397</v>
      </c>
      <c r="N205">
        <v>417169.45887594199</v>
      </c>
      <c r="O205">
        <v>65911.935760567503</v>
      </c>
      <c r="P205">
        <v>4621078.1260924004</v>
      </c>
      <c r="Q205">
        <v>114906.661923904</v>
      </c>
      <c r="R205">
        <v>12848344.659740999</v>
      </c>
      <c r="S205">
        <v>34731.272465599999</v>
      </c>
      <c r="T205">
        <v>535931.81504649401</v>
      </c>
      <c r="U205">
        <v>1560278.2024158</v>
      </c>
      <c r="V205">
        <v>3615604.8826411101</v>
      </c>
      <c r="W205">
        <v>197177.93742837801</v>
      </c>
      <c r="X205" s="30">
        <f t="shared" si="3"/>
        <v>76493342.372985855</v>
      </c>
      <c r="Y205" s="31">
        <v>43298</v>
      </c>
    </row>
    <row r="206" spans="1:25" x14ac:dyDescent="0.35">
      <c r="A206">
        <v>186005.528239123</v>
      </c>
      <c r="B206">
        <v>2056355.0106363699</v>
      </c>
      <c r="C206">
        <v>120655.820690101</v>
      </c>
      <c r="D206">
        <v>6894496.0835774001</v>
      </c>
      <c r="E206">
        <v>35021174.232221201</v>
      </c>
      <c r="F206">
        <v>223207.263427572</v>
      </c>
      <c r="G206">
        <v>727392.55500234803</v>
      </c>
      <c r="H206">
        <v>1140.9213319708999</v>
      </c>
      <c r="I206">
        <v>0</v>
      </c>
      <c r="J206">
        <v>17258.614325174502</v>
      </c>
      <c r="K206">
        <v>197654.45126142501</v>
      </c>
      <c r="L206">
        <v>217021.05818340299</v>
      </c>
      <c r="M206">
        <v>5718814.1812883401</v>
      </c>
      <c r="N206">
        <v>417169.45887594298</v>
      </c>
      <c r="O206">
        <v>65911.935760567503</v>
      </c>
      <c r="P206">
        <v>4633614.9435383901</v>
      </c>
      <c r="Q206">
        <v>114906.661923904</v>
      </c>
      <c r="R206">
        <v>12849508.5835192</v>
      </c>
      <c r="S206">
        <v>34731.272465599999</v>
      </c>
      <c r="T206">
        <v>535931.81504649401</v>
      </c>
      <c r="U206">
        <v>1560380.38170317</v>
      </c>
      <c r="V206">
        <v>3615604.8826411101</v>
      </c>
      <c r="W206">
        <v>197177.93742837801</v>
      </c>
      <c r="X206" s="30">
        <f t="shared" si="3"/>
        <v>75406113.593087181</v>
      </c>
      <c r="Y206" s="31">
        <v>43299</v>
      </c>
    </row>
    <row r="207" spans="1:25" x14ac:dyDescent="0.35">
      <c r="A207">
        <v>186292.211358192</v>
      </c>
      <c r="B207">
        <v>2033713.82389827</v>
      </c>
      <c r="C207">
        <v>116248.794127452</v>
      </c>
      <c r="D207">
        <v>7275538.3846993595</v>
      </c>
      <c r="E207">
        <v>37435929.6308484</v>
      </c>
      <c r="F207">
        <v>216778.20077763801</v>
      </c>
      <c r="G207">
        <v>727392.55500234803</v>
      </c>
      <c r="H207">
        <v>1088.1367711963601</v>
      </c>
      <c r="I207">
        <v>0</v>
      </c>
      <c r="J207">
        <v>16006.796989374499</v>
      </c>
      <c r="K207">
        <v>197654.45126142501</v>
      </c>
      <c r="L207">
        <v>217021.05818340299</v>
      </c>
      <c r="M207">
        <v>5686166.93044928</v>
      </c>
      <c r="N207">
        <v>417169.45887594298</v>
      </c>
      <c r="O207">
        <v>65911.935760567503</v>
      </c>
      <c r="P207">
        <v>4627643.0242404798</v>
      </c>
      <c r="Q207">
        <v>114906.661923904</v>
      </c>
      <c r="R207">
        <v>12852344.1798092</v>
      </c>
      <c r="S207">
        <v>34731.272465599999</v>
      </c>
      <c r="T207">
        <v>535931.81504649401</v>
      </c>
      <c r="U207">
        <v>1549878.1911571401</v>
      </c>
      <c r="V207">
        <v>3615604.8826411101</v>
      </c>
      <c r="W207">
        <v>197177.93742837801</v>
      </c>
      <c r="X207" s="30">
        <f t="shared" si="3"/>
        <v>78121130.333715156</v>
      </c>
      <c r="Y207" s="31">
        <v>43300</v>
      </c>
    </row>
    <row r="208" spans="1:25" x14ac:dyDescent="0.35">
      <c r="A208">
        <v>185947.17466505599</v>
      </c>
      <c r="B208">
        <v>2120719.2449635901</v>
      </c>
      <c r="C208">
        <v>123469.625189005</v>
      </c>
      <c r="D208">
        <v>7316843.2720294902</v>
      </c>
      <c r="E208">
        <v>37365621.806551799</v>
      </c>
      <c r="F208">
        <v>222105.809450676</v>
      </c>
      <c r="G208">
        <v>727392.55500234803</v>
      </c>
      <c r="H208">
        <v>1100.72758385818</v>
      </c>
      <c r="I208">
        <v>0</v>
      </c>
      <c r="J208">
        <v>19876.0505727563</v>
      </c>
      <c r="K208">
        <v>197654.45126142501</v>
      </c>
      <c r="L208">
        <v>217021.05818340299</v>
      </c>
      <c r="M208">
        <v>5646981.1737425402</v>
      </c>
      <c r="N208">
        <v>417169.45887594298</v>
      </c>
      <c r="O208">
        <v>65911.935760567503</v>
      </c>
      <c r="P208">
        <v>4635626.5679921303</v>
      </c>
      <c r="Q208">
        <v>114906.661923904</v>
      </c>
      <c r="R208">
        <v>12844136.907001801</v>
      </c>
      <c r="S208">
        <v>34731.272465599999</v>
      </c>
      <c r="T208">
        <v>535931.81504649401</v>
      </c>
      <c r="U208">
        <v>1584313.8216562001</v>
      </c>
      <c r="V208">
        <v>3615604.8826411101</v>
      </c>
      <c r="W208">
        <v>197177.93742837801</v>
      </c>
      <c r="X208" s="30">
        <f t="shared" si="3"/>
        <v>78190244.209988073</v>
      </c>
      <c r="Y208" s="31">
        <v>43301</v>
      </c>
    </row>
    <row r="209" spans="1:27" x14ac:dyDescent="0.35">
      <c r="A209">
        <v>187847.90311496501</v>
      </c>
      <c r="B209">
        <v>2266824.9721394302</v>
      </c>
      <c r="C209">
        <v>134213.946747765</v>
      </c>
      <c r="D209">
        <v>7693569.8299805801</v>
      </c>
      <c r="E209">
        <v>39638933.226391204</v>
      </c>
      <c r="F209">
        <v>181527.79942075099</v>
      </c>
      <c r="G209">
        <v>727392.55500234803</v>
      </c>
      <c r="H209">
        <v>897.57966418000001</v>
      </c>
      <c r="I209">
        <v>0</v>
      </c>
      <c r="J209">
        <v>16730.526586416301</v>
      </c>
      <c r="K209">
        <v>197654.45126142501</v>
      </c>
      <c r="L209">
        <v>217021.05818340299</v>
      </c>
      <c r="M209">
        <v>5683716.5646004798</v>
      </c>
      <c r="N209">
        <v>417169.45887594298</v>
      </c>
      <c r="O209">
        <v>65911.935760567503</v>
      </c>
      <c r="P209">
        <v>5008635.2042428004</v>
      </c>
      <c r="Q209">
        <v>114906.661923904</v>
      </c>
      <c r="R209">
        <v>12968823.724791801</v>
      </c>
      <c r="S209">
        <v>34731.272465599999</v>
      </c>
      <c r="T209">
        <v>535931.81504649401</v>
      </c>
      <c r="U209">
        <v>1500523.9004399001</v>
      </c>
      <c r="V209">
        <v>3615604.8826411101</v>
      </c>
      <c r="W209">
        <v>197177.93742837801</v>
      </c>
      <c r="X209" s="30">
        <f t="shared" si="3"/>
        <v>81405747.206709445</v>
      </c>
      <c r="Y209" s="31">
        <v>43302</v>
      </c>
    </row>
    <row r="210" spans="1:27" x14ac:dyDescent="0.35">
      <c r="A210">
        <v>187718.60515416801</v>
      </c>
      <c r="B210">
        <v>2458775.5431340402</v>
      </c>
      <c r="C210">
        <v>140132.35509185799</v>
      </c>
      <c r="D210">
        <v>7416141.2003489397</v>
      </c>
      <c r="E210">
        <v>38011852.288218997</v>
      </c>
      <c r="F210">
        <v>194161.227140809</v>
      </c>
      <c r="G210">
        <v>727392.55500234803</v>
      </c>
      <c r="H210">
        <v>568.76574889636299</v>
      </c>
      <c r="I210">
        <v>0</v>
      </c>
      <c r="J210">
        <v>12306.5508528763</v>
      </c>
      <c r="K210">
        <v>197654.45126142501</v>
      </c>
      <c r="L210">
        <v>217021.05818340299</v>
      </c>
      <c r="M210">
        <v>5762914.22902939</v>
      </c>
      <c r="N210">
        <v>417169.45887594199</v>
      </c>
      <c r="O210">
        <v>65911.935760567503</v>
      </c>
      <c r="P210">
        <v>5023783.8889230704</v>
      </c>
      <c r="Q210">
        <v>114906.661923904</v>
      </c>
      <c r="R210">
        <v>12963119.360262901</v>
      </c>
      <c r="S210">
        <v>34731.272465599999</v>
      </c>
      <c r="T210">
        <v>535931.81504649401</v>
      </c>
      <c r="U210">
        <v>1502558.2852088399</v>
      </c>
      <c r="V210">
        <v>3615604.8826411101</v>
      </c>
      <c r="W210">
        <v>197177.93742837801</v>
      </c>
      <c r="X210" s="30">
        <f t="shared" si="3"/>
        <v>79797534.327703953</v>
      </c>
      <c r="Y210" s="31">
        <v>43303</v>
      </c>
    </row>
    <row r="211" spans="1:27" x14ac:dyDescent="0.35">
      <c r="A211">
        <v>186321.50921073201</v>
      </c>
      <c r="B211">
        <v>2031789.60874013</v>
      </c>
      <c r="C211">
        <v>116323.854741398</v>
      </c>
      <c r="D211">
        <v>6605528.2162722098</v>
      </c>
      <c r="E211">
        <v>33404343.1840798</v>
      </c>
      <c r="F211">
        <v>228749.15804687401</v>
      </c>
      <c r="G211">
        <v>727392.55500234803</v>
      </c>
      <c r="H211">
        <v>1023.24565978545</v>
      </c>
      <c r="I211">
        <v>0</v>
      </c>
      <c r="J211">
        <v>19643.846931550899</v>
      </c>
      <c r="K211">
        <v>197654.45126142501</v>
      </c>
      <c r="L211">
        <v>217021.05818340299</v>
      </c>
      <c r="M211">
        <v>5638758.4045503195</v>
      </c>
      <c r="N211">
        <v>417169.45887594199</v>
      </c>
      <c r="O211">
        <v>65911.935760567503</v>
      </c>
      <c r="P211">
        <v>4621933.8170913896</v>
      </c>
      <c r="Q211">
        <v>114906.661923904</v>
      </c>
      <c r="R211">
        <v>12843914.872863101</v>
      </c>
      <c r="S211">
        <v>34731.272465599999</v>
      </c>
      <c r="T211">
        <v>535931.81504649401</v>
      </c>
      <c r="U211">
        <v>1558100.7182183501</v>
      </c>
      <c r="V211">
        <v>3615604.8826411101</v>
      </c>
      <c r="W211">
        <v>197177.93742837801</v>
      </c>
      <c r="X211" s="30">
        <f t="shared" si="3"/>
        <v>73379932.464994818</v>
      </c>
      <c r="Y211" s="31">
        <v>43304</v>
      </c>
    </row>
    <row r="212" spans="1:27" x14ac:dyDescent="0.35">
      <c r="A212">
        <v>186032.88904356101</v>
      </c>
      <c r="B212">
        <v>2123368.4003738398</v>
      </c>
      <c r="C212">
        <v>120265.50549758501</v>
      </c>
      <c r="D212">
        <v>6246097.07656023</v>
      </c>
      <c r="E212">
        <v>31185864.026989602</v>
      </c>
      <c r="F212">
        <v>211435.57998181001</v>
      </c>
      <c r="G212">
        <v>727392.55500234803</v>
      </c>
      <c r="H212">
        <v>1825.6678359636301</v>
      </c>
      <c r="I212">
        <v>0</v>
      </c>
      <c r="J212">
        <v>30482.841716287199</v>
      </c>
      <c r="K212">
        <v>197654.45126142501</v>
      </c>
      <c r="L212">
        <v>217021.05818340299</v>
      </c>
      <c r="M212">
        <v>5621558.3859302299</v>
      </c>
      <c r="N212">
        <v>417169.45887594298</v>
      </c>
      <c r="O212">
        <v>65911.935760567503</v>
      </c>
      <c r="P212">
        <v>4616554.15025061</v>
      </c>
      <c r="Q212">
        <v>114906.661923904</v>
      </c>
      <c r="R212">
        <v>12844273.226762</v>
      </c>
      <c r="S212">
        <v>34731.272465599999</v>
      </c>
      <c r="T212">
        <v>535931.81504649401</v>
      </c>
      <c r="U212">
        <v>1553134.6111473099</v>
      </c>
      <c r="V212">
        <v>3615604.8826411101</v>
      </c>
      <c r="W212">
        <v>197177.93742837801</v>
      </c>
      <c r="X212" s="30">
        <f t="shared" si="3"/>
        <v>70864394.390678212</v>
      </c>
      <c r="Y212" s="31">
        <v>43305</v>
      </c>
    </row>
    <row r="213" spans="1:27" x14ac:dyDescent="0.35">
      <c r="A213">
        <v>186396.32769366499</v>
      </c>
      <c r="B213">
        <v>2028096.3844029999</v>
      </c>
      <c r="C213">
        <v>117103.75873339199</v>
      </c>
      <c r="D213">
        <v>5811546.9693287099</v>
      </c>
      <c r="E213">
        <v>28672207.7949038</v>
      </c>
      <c r="F213">
        <v>210873.35177025801</v>
      </c>
      <c r="G213">
        <v>727392.55500234803</v>
      </c>
      <c r="H213">
        <v>1562.9556871545401</v>
      </c>
      <c r="I213">
        <v>0</v>
      </c>
      <c r="J213">
        <v>30813.834810685399</v>
      </c>
      <c r="K213">
        <v>197654.45126142501</v>
      </c>
      <c r="L213">
        <v>217021.05818340299</v>
      </c>
      <c r="M213">
        <v>5606834.3990462804</v>
      </c>
      <c r="N213">
        <v>417169.45887594199</v>
      </c>
      <c r="O213">
        <v>65911.935760567503</v>
      </c>
      <c r="P213">
        <v>4620335.7524073897</v>
      </c>
      <c r="Q213">
        <v>114906.661923904</v>
      </c>
      <c r="R213">
        <v>12848478.073929001</v>
      </c>
      <c r="S213">
        <v>34731.272465599999</v>
      </c>
      <c r="T213">
        <v>535931.81504649401</v>
      </c>
      <c r="U213">
        <v>1561784.4994459799</v>
      </c>
      <c r="V213">
        <v>3615604.8826411101</v>
      </c>
      <c r="W213">
        <v>197177.93742837801</v>
      </c>
      <c r="X213" s="30">
        <f t="shared" si="3"/>
        <v>67819536.130748495</v>
      </c>
      <c r="Y213" s="31">
        <v>43306</v>
      </c>
    </row>
    <row r="214" spans="1:27" x14ac:dyDescent="0.35">
      <c r="A214">
        <v>186220.54057842499</v>
      </c>
      <c r="B214">
        <v>2099609.53688099</v>
      </c>
      <c r="C214">
        <v>121827.25052967601</v>
      </c>
      <c r="D214">
        <v>5351038.4804847399</v>
      </c>
      <c r="E214">
        <v>26502967.916299801</v>
      </c>
      <c r="F214">
        <v>215395.87482597801</v>
      </c>
      <c r="G214">
        <v>727392.55500234803</v>
      </c>
      <c r="H214">
        <v>3208.2359186363601</v>
      </c>
      <c r="I214">
        <v>0</v>
      </c>
      <c r="J214">
        <v>46391.817776520002</v>
      </c>
      <c r="K214">
        <v>197654.45126142501</v>
      </c>
      <c r="L214">
        <v>217021.05818340299</v>
      </c>
      <c r="M214">
        <v>5621575.0929701095</v>
      </c>
      <c r="N214">
        <v>417169.45887594199</v>
      </c>
      <c r="O214">
        <v>65911.935760567503</v>
      </c>
      <c r="P214">
        <v>4611608.8664466701</v>
      </c>
      <c r="Q214">
        <v>114906.661923904</v>
      </c>
      <c r="R214">
        <v>12849600.835434999</v>
      </c>
      <c r="S214">
        <v>34731.272465599999</v>
      </c>
      <c r="T214">
        <v>535931.81504649401</v>
      </c>
      <c r="U214">
        <v>1572473.8572648501</v>
      </c>
      <c r="V214">
        <v>3615604.8826411101</v>
      </c>
      <c r="W214">
        <v>197177.93742837801</v>
      </c>
      <c r="X214" s="30">
        <f t="shared" si="3"/>
        <v>65305420.334000558</v>
      </c>
      <c r="Y214" s="31">
        <v>43307</v>
      </c>
    </row>
    <row r="215" spans="1:27" x14ac:dyDescent="0.35">
      <c r="A215">
        <v>185768.481977663</v>
      </c>
      <c r="B215">
        <v>2039414.79859294</v>
      </c>
      <c r="C215">
        <v>119589.717841063</v>
      </c>
      <c r="D215">
        <v>5310938.6792049501</v>
      </c>
      <c r="E215">
        <v>26249946.092751101</v>
      </c>
      <c r="F215">
        <v>223956.65891196299</v>
      </c>
      <c r="G215">
        <v>727392.55500234803</v>
      </c>
      <c r="H215">
        <v>5128.8191115890804</v>
      </c>
      <c r="I215">
        <v>0</v>
      </c>
      <c r="J215">
        <v>75980.953924830901</v>
      </c>
      <c r="K215">
        <v>197654.45126142501</v>
      </c>
      <c r="L215">
        <v>217021.05818340299</v>
      </c>
      <c r="M215">
        <v>5618197.1232115496</v>
      </c>
      <c r="N215">
        <v>417169.45887594298</v>
      </c>
      <c r="O215">
        <v>65911.935760567503</v>
      </c>
      <c r="P215">
        <v>4610135.9834962497</v>
      </c>
      <c r="Q215">
        <v>114906.661923904</v>
      </c>
      <c r="R215">
        <v>12844084.848834099</v>
      </c>
      <c r="S215">
        <v>34731.272465599999</v>
      </c>
      <c r="T215">
        <v>535931.81504649401</v>
      </c>
      <c r="U215">
        <v>1566127.8455522801</v>
      </c>
      <c r="V215">
        <v>3615604.8826411101</v>
      </c>
      <c r="W215">
        <v>197177.93742837801</v>
      </c>
      <c r="X215" s="30">
        <f t="shared" si="3"/>
        <v>64972772.031999439</v>
      </c>
      <c r="Y215" s="31">
        <v>43308</v>
      </c>
    </row>
    <row r="216" spans="1:27" x14ac:dyDescent="0.35">
      <c r="A216">
        <v>187927.56421815199</v>
      </c>
      <c r="B216">
        <v>2288485.0440139598</v>
      </c>
      <c r="C216">
        <v>135178.83883348299</v>
      </c>
      <c r="D216">
        <v>5476686.0741332304</v>
      </c>
      <c r="E216">
        <v>26991272.561142899</v>
      </c>
      <c r="F216">
        <v>194351.05785478701</v>
      </c>
      <c r="G216">
        <v>727392.55500234803</v>
      </c>
      <c r="H216">
        <v>6398.0698803054502</v>
      </c>
      <c r="I216">
        <v>0</v>
      </c>
      <c r="J216">
        <v>94196.712143316297</v>
      </c>
      <c r="K216">
        <v>197654.45126142501</v>
      </c>
      <c r="L216">
        <v>217021.05818340299</v>
      </c>
      <c r="M216">
        <v>5700840.0698205596</v>
      </c>
      <c r="N216">
        <v>417169.45887594298</v>
      </c>
      <c r="O216">
        <v>65911.935760567401</v>
      </c>
      <c r="P216">
        <v>5048880.52626123</v>
      </c>
      <c r="Q216">
        <v>114906.661923904</v>
      </c>
      <c r="R216">
        <v>12966907.4999571</v>
      </c>
      <c r="S216">
        <v>34731.272465599999</v>
      </c>
      <c r="T216">
        <v>535931.81504649401</v>
      </c>
      <c r="U216">
        <v>1486862.3844397999</v>
      </c>
      <c r="V216">
        <v>3615604.8826410999</v>
      </c>
      <c r="W216">
        <v>197177.93742837801</v>
      </c>
      <c r="X216" s="30">
        <f t="shared" si="3"/>
        <v>66701488.431287989</v>
      </c>
      <c r="Y216" s="31">
        <v>43309</v>
      </c>
    </row>
    <row r="217" spans="1:27" x14ac:dyDescent="0.35">
      <c r="A217">
        <v>188055.16726185899</v>
      </c>
      <c r="B217">
        <v>2372047.1199472798</v>
      </c>
      <c r="C217">
        <v>137544.216696816</v>
      </c>
      <c r="D217">
        <v>5497668.42130314</v>
      </c>
      <c r="E217">
        <v>27372597.429156601</v>
      </c>
      <c r="F217">
        <v>186671.146393103</v>
      </c>
      <c r="G217">
        <v>727392.55500234803</v>
      </c>
      <c r="H217">
        <v>2478.2109152636299</v>
      </c>
      <c r="I217">
        <v>0</v>
      </c>
      <c r="J217">
        <v>48584.314096765404</v>
      </c>
      <c r="K217">
        <v>197654.45126142501</v>
      </c>
      <c r="L217">
        <v>217021.05818340299</v>
      </c>
      <c r="M217">
        <v>5634306.5837503104</v>
      </c>
      <c r="N217">
        <v>417169.45887594298</v>
      </c>
      <c r="O217">
        <v>65911.935760567401</v>
      </c>
      <c r="P217">
        <v>5026234.2547718696</v>
      </c>
      <c r="Q217">
        <v>114906.661923904</v>
      </c>
      <c r="R217">
        <v>12964152.0490322</v>
      </c>
      <c r="S217">
        <v>34731.272465599999</v>
      </c>
      <c r="T217">
        <v>535931.81504649401</v>
      </c>
      <c r="U217">
        <v>1512443.76806545</v>
      </c>
      <c r="V217">
        <v>3615604.8826410999</v>
      </c>
      <c r="W217">
        <v>197177.93742837801</v>
      </c>
      <c r="X217" s="30">
        <f t="shared" si="3"/>
        <v>67066284.709979825</v>
      </c>
      <c r="Y217" s="31">
        <v>43310</v>
      </c>
    </row>
    <row r="218" spans="1:27" x14ac:dyDescent="0.35">
      <c r="A218">
        <v>186419.330139873</v>
      </c>
      <c r="B218">
        <v>2105017.77518126</v>
      </c>
      <c r="C218">
        <v>121124.10206871601</v>
      </c>
      <c r="D218">
        <v>5277517.3355182</v>
      </c>
      <c r="E218">
        <v>26246131.076514602</v>
      </c>
      <c r="F218">
        <v>211493.449293852</v>
      </c>
      <c r="G218">
        <v>727392.55500234803</v>
      </c>
      <c r="H218">
        <v>4755.4530899636302</v>
      </c>
      <c r="I218">
        <v>0</v>
      </c>
      <c r="J218">
        <v>115954.362815976</v>
      </c>
      <c r="K218">
        <v>197654.45126142501</v>
      </c>
      <c r="L218">
        <v>217021.05818340299</v>
      </c>
      <c r="M218">
        <v>5613223.0258170897</v>
      </c>
      <c r="N218">
        <v>417169.45887594298</v>
      </c>
      <c r="O218">
        <v>65911.935760567503</v>
      </c>
      <c r="P218">
        <v>4631428.2583624497</v>
      </c>
      <c r="Q218">
        <v>114906.661923904</v>
      </c>
      <c r="R218">
        <v>12848712.214618299</v>
      </c>
      <c r="S218">
        <v>34731.272465599999</v>
      </c>
      <c r="T218">
        <v>535931.81504649401</v>
      </c>
      <c r="U218">
        <v>1552938.4850270001</v>
      </c>
      <c r="V218">
        <v>3615604.8826410999</v>
      </c>
      <c r="W218">
        <v>197177.93742837801</v>
      </c>
      <c r="X218" s="30">
        <f t="shared" si="3"/>
        <v>65038216.897036441</v>
      </c>
      <c r="Y218" s="31">
        <v>43311</v>
      </c>
    </row>
    <row r="219" spans="1:27" x14ac:dyDescent="0.35">
      <c r="A219">
        <v>186015.697741657</v>
      </c>
      <c r="B219">
        <v>2074558.4201732101</v>
      </c>
      <c r="C219">
        <v>117466.95525248301</v>
      </c>
      <c r="D219">
        <v>5948629.6843152698</v>
      </c>
      <c r="E219">
        <v>29944154.208184902</v>
      </c>
      <c r="F219">
        <v>215394.66417091401</v>
      </c>
      <c r="G219">
        <v>727392.55500234803</v>
      </c>
      <c r="H219">
        <v>2597.8236355508998</v>
      </c>
      <c r="I219">
        <v>0</v>
      </c>
      <c r="J219">
        <v>59447.037720749096</v>
      </c>
      <c r="K219">
        <v>197654.45126142501</v>
      </c>
      <c r="L219">
        <v>217021.05818340299</v>
      </c>
      <c r="M219">
        <v>5579454.2241270803</v>
      </c>
      <c r="N219">
        <v>417169.45887594298</v>
      </c>
      <c r="O219">
        <v>65911.935760567401</v>
      </c>
      <c r="P219">
        <v>4621425.3419646602</v>
      </c>
      <c r="Q219">
        <v>114906.661923904</v>
      </c>
      <c r="R219">
        <v>12848554.345198</v>
      </c>
      <c r="S219">
        <v>34731.272465599999</v>
      </c>
      <c r="T219">
        <v>535931.81504649401</v>
      </c>
      <c r="U219">
        <v>1559550.84085357</v>
      </c>
      <c r="V219">
        <v>3615604.8826410999</v>
      </c>
      <c r="W219">
        <v>197177.93742837801</v>
      </c>
      <c r="X219" s="30">
        <f t="shared" si="3"/>
        <v>69280751.271927223</v>
      </c>
      <c r="Y219" s="31">
        <v>43312</v>
      </c>
      <c r="Z219" s="2">
        <f>SUM(X189:X219)</f>
        <v>2257981686.779099</v>
      </c>
      <c r="AA219" s="33">
        <f>Z219/Z$380</f>
        <v>7.661568699701482E-2</v>
      </c>
    </row>
    <row r="220" spans="1:27" s="34" customFormat="1" x14ac:dyDescent="0.35">
      <c r="X220" s="35"/>
      <c r="Y220" s="36"/>
    </row>
    <row r="221" spans="1:27" x14ac:dyDescent="0.35">
      <c r="A221">
        <v>185896.327152382</v>
      </c>
      <c r="B221">
        <v>1961033.59993894</v>
      </c>
      <c r="C221">
        <v>110936.197577203</v>
      </c>
      <c r="D221">
        <v>6153061.6247539502</v>
      </c>
      <c r="E221">
        <v>30766869.868801799</v>
      </c>
      <c r="F221">
        <v>215286.91587025</v>
      </c>
      <c r="G221">
        <v>727392.55500234803</v>
      </c>
      <c r="H221">
        <v>2200.7287746781799</v>
      </c>
      <c r="I221">
        <v>0</v>
      </c>
      <c r="J221">
        <v>48765.185963272699</v>
      </c>
      <c r="K221">
        <v>197654.45126142501</v>
      </c>
      <c r="L221">
        <v>217021.05818340299</v>
      </c>
      <c r="M221">
        <v>5571382.5446867999</v>
      </c>
      <c r="N221">
        <v>417169.45887594298</v>
      </c>
      <c r="O221">
        <v>65911.935760567401</v>
      </c>
      <c r="P221">
        <v>4830975.2056193501</v>
      </c>
      <c r="Q221">
        <v>114906.661923904</v>
      </c>
      <c r="R221">
        <v>12846866.207777301</v>
      </c>
      <c r="S221">
        <v>34731.272465599999</v>
      </c>
      <c r="T221">
        <v>535931.81504649401</v>
      </c>
      <c r="U221">
        <v>1565766.5860812899</v>
      </c>
      <c r="V221">
        <v>3615604.8826410999</v>
      </c>
      <c r="W221">
        <v>197177.93742837801</v>
      </c>
      <c r="X221" s="30">
        <f t="shared" si="3"/>
        <v>70382543.021586388</v>
      </c>
      <c r="Y221" s="31">
        <v>43313</v>
      </c>
    </row>
    <row r="222" spans="1:27" x14ac:dyDescent="0.35">
      <c r="A222">
        <v>186068.24017141899</v>
      </c>
      <c r="B222">
        <v>2066669.5496475401</v>
      </c>
      <c r="C222">
        <v>117688.505129129</v>
      </c>
      <c r="D222">
        <v>6337055.2864083098</v>
      </c>
      <c r="E222">
        <v>31977287.159783602</v>
      </c>
      <c r="F222">
        <v>218687.40381299201</v>
      </c>
      <c r="G222">
        <v>727392.55500234803</v>
      </c>
      <c r="H222">
        <v>2335.3536177545402</v>
      </c>
      <c r="I222">
        <v>0</v>
      </c>
      <c r="J222">
        <v>55327.178539194501</v>
      </c>
      <c r="K222">
        <v>197654.45126142501</v>
      </c>
      <c r="L222">
        <v>217021.05818340299</v>
      </c>
      <c r="M222">
        <v>5558107.2276520096</v>
      </c>
      <c r="N222">
        <v>417169.45887594298</v>
      </c>
      <c r="O222">
        <v>65911.935760567401</v>
      </c>
      <c r="P222">
        <v>4825238.1534037804</v>
      </c>
      <c r="Q222">
        <v>114906.661923904</v>
      </c>
      <c r="R222">
        <v>12848813.9096436</v>
      </c>
      <c r="S222">
        <v>34731.272465599999</v>
      </c>
      <c r="T222">
        <v>535931.81504649401</v>
      </c>
      <c r="U222">
        <v>1565599.99994454</v>
      </c>
      <c r="V222">
        <v>3615604.8826410999</v>
      </c>
      <c r="W222">
        <v>197177.93742837801</v>
      </c>
      <c r="X222" s="30">
        <f t="shared" si="3"/>
        <v>71882379.996343046</v>
      </c>
      <c r="Y222" s="31">
        <v>43314</v>
      </c>
    </row>
    <row r="223" spans="1:27" x14ac:dyDescent="0.35">
      <c r="A223">
        <v>185819.32949033499</v>
      </c>
      <c r="B223">
        <v>2044373.64173359</v>
      </c>
      <c r="C223">
        <v>117852.427824745</v>
      </c>
      <c r="D223">
        <v>6208456.1157146804</v>
      </c>
      <c r="E223">
        <v>31153741.231924102</v>
      </c>
      <c r="F223">
        <v>213819.35980211</v>
      </c>
      <c r="G223">
        <v>727392.55500234803</v>
      </c>
      <c r="H223">
        <v>1473.12508143272</v>
      </c>
      <c r="I223">
        <v>0</v>
      </c>
      <c r="J223">
        <v>29269.038949485399</v>
      </c>
      <c r="K223">
        <v>197654.45126142501</v>
      </c>
      <c r="L223">
        <v>217021.05818340299</v>
      </c>
      <c r="M223">
        <v>5561959.5320645003</v>
      </c>
      <c r="N223">
        <v>417169.45887594298</v>
      </c>
      <c r="O223">
        <v>65911.935760567401</v>
      </c>
      <c r="P223">
        <v>4829802.5651247101</v>
      </c>
      <c r="Q223">
        <v>114906.661923904</v>
      </c>
      <c r="R223">
        <v>12844346.108196801</v>
      </c>
      <c r="S223">
        <v>34731.272465599999</v>
      </c>
      <c r="T223">
        <v>535931.81504649401</v>
      </c>
      <c r="U223">
        <v>1556067.54410448</v>
      </c>
      <c r="V223">
        <v>3615604.8826410999</v>
      </c>
      <c r="W223">
        <v>197177.93742837801</v>
      </c>
      <c r="X223" s="30">
        <f t="shared" si="3"/>
        <v>70870482.048600152</v>
      </c>
      <c r="Y223" s="31">
        <v>43315</v>
      </c>
    </row>
    <row r="224" spans="1:27" x14ac:dyDescent="0.35">
      <c r="A224">
        <v>187840.15492255701</v>
      </c>
      <c r="B224">
        <v>2292082.6266010599</v>
      </c>
      <c r="C224">
        <v>130989.245920263</v>
      </c>
      <c r="D224">
        <v>6355967.4134194097</v>
      </c>
      <c r="E224">
        <v>31944485.187227499</v>
      </c>
      <c r="F224">
        <v>196561.47186997399</v>
      </c>
      <c r="G224">
        <v>727392.55500234803</v>
      </c>
      <c r="H224">
        <v>1385.2315238127201</v>
      </c>
      <c r="I224">
        <v>0</v>
      </c>
      <c r="J224">
        <v>28722.307122747199</v>
      </c>
      <c r="K224">
        <v>197654.45126142501</v>
      </c>
      <c r="L224">
        <v>217021.05818340299</v>
      </c>
      <c r="M224">
        <v>5625721.8286940698</v>
      </c>
      <c r="N224">
        <v>417169.45887594298</v>
      </c>
      <c r="O224">
        <v>65911.935760567401</v>
      </c>
      <c r="P224">
        <v>5236455.7898558602</v>
      </c>
      <c r="Q224">
        <v>114906.661923904</v>
      </c>
      <c r="R224">
        <v>12963355.195869301</v>
      </c>
      <c r="S224">
        <v>34731.272465599999</v>
      </c>
      <c r="T224">
        <v>535931.81504649401</v>
      </c>
      <c r="U224">
        <v>1541385.6880167399</v>
      </c>
      <c r="V224">
        <v>3615604.8826410999</v>
      </c>
      <c r="W224">
        <v>197177.93742837801</v>
      </c>
      <c r="X224" s="30">
        <f t="shared" si="3"/>
        <v>72628454.169632465</v>
      </c>
      <c r="Y224" s="31">
        <v>43316</v>
      </c>
    </row>
    <row r="225" spans="1:25" x14ac:dyDescent="0.35">
      <c r="A225">
        <v>188231.680770137</v>
      </c>
      <c r="B225">
        <v>2314236.1614795299</v>
      </c>
      <c r="C225">
        <v>131911.522947741</v>
      </c>
      <c r="D225">
        <v>6093033.4726026496</v>
      </c>
      <c r="E225">
        <v>30317548.559138902</v>
      </c>
      <c r="F225">
        <v>195324.42452594999</v>
      </c>
      <c r="G225">
        <v>727392.55500234803</v>
      </c>
      <c r="H225">
        <v>1635.5949909727201</v>
      </c>
      <c r="I225">
        <v>0</v>
      </c>
      <c r="J225">
        <v>33915.048821696299</v>
      </c>
      <c r="K225">
        <v>197654.45126142501</v>
      </c>
      <c r="L225">
        <v>217021.05818340299</v>
      </c>
      <c r="M225">
        <v>5618611.6515053399</v>
      </c>
      <c r="N225">
        <v>417169.45887594298</v>
      </c>
      <c r="O225">
        <v>65911.935760567401</v>
      </c>
      <c r="P225">
        <v>5252524.5723844897</v>
      </c>
      <c r="Q225">
        <v>114906.661923904</v>
      </c>
      <c r="R225">
        <v>12967055.9262679</v>
      </c>
      <c r="S225">
        <v>34731.272465599999</v>
      </c>
      <c r="T225">
        <v>535931.81504649401</v>
      </c>
      <c r="U225">
        <v>1490297.4971173699</v>
      </c>
      <c r="V225">
        <v>3615604.8826410999</v>
      </c>
      <c r="W225">
        <v>197177.93742837801</v>
      </c>
      <c r="X225" s="30">
        <f t="shared" si="3"/>
        <v>70727828.141141847</v>
      </c>
      <c r="Y225" s="31">
        <v>43317</v>
      </c>
    </row>
    <row r="226" spans="1:25" x14ac:dyDescent="0.35">
      <c r="A226">
        <v>185754.19624791099</v>
      </c>
      <c r="B226">
        <v>2096024.54510655</v>
      </c>
      <c r="C226">
        <v>117315.623369529</v>
      </c>
      <c r="D226">
        <v>6632059.9641228197</v>
      </c>
      <c r="E226">
        <v>34409571.390946202</v>
      </c>
      <c r="F226">
        <v>226050.60791002901</v>
      </c>
      <c r="G226">
        <v>727392.55500234803</v>
      </c>
      <c r="H226">
        <v>3844.3140890709001</v>
      </c>
      <c r="I226">
        <v>0</v>
      </c>
      <c r="J226">
        <v>85666.678695947194</v>
      </c>
      <c r="K226">
        <v>197654.45126142501</v>
      </c>
      <c r="L226">
        <v>217021.05818340299</v>
      </c>
      <c r="M226">
        <v>5557705.0480398601</v>
      </c>
      <c r="N226">
        <v>417169.45887594298</v>
      </c>
      <c r="O226">
        <v>65911.935760567503</v>
      </c>
      <c r="P226">
        <v>4829484.8892360097</v>
      </c>
      <c r="Q226">
        <v>114906.661923904</v>
      </c>
      <c r="R226">
        <v>12844117.052258801</v>
      </c>
      <c r="S226">
        <v>34731.272465599999</v>
      </c>
      <c r="T226">
        <v>535931.81504649401</v>
      </c>
      <c r="U226">
        <v>1598015.77353542</v>
      </c>
      <c r="V226">
        <v>3615604.8826410999</v>
      </c>
      <c r="W226">
        <v>197177.93742837801</v>
      </c>
      <c r="X226" s="30">
        <f t="shared" si="3"/>
        <v>74709112.112147301</v>
      </c>
      <c r="Y226" s="31">
        <v>43318</v>
      </c>
    </row>
    <row r="227" spans="1:25" x14ac:dyDescent="0.35">
      <c r="A227">
        <v>186101.41212016199</v>
      </c>
      <c r="B227">
        <v>2064908.0465299501</v>
      </c>
      <c r="C227">
        <v>114617.799625721</v>
      </c>
      <c r="D227">
        <v>6052839.2402279004</v>
      </c>
      <c r="E227">
        <v>30608047.662968501</v>
      </c>
      <c r="F227">
        <v>225574.09407698101</v>
      </c>
      <c r="G227">
        <v>727392.55500234803</v>
      </c>
      <c r="H227">
        <v>3064.4100970763602</v>
      </c>
      <c r="I227">
        <v>0</v>
      </c>
      <c r="J227">
        <v>64871.9830609036</v>
      </c>
      <c r="K227">
        <v>197654.45126142501</v>
      </c>
      <c r="L227">
        <v>217021.05818340299</v>
      </c>
      <c r="M227">
        <v>5585021.0582406903</v>
      </c>
      <c r="N227">
        <v>417169.45887594298</v>
      </c>
      <c r="O227">
        <v>65911.935760567401</v>
      </c>
      <c r="P227">
        <v>4836658.5047500804</v>
      </c>
      <c r="Q227">
        <v>114906.661923904</v>
      </c>
      <c r="R227">
        <v>12849012.941336101</v>
      </c>
      <c r="S227">
        <v>34731.272465599999</v>
      </c>
      <c r="T227">
        <v>535931.81504649401</v>
      </c>
      <c r="U227">
        <v>1639402.25901685</v>
      </c>
      <c r="V227">
        <v>3615604.8826410999</v>
      </c>
      <c r="W227">
        <v>197177.93742837801</v>
      </c>
      <c r="X227" s="30">
        <f t="shared" si="3"/>
        <v>70353621.440640092</v>
      </c>
      <c r="Y227" s="31">
        <v>43319</v>
      </c>
    </row>
    <row r="228" spans="1:25" x14ac:dyDescent="0.35">
      <c r="A228">
        <v>186010.61299038999</v>
      </c>
      <c r="B228">
        <v>2066532.9877563701</v>
      </c>
      <c r="C228">
        <v>115838.139929867</v>
      </c>
      <c r="D228">
        <v>5454474.1856806902</v>
      </c>
      <c r="E228">
        <v>27135975.1391</v>
      </c>
      <c r="F228">
        <v>224534.38350833001</v>
      </c>
      <c r="G228">
        <v>727392.55500234803</v>
      </c>
      <c r="H228">
        <v>2881.3590514545399</v>
      </c>
      <c r="I228">
        <v>0</v>
      </c>
      <c r="J228">
        <v>60319.920021630896</v>
      </c>
      <c r="K228">
        <v>197654.45126142501</v>
      </c>
      <c r="L228">
        <v>217021.05818340299</v>
      </c>
      <c r="M228">
        <v>5576564.6326211896</v>
      </c>
      <c r="N228">
        <v>417169.45887594298</v>
      </c>
      <c r="O228">
        <v>65911.935760567401</v>
      </c>
      <c r="P228">
        <v>4817807.3947542002</v>
      </c>
      <c r="Q228">
        <v>114906.661923904</v>
      </c>
      <c r="R228">
        <v>12846925.287744399</v>
      </c>
      <c r="S228">
        <v>34731.272465599999</v>
      </c>
      <c r="T228">
        <v>535931.81504649401</v>
      </c>
      <c r="U228">
        <v>1582693.9651810599</v>
      </c>
      <c r="V228">
        <v>3615604.8826410999</v>
      </c>
      <c r="W228">
        <v>197177.93742837801</v>
      </c>
      <c r="X228" s="30">
        <f t="shared" si="3"/>
        <v>66194060.036928743</v>
      </c>
      <c r="Y228" s="31">
        <v>43320</v>
      </c>
    </row>
    <row r="229" spans="1:25" x14ac:dyDescent="0.35">
      <c r="A229">
        <v>185910.12862010801</v>
      </c>
      <c r="B229">
        <v>2009209.43901724</v>
      </c>
      <c r="C229">
        <v>114715.620554863</v>
      </c>
      <c r="D229">
        <v>6670392.6932717199</v>
      </c>
      <c r="E229">
        <v>34717694.726930298</v>
      </c>
      <c r="F229">
        <v>218220.09095842901</v>
      </c>
      <c r="G229">
        <v>727392.55500234803</v>
      </c>
      <c r="H229">
        <v>2517.1940083127201</v>
      </c>
      <c r="I229">
        <v>93.462570912727202</v>
      </c>
      <c r="J229">
        <v>48015.790478881798</v>
      </c>
      <c r="K229">
        <v>197654.45126142501</v>
      </c>
      <c r="L229">
        <v>217021.05818340299</v>
      </c>
      <c r="M229">
        <v>5592819.8560296204</v>
      </c>
      <c r="N229">
        <v>417169.45887594298</v>
      </c>
      <c r="O229">
        <v>65911.935760567401</v>
      </c>
      <c r="P229">
        <v>4850818.8106364002</v>
      </c>
      <c r="Q229">
        <v>114906.661923904</v>
      </c>
      <c r="R229">
        <v>12849882.675933801</v>
      </c>
      <c r="S229">
        <v>34731.272465599999</v>
      </c>
      <c r="T229">
        <v>535931.81504649401</v>
      </c>
      <c r="U229">
        <v>1582549.6550974699</v>
      </c>
      <c r="V229">
        <v>3615604.8826410999</v>
      </c>
      <c r="W229">
        <v>197177.93742837801</v>
      </c>
      <c r="X229" s="30">
        <f t="shared" si="3"/>
        <v>74966342.172697246</v>
      </c>
      <c r="Y229" s="31">
        <v>43321</v>
      </c>
    </row>
    <row r="230" spans="1:25" x14ac:dyDescent="0.35">
      <c r="A230">
        <v>185893.42158023</v>
      </c>
      <c r="B230">
        <v>2101858.4497272</v>
      </c>
      <c r="C230">
        <v>117931.362534894</v>
      </c>
      <c r="D230">
        <v>6355094.0468565002</v>
      </c>
      <c r="E230">
        <v>31987187.412632</v>
      </c>
      <c r="F230">
        <v>219192.973367567</v>
      </c>
      <c r="G230">
        <v>727392.55500234803</v>
      </c>
      <c r="H230">
        <v>2963.1993337563599</v>
      </c>
      <c r="I230">
        <v>0</v>
      </c>
      <c r="J230">
        <v>77370.785937885405</v>
      </c>
      <c r="K230">
        <v>197654.45126142501</v>
      </c>
      <c r="L230">
        <v>217021.05818340299</v>
      </c>
      <c r="M230">
        <v>5599527.1272131801</v>
      </c>
      <c r="N230">
        <v>417169.45887594298</v>
      </c>
      <c r="O230">
        <v>65911.935760567401</v>
      </c>
      <c r="P230">
        <v>4830486.3431046503</v>
      </c>
      <c r="Q230">
        <v>114906.661923904</v>
      </c>
      <c r="R230">
        <v>12850818.99656</v>
      </c>
      <c r="S230">
        <v>34731.272465599999</v>
      </c>
      <c r="T230">
        <v>535931.81504649401</v>
      </c>
      <c r="U230">
        <v>1599023.5228104</v>
      </c>
      <c r="V230">
        <v>3615604.8826410999</v>
      </c>
      <c r="W230">
        <v>197177.93742837801</v>
      </c>
      <c r="X230" s="30">
        <f t="shared" si="3"/>
        <v>72050849.67024745</v>
      </c>
      <c r="Y230" s="31">
        <v>43322</v>
      </c>
    </row>
    <row r="231" spans="1:25" x14ac:dyDescent="0.35">
      <c r="A231">
        <v>188135.31262707099</v>
      </c>
      <c r="B231">
        <v>2303995.2302962299</v>
      </c>
      <c r="C231">
        <v>133193.12239810699</v>
      </c>
      <c r="D231">
        <v>6135121.1694969302</v>
      </c>
      <c r="E231">
        <v>30595577.18942</v>
      </c>
      <c r="F231">
        <v>200449.369541336</v>
      </c>
      <c r="G231">
        <v>727392.55500234803</v>
      </c>
      <c r="H231">
        <v>1387.6528339399999</v>
      </c>
      <c r="I231">
        <v>0</v>
      </c>
      <c r="J231">
        <v>25817.703494070902</v>
      </c>
      <c r="K231">
        <v>197654.45126142501</v>
      </c>
      <c r="L231">
        <v>217021.05818340299</v>
      </c>
      <c r="M231">
        <v>5606987.4258463196</v>
      </c>
      <c r="N231">
        <v>417169.45887594298</v>
      </c>
      <c r="O231">
        <v>65911.935760567401</v>
      </c>
      <c r="P231">
        <v>5250352.4150693202</v>
      </c>
      <c r="Q231">
        <v>114906.661923904</v>
      </c>
      <c r="R231">
        <v>12966627.596506299</v>
      </c>
      <c r="S231">
        <v>34731.272465599999</v>
      </c>
      <c r="T231">
        <v>535931.81504649401</v>
      </c>
      <c r="U231">
        <v>1525566.78469325</v>
      </c>
      <c r="V231">
        <v>3615604.8826410999</v>
      </c>
      <c r="W231">
        <v>197177.93742837801</v>
      </c>
      <c r="X231" s="30">
        <f t="shared" si="3"/>
        <v>71056713.000812054</v>
      </c>
      <c r="Y231" s="31">
        <v>43323</v>
      </c>
    </row>
    <row r="232" spans="1:25" x14ac:dyDescent="0.35">
      <c r="A232">
        <v>188271.87451825</v>
      </c>
      <c r="B232">
        <v>2305605.8857928901</v>
      </c>
      <c r="C232">
        <v>131897.963611029</v>
      </c>
      <c r="D232">
        <v>5610119.6326269703</v>
      </c>
      <c r="E232">
        <v>27562077.053166401</v>
      </c>
      <c r="F232">
        <v>205384.24171172999</v>
      </c>
      <c r="G232">
        <v>727392.55500234803</v>
      </c>
      <c r="H232">
        <v>3480.6333079545402</v>
      </c>
      <c r="I232">
        <v>0</v>
      </c>
      <c r="J232">
        <v>69832.763249659998</v>
      </c>
      <c r="K232">
        <v>197654.45126142501</v>
      </c>
      <c r="L232">
        <v>217021.05818340299</v>
      </c>
      <c r="M232">
        <v>5702202.0567671498</v>
      </c>
      <c r="N232">
        <v>417169.45887594298</v>
      </c>
      <c r="O232">
        <v>65911.935760567401</v>
      </c>
      <c r="P232">
        <v>5256460.6541273901</v>
      </c>
      <c r="Q232">
        <v>114906.661923904</v>
      </c>
      <c r="R232">
        <v>12965869.7264365</v>
      </c>
      <c r="S232">
        <v>34731.272465599999</v>
      </c>
      <c r="T232">
        <v>535931.81504649401</v>
      </c>
      <c r="U232">
        <v>1500370.3893778301</v>
      </c>
      <c r="V232">
        <v>3615604.8826410999</v>
      </c>
      <c r="W232">
        <v>197177.93742837801</v>
      </c>
      <c r="X232" s="30">
        <f t="shared" si="3"/>
        <v>67625074.903282925</v>
      </c>
      <c r="Y232" s="31">
        <v>43324</v>
      </c>
    </row>
    <row r="233" spans="1:25" x14ac:dyDescent="0.35">
      <c r="A233">
        <v>186447.90159937501</v>
      </c>
      <c r="B233">
        <v>2015294.19136707</v>
      </c>
      <c r="C233">
        <v>115238.86567336701</v>
      </c>
      <c r="D233">
        <v>5481584.6266517099</v>
      </c>
      <c r="E233">
        <v>27240072.346222699</v>
      </c>
      <c r="F233">
        <v>223842.13094294301</v>
      </c>
      <c r="G233">
        <v>727392.55500234803</v>
      </c>
      <c r="H233">
        <v>7434.8748768036303</v>
      </c>
      <c r="I233">
        <v>0</v>
      </c>
      <c r="J233">
        <v>137580.77847973799</v>
      </c>
      <c r="K233">
        <v>197654.45126142501</v>
      </c>
      <c r="L233">
        <v>217021.05818340299</v>
      </c>
      <c r="M233">
        <v>5627496.89114838</v>
      </c>
      <c r="N233">
        <v>417169.45887594199</v>
      </c>
      <c r="O233">
        <v>65911.935760567503</v>
      </c>
      <c r="P233">
        <v>4825733.7955868402</v>
      </c>
      <c r="Q233">
        <v>114906.661923904</v>
      </c>
      <c r="R233">
        <v>12846759.6701316</v>
      </c>
      <c r="S233">
        <v>34731.272465599999</v>
      </c>
      <c r="T233">
        <v>535931.81504649401</v>
      </c>
      <c r="U233">
        <v>1557131.2256433901</v>
      </c>
      <c r="V233">
        <v>3615604.8826411101</v>
      </c>
      <c r="W233">
        <v>197177.93742837801</v>
      </c>
      <c r="X233" s="30">
        <f t="shared" si="3"/>
        <v>66388119.326913081</v>
      </c>
      <c r="Y233" s="31">
        <v>43325</v>
      </c>
    </row>
    <row r="234" spans="1:25" x14ac:dyDescent="0.35">
      <c r="A234">
        <v>185789.30524475701</v>
      </c>
      <c r="B234">
        <v>2018914.7764003801</v>
      </c>
      <c r="C234">
        <v>115619.011363349</v>
      </c>
      <c r="D234">
        <v>5833266.60543238</v>
      </c>
      <c r="E234">
        <v>29461543.2741061</v>
      </c>
      <c r="F234">
        <v>216215.00404203401</v>
      </c>
      <c r="G234">
        <v>727392.55500234803</v>
      </c>
      <c r="H234">
        <v>5353.7588224127203</v>
      </c>
      <c r="I234">
        <v>0</v>
      </c>
      <c r="J234">
        <v>136161.16435211801</v>
      </c>
      <c r="K234">
        <v>197654.45126142501</v>
      </c>
      <c r="L234">
        <v>217021.05818340299</v>
      </c>
      <c r="M234">
        <v>5554437.7321541198</v>
      </c>
      <c r="N234">
        <v>417169.45887594199</v>
      </c>
      <c r="O234">
        <v>65911.935760567605</v>
      </c>
      <c r="P234">
        <v>4830758.4983629603</v>
      </c>
      <c r="Q234">
        <v>114906.661923904</v>
      </c>
      <c r="R234">
        <v>12848411.9721625</v>
      </c>
      <c r="S234">
        <v>34731.272465599999</v>
      </c>
      <c r="T234">
        <v>535931.81504649401</v>
      </c>
      <c r="U234">
        <v>1626853.5771512401</v>
      </c>
      <c r="V234">
        <v>3615604.8826411101</v>
      </c>
      <c r="W234">
        <v>197177.93742837801</v>
      </c>
      <c r="X234" s="30">
        <f t="shared" si="3"/>
        <v>68956826.708183527</v>
      </c>
      <c r="Y234" s="31">
        <v>43326</v>
      </c>
    </row>
    <row r="235" spans="1:25" x14ac:dyDescent="0.35">
      <c r="A235">
        <v>186091.96901066601</v>
      </c>
      <c r="B235">
        <v>2050618.4426828399</v>
      </c>
      <c r="C235">
        <v>116488.019568027</v>
      </c>
      <c r="D235">
        <v>6286524.4811002295</v>
      </c>
      <c r="E235">
        <v>32542378.812692899</v>
      </c>
      <c r="F235">
        <v>222293.21885452699</v>
      </c>
      <c r="G235">
        <v>727392.55500234803</v>
      </c>
      <c r="H235">
        <v>3214.5313249672699</v>
      </c>
      <c r="I235">
        <v>0</v>
      </c>
      <c r="J235">
        <v>80034.2270778854</v>
      </c>
      <c r="K235">
        <v>197654.45126142501</v>
      </c>
      <c r="L235">
        <v>217021.05818340299</v>
      </c>
      <c r="M235">
        <v>5584788.8545994898</v>
      </c>
      <c r="N235">
        <v>417169.45887594199</v>
      </c>
      <c r="O235">
        <v>65911.935760567605</v>
      </c>
      <c r="P235">
        <v>4826149.2924046898</v>
      </c>
      <c r="Q235">
        <v>114906.661923904</v>
      </c>
      <c r="R235">
        <v>12849444.9030628</v>
      </c>
      <c r="S235">
        <v>34731.272465599999</v>
      </c>
      <c r="T235">
        <v>535931.81504649401</v>
      </c>
      <c r="U235">
        <v>1570689.59383206</v>
      </c>
      <c r="V235">
        <v>3615604.8826411101</v>
      </c>
      <c r="W235">
        <v>197177.93742837801</v>
      </c>
      <c r="X235" s="30">
        <f t="shared" si="3"/>
        <v>72442218.37480025</v>
      </c>
      <c r="Y235" s="31">
        <v>43327</v>
      </c>
    </row>
    <row r="236" spans="1:25" x14ac:dyDescent="0.35">
      <c r="A236">
        <v>185838.457840341</v>
      </c>
      <c r="B236">
        <v>2056078.98128186</v>
      </c>
      <c r="C236">
        <v>117426.27724234499</v>
      </c>
      <c r="D236">
        <v>6554196.1994430199</v>
      </c>
      <c r="E236">
        <v>33733492.692947097</v>
      </c>
      <c r="F236">
        <v>216348.41823004701</v>
      </c>
      <c r="G236">
        <v>727392.55500234803</v>
      </c>
      <c r="H236">
        <v>4616.46988865818</v>
      </c>
      <c r="I236">
        <v>0</v>
      </c>
      <c r="J236">
        <v>112375.908578879</v>
      </c>
      <c r="K236">
        <v>197654.45126142501</v>
      </c>
      <c r="L236">
        <v>217021.05818340299</v>
      </c>
      <c r="M236">
        <v>5577268.5074751899</v>
      </c>
      <c r="N236">
        <v>417169.45887594199</v>
      </c>
      <c r="O236">
        <v>65911.935760567503</v>
      </c>
      <c r="P236">
        <v>4843996.2850907799</v>
      </c>
      <c r="Q236">
        <v>114906.661923904</v>
      </c>
      <c r="R236">
        <v>12847969.356671199</v>
      </c>
      <c r="S236">
        <v>34731.272465599999</v>
      </c>
      <c r="T236">
        <v>535931.81504649401</v>
      </c>
      <c r="U236">
        <v>1590244.0944199199</v>
      </c>
      <c r="V236">
        <v>3615604.8826411101</v>
      </c>
      <c r="W236">
        <v>197177.93742837801</v>
      </c>
      <c r="X236" s="30">
        <f t="shared" si="3"/>
        <v>73963353.677698508</v>
      </c>
      <c r="Y236" s="31">
        <v>43328</v>
      </c>
    </row>
    <row r="237" spans="1:25" x14ac:dyDescent="0.35">
      <c r="A237">
        <v>186175.01994803199</v>
      </c>
      <c r="B237">
        <v>2008911.6178715799</v>
      </c>
      <c r="C237">
        <v>114872.03718908499</v>
      </c>
      <c r="D237">
        <v>6419542.0585141201</v>
      </c>
      <c r="E237">
        <v>33439572.7621696</v>
      </c>
      <c r="F237">
        <v>213356.40530577599</v>
      </c>
      <c r="G237">
        <v>727392.55500234803</v>
      </c>
      <c r="H237">
        <v>5899.5221250999903</v>
      </c>
      <c r="I237">
        <v>0</v>
      </c>
      <c r="J237">
        <v>113825.78908309</v>
      </c>
      <c r="K237">
        <v>197654.45126142501</v>
      </c>
      <c r="L237">
        <v>217021.05818340299</v>
      </c>
      <c r="M237">
        <v>5571780.3659407198</v>
      </c>
      <c r="N237">
        <v>417169.45887594199</v>
      </c>
      <c r="O237">
        <v>65911.935760567503</v>
      </c>
      <c r="P237">
        <v>4830174.7204912696</v>
      </c>
      <c r="Q237">
        <v>114906.661923904</v>
      </c>
      <c r="R237">
        <v>12846914.391848801</v>
      </c>
      <c r="S237">
        <v>34731.272465599999</v>
      </c>
      <c r="T237">
        <v>535931.81504649401</v>
      </c>
      <c r="U237">
        <v>1552658.8237073</v>
      </c>
      <c r="V237">
        <v>3615604.8826411101</v>
      </c>
      <c r="W237">
        <v>197177.93742837801</v>
      </c>
      <c r="X237" s="30">
        <f t="shared" si="3"/>
        <v>73427185.542783633</v>
      </c>
      <c r="Y237" s="31">
        <v>43329</v>
      </c>
    </row>
    <row r="238" spans="1:25" x14ac:dyDescent="0.35">
      <c r="A238">
        <v>187610.130460466</v>
      </c>
      <c r="B238">
        <v>2408707.69232229</v>
      </c>
      <c r="C238">
        <v>135939.61447547199</v>
      </c>
      <c r="D238">
        <v>5973815.4258661298</v>
      </c>
      <c r="E238">
        <v>29512145.508063</v>
      </c>
      <c r="F238">
        <v>196983.26409414501</v>
      </c>
      <c r="G238">
        <v>727392.55500234803</v>
      </c>
      <c r="H238">
        <v>4229.3023993072702</v>
      </c>
      <c r="I238">
        <v>0</v>
      </c>
      <c r="J238">
        <v>67041.234803927204</v>
      </c>
      <c r="K238">
        <v>197654.45126142501</v>
      </c>
      <c r="L238">
        <v>217021.05818340299</v>
      </c>
      <c r="M238">
        <v>5610531.0132175898</v>
      </c>
      <c r="N238">
        <v>417169.45887594199</v>
      </c>
      <c r="O238">
        <v>65911.935760567503</v>
      </c>
      <c r="P238">
        <v>5212558.6695547402</v>
      </c>
      <c r="Q238">
        <v>114906.661923904</v>
      </c>
      <c r="R238">
        <v>12964122.024786601</v>
      </c>
      <c r="S238">
        <v>34731.272465599999</v>
      </c>
      <c r="T238">
        <v>535931.81504649401</v>
      </c>
      <c r="U238">
        <v>1508680.0836036201</v>
      </c>
      <c r="V238">
        <v>3615604.8826411101</v>
      </c>
      <c r="W238">
        <v>197177.93742837801</v>
      </c>
      <c r="X238" s="30">
        <f t="shared" si="3"/>
        <v>69905865.992236465</v>
      </c>
      <c r="Y238" s="31">
        <v>43330</v>
      </c>
    </row>
    <row r="239" spans="1:25" x14ac:dyDescent="0.35">
      <c r="A239">
        <v>188207.46766886499</v>
      </c>
      <c r="B239">
        <v>2378316.3761288198</v>
      </c>
      <c r="C239">
        <v>135657.53184564499</v>
      </c>
      <c r="D239">
        <v>5548710.3651790898</v>
      </c>
      <c r="E239">
        <v>27356537.847606499</v>
      </c>
      <c r="F239">
        <v>202537.74952610899</v>
      </c>
      <c r="G239">
        <v>727392.55500234803</v>
      </c>
      <c r="H239">
        <v>4541.1671437000005</v>
      </c>
      <c r="I239">
        <v>0</v>
      </c>
      <c r="J239">
        <v>73277.561167730804</v>
      </c>
      <c r="K239">
        <v>197654.45126142501</v>
      </c>
      <c r="L239">
        <v>217021.05818340299</v>
      </c>
      <c r="M239">
        <v>5679655.5432550199</v>
      </c>
      <c r="N239">
        <v>417169.45887594199</v>
      </c>
      <c r="O239">
        <v>65911.935760567503</v>
      </c>
      <c r="P239">
        <v>5248951.4450296797</v>
      </c>
      <c r="Q239">
        <v>114906.661923904</v>
      </c>
      <c r="R239">
        <v>12968493.4580904</v>
      </c>
      <c r="S239">
        <v>34731.272465599999</v>
      </c>
      <c r="T239">
        <v>535931.81504649401</v>
      </c>
      <c r="U239">
        <v>1574081.3650583499</v>
      </c>
      <c r="V239">
        <v>3615604.8826411101</v>
      </c>
      <c r="W239">
        <v>197177.93742837801</v>
      </c>
      <c r="X239" s="30">
        <f t="shared" si="3"/>
        <v>67482469.906289086</v>
      </c>
      <c r="Y239" s="31">
        <v>43331</v>
      </c>
    </row>
    <row r="240" spans="1:25" x14ac:dyDescent="0.35">
      <c r="A240">
        <v>186197.29600120301</v>
      </c>
      <c r="B240">
        <v>2139602.3162531499</v>
      </c>
      <c r="C240">
        <v>121174.22318835001</v>
      </c>
      <c r="D240">
        <v>5205198.3710298603</v>
      </c>
      <c r="E240">
        <v>25536746.7734528</v>
      </c>
      <c r="F240">
        <v>218497.08883698899</v>
      </c>
      <c r="G240">
        <v>727392.55500234803</v>
      </c>
      <c r="H240">
        <v>3775.54888145636</v>
      </c>
      <c r="I240">
        <v>0</v>
      </c>
      <c r="J240">
        <v>63089.4145452054</v>
      </c>
      <c r="K240">
        <v>197654.45126142501</v>
      </c>
      <c r="L240">
        <v>217021.05818340299</v>
      </c>
      <c r="M240">
        <v>5640854.0484654699</v>
      </c>
      <c r="N240">
        <v>417169.45887594199</v>
      </c>
      <c r="O240">
        <v>65911.935760567503</v>
      </c>
      <c r="P240">
        <v>4825529.6791431103</v>
      </c>
      <c r="Q240">
        <v>114906.661923904</v>
      </c>
      <c r="R240">
        <v>12843858.4563372</v>
      </c>
      <c r="S240">
        <v>34731.272465599999</v>
      </c>
      <c r="T240">
        <v>535931.81504649401</v>
      </c>
      <c r="U240">
        <v>1547732.6682533601</v>
      </c>
      <c r="V240">
        <v>3615604.8826411101</v>
      </c>
      <c r="W240">
        <v>197177.93742837801</v>
      </c>
      <c r="X240" s="30">
        <f t="shared" si="3"/>
        <v>64455757.912977323</v>
      </c>
      <c r="Y240" s="31">
        <v>43332</v>
      </c>
    </row>
    <row r="241" spans="1:27" x14ac:dyDescent="0.35">
      <c r="A241">
        <v>185970.66137329</v>
      </c>
      <c r="B241">
        <v>2088719.21032155</v>
      </c>
      <c r="C241">
        <v>118145.164219132</v>
      </c>
      <c r="D241">
        <v>5621074.8502978198</v>
      </c>
      <c r="E241">
        <v>27992938.778680999</v>
      </c>
      <c r="F241">
        <v>208994.657242507</v>
      </c>
      <c r="G241">
        <v>727392.55500234803</v>
      </c>
      <c r="H241">
        <v>4954.0005203999999</v>
      </c>
      <c r="I241">
        <v>0</v>
      </c>
      <c r="J241">
        <v>76516.547724983597</v>
      </c>
      <c r="K241">
        <v>197654.45126142501</v>
      </c>
      <c r="L241">
        <v>217021.05818340299</v>
      </c>
      <c r="M241">
        <v>5587636.79957119</v>
      </c>
      <c r="N241">
        <v>417169.45887594199</v>
      </c>
      <c r="O241">
        <v>65911.935760567503</v>
      </c>
      <c r="P241">
        <v>4824648.3222567895</v>
      </c>
      <c r="Q241">
        <v>114906.661923904</v>
      </c>
      <c r="R241">
        <v>12848014.635170599</v>
      </c>
      <c r="S241">
        <v>34731.272465599999</v>
      </c>
      <c r="T241">
        <v>535931.81504649401</v>
      </c>
      <c r="U241">
        <v>1591701.4809855199</v>
      </c>
      <c r="V241">
        <v>3615604.8826411101</v>
      </c>
      <c r="W241">
        <v>197177.93742837801</v>
      </c>
      <c r="X241" s="30">
        <f t="shared" si="3"/>
        <v>67272817.136953965</v>
      </c>
      <c r="Y241" s="31">
        <v>43333</v>
      </c>
    </row>
    <row r="242" spans="1:27" x14ac:dyDescent="0.35">
      <c r="A242">
        <v>185817.634573246</v>
      </c>
      <c r="B242">
        <v>2038204.8699223399</v>
      </c>
      <c r="C242">
        <v>113794.796313461</v>
      </c>
      <c r="D242">
        <v>5533764.8284184895</v>
      </c>
      <c r="E242">
        <v>27586153.350416899</v>
      </c>
      <c r="F242">
        <v>213129.286415838</v>
      </c>
      <c r="G242">
        <v>727392.55500234803</v>
      </c>
      <c r="H242">
        <v>5477.9720319418102</v>
      </c>
      <c r="I242">
        <v>0</v>
      </c>
      <c r="J242">
        <v>97513.422755654494</v>
      </c>
      <c r="K242">
        <v>197654.45126142501</v>
      </c>
      <c r="L242">
        <v>217021.05818340299</v>
      </c>
      <c r="M242">
        <v>5623654.7562384196</v>
      </c>
      <c r="N242">
        <v>417169.45887594199</v>
      </c>
      <c r="O242">
        <v>65911.935760567503</v>
      </c>
      <c r="P242">
        <v>4813216.8328839</v>
      </c>
      <c r="Q242">
        <v>114906.661923904</v>
      </c>
      <c r="R242">
        <v>12846153.858337799</v>
      </c>
      <c r="S242">
        <v>34731.272465599999</v>
      </c>
      <c r="T242">
        <v>535931.81504649401</v>
      </c>
      <c r="U242">
        <v>1590864.91833655</v>
      </c>
      <c r="V242">
        <v>3615604.8826411101</v>
      </c>
      <c r="W242">
        <v>197177.93742837801</v>
      </c>
      <c r="X242" s="30">
        <f t="shared" si="3"/>
        <v>66771248.555233695</v>
      </c>
      <c r="Y242" s="31">
        <v>43334</v>
      </c>
    </row>
    <row r="243" spans="1:27" x14ac:dyDescent="0.35">
      <c r="A243">
        <v>186022.47741001399</v>
      </c>
      <c r="B243">
        <v>2051344.8357210199</v>
      </c>
      <c r="C243">
        <v>118871.072995289</v>
      </c>
      <c r="D243">
        <v>5347329.2755007697</v>
      </c>
      <c r="E243">
        <v>26476824.788724601</v>
      </c>
      <c r="F243">
        <v>219081.10883968699</v>
      </c>
      <c r="G243">
        <v>727392.55500234803</v>
      </c>
      <c r="H243">
        <v>5434.6305806636301</v>
      </c>
      <c r="I243">
        <v>0</v>
      </c>
      <c r="J243">
        <v>86474.185623392696</v>
      </c>
      <c r="K243">
        <v>197654.45126142501</v>
      </c>
      <c r="L243">
        <v>217021.05818340299</v>
      </c>
      <c r="M243">
        <v>5617825.9363690298</v>
      </c>
      <c r="N243">
        <v>417169.45887594199</v>
      </c>
      <c r="O243">
        <v>65911.935760567503</v>
      </c>
      <c r="P243">
        <v>4838297.0053132102</v>
      </c>
      <c r="Q243">
        <v>114906.661923904</v>
      </c>
      <c r="R243">
        <v>12851421.6606507</v>
      </c>
      <c r="S243">
        <v>34731.272465599999</v>
      </c>
      <c r="T243">
        <v>535931.81504649401</v>
      </c>
      <c r="U243">
        <v>1556290.3046361899</v>
      </c>
      <c r="V243">
        <v>3615604.8826411101</v>
      </c>
      <c r="W243">
        <v>197177.93742837801</v>
      </c>
      <c r="X243" s="30">
        <f t="shared" si="3"/>
        <v>65478719.310953736</v>
      </c>
      <c r="Y243" s="31">
        <v>43335</v>
      </c>
    </row>
    <row r="244" spans="1:27" x14ac:dyDescent="0.35">
      <c r="A244">
        <v>185753.46985487401</v>
      </c>
      <c r="B244">
        <v>2019920.5886272499</v>
      </c>
      <c r="C244">
        <v>117829.42537853601</v>
      </c>
      <c r="D244">
        <v>5188355.4956535399</v>
      </c>
      <c r="E244">
        <v>25476855.1831927</v>
      </c>
      <c r="F244">
        <v>207667.29503073599</v>
      </c>
      <c r="G244">
        <v>727392.55500234803</v>
      </c>
      <c r="H244">
        <v>4646.0098722109096</v>
      </c>
      <c r="I244">
        <v>0</v>
      </c>
      <c r="J244">
        <v>78494.273836940003</v>
      </c>
      <c r="K244">
        <v>197654.45126142501</v>
      </c>
      <c r="L244">
        <v>217021.05818340299</v>
      </c>
      <c r="M244">
        <v>5579438.7277422696</v>
      </c>
      <c r="N244">
        <v>417169.45887594199</v>
      </c>
      <c r="O244">
        <v>65911.935760567503</v>
      </c>
      <c r="P244">
        <v>4802748.5406796597</v>
      </c>
      <c r="Q244">
        <v>114906.661923904</v>
      </c>
      <c r="R244">
        <v>12840948.2836952</v>
      </c>
      <c r="S244">
        <v>34731.272465599999</v>
      </c>
      <c r="T244">
        <v>535931.81504649401</v>
      </c>
      <c r="U244">
        <v>1516741.1092793399</v>
      </c>
      <c r="V244">
        <v>3615604.8826411101</v>
      </c>
      <c r="W244">
        <v>197177.93742837801</v>
      </c>
      <c r="X244" s="30">
        <f t="shared" si="3"/>
        <v>64142900.431432433</v>
      </c>
      <c r="Y244" s="31">
        <v>43336</v>
      </c>
    </row>
    <row r="245" spans="1:27" x14ac:dyDescent="0.35">
      <c r="A245">
        <v>187741.12333835199</v>
      </c>
      <c r="B245">
        <v>2291567.61393699</v>
      </c>
      <c r="C245">
        <v>130110.06821305001</v>
      </c>
      <c r="D245">
        <v>6078410.2122200001</v>
      </c>
      <c r="E245">
        <v>30367921.4950266</v>
      </c>
      <c r="F245">
        <v>197719.34237283599</v>
      </c>
      <c r="G245">
        <v>727392.55500234803</v>
      </c>
      <c r="H245">
        <v>3260.5362173854501</v>
      </c>
      <c r="I245">
        <v>0</v>
      </c>
      <c r="J245">
        <v>47853.562700354501</v>
      </c>
      <c r="K245">
        <v>197654.45126142501</v>
      </c>
      <c r="L245">
        <v>217021.05818340299</v>
      </c>
      <c r="M245">
        <v>5700751.9341319203</v>
      </c>
      <c r="N245">
        <v>417169.45887594199</v>
      </c>
      <c r="O245">
        <v>65911.935760567503</v>
      </c>
      <c r="P245">
        <v>5260273.9754468296</v>
      </c>
      <c r="Q245">
        <v>114906.661923904</v>
      </c>
      <c r="R245">
        <v>12969604.597307799</v>
      </c>
      <c r="S245">
        <v>34731.272465599999</v>
      </c>
      <c r="T245">
        <v>535931.81504649401</v>
      </c>
      <c r="U245">
        <v>1503374.75098375</v>
      </c>
      <c r="V245">
        <v>3615604.8826411101</v>
      </c>
      <c r="W245">
        <v>197177.93742837801</v>
      </c>
      <c r="X245" s="30">
        <f t="shared" si="3"/>
        <v>70862091.240485042</v>
      </c>
      <c r="Y245" s="31">
        <v>43337</v>
      </c>
    </row>
    <row r="246" spans="1:27" x14ac:dyDescent="0.35">
      <c r="A246">
        <v>188123.93246947401</v>
      </c>
      <c r="B246">
        <v>2468652.3092741999</v>
      </c>
      <c r="C246">
        <v>137207.1703271</v>
      </c>
      <c r="D246">
        <v>5457165.9561491804</v>
      </c>
      <c r="E246">
        <v>26785659.747755099</v>
      </c>
      <c r="F246">
        <v>201164.62455293199</v>
      </c>
      <c r="G246">
        <v>727392.55500234803</v>
      </c>
      <c r="H246">
        <v>2982.5698147745402</v>
      </c>
      <c r="I246">
        <v>0</v>
      </c>
      <c r="J246">
        <v>50285.284461174502</v>
      </c>
      <c r="K246">
        <v>197654.45126142501</v>
      </c>
      <c r="L246">
        <v>217021.05818340299</v>
      </c>
      <c r="M246">
        <v>5700896.7284775302</v>
      </c>
      <c r="N246">
        <v>417169.45887594199</v>
      </c>
      <c r="O246">
        <v>65911.935760567605</v>
      </c>
      <c r="P246">
        <v>5258552.1818153299</v>
      </c>
      <c r="Q246">
        <v>114906.661923904</v>
      </c>
      <c r="R246">
        <v>12962815.485842001</v>
      </c>
      <c r="S246">
        <v>34731.272465599999</v>
      </c>
      <c r="T246">
        <v>535931.81504649401</v>
      </c>
      <c r="U246">
        <v>1529467.9995703101</v>
      </c>
      <c r="V246">
        <v>3615604.8826411101</v>
      </c>
      <c r="W246">
        <v>197177.93742837801</v>
      </c>
      <c r="X246" s="30">
        <f t="shared" si="3"/>
        <v>66866476.019098267</v>
      </c>
      <c r="Y246" s="31">
        <v>43338</v>
      </c>
    </row>
    <row r="247" spans="1:27" x14ac:dyDescent="0.35">
      <c r="A247">
        <v>186483.73698925899</v>
      </c>
      <c r="B247">
        <v>2100080.2395697301</v>
      </c>
      <c r="C247">
        <v>123082.94196168</v>
      </c>
      <c r="D247">
        <v>5665402.9854528699</v>
      </c>
      <c r="E247">
        <v>28337856.5854901</v>
      </c>
      <c r="F247">
        <v>220927.115680719</v>
      </c>
      <c r="G247">
        <v>727392.55500234803</v>
      </c>
      <c r="H247">
        <v>1935.3531847290899</v>
      </c>
      <c r="I247">
        <v>0</v>
      </c>
      <c r="J247">
        <v>45325.957058494503</v>
      </c>
      <c r="K247">
        <v>197654.45126142501</v>
      </c>
      <c r="L247">
        <v>217021.05818340299</v>
      </c>
      <c r="M247">
        <v>5653129.84867974</v>
      </c>
      <c r="N247">
        <v>417169.45887594199</v>
      </c>
      <c r="O247">
        <v>65911.935760567503</v>
      </c>
      <c r="P247">
        <v>4836829.6913760798</v>
      </c>
      <c r="Q247">
        <v>114906.661923904</v>
      </c>
      <c r="R247">
        <v>12846381.2193588</v>
      </c>
      <c r="S247">
        <v>34731.272465599999</v>
      </c>
      <c r="T247">
        <v>535931.81504649401</v>
      </c>
      <c r="U247">
        <v>1545337.0240134399</v>
      </c>
      <c r="V247">
        <v>3615604.8826411101</v>
      </c>
      <c r="W247">
        <v>197177.93742837801</v>
      </c>
      <c r="X247" s="30">
        <f t="shared" si="3"/>
        <v>67686274.727404833</v>
      </c>
      <c r="Y247" s="31">
        <v>43339</v>
      </c>
    </row>
    <row r="248" spans="1:27" x14ac:dyDescent="0.35">
      <c r="A248">
        <v>185943.784830877</v>
      </c>
      <c r="B248">
        <v>2145085.85729839</v>
      </c>
      <c r="C248">
        <v>122776.40409956699</v>
      </c>
      <c r="D248">
        <v>6217220.0477203503</v>
      </c>
      <c r="E248">
        <v>31384962.063348901</v>
      </c>
      <c r="F248">
        <v>223295.39911620499</v>
      </c>
      <c r="G248">
        <v>727392.55500234803</v>
      </c>
      <c r="H248">
        <v>1640.1954802145401</v>
      </c>
      <c r="I248">
        <v>0</v>
      </c>
      <c r="J248">
        <v>29122.06542476</v>
      </c>
      <c r="K248">
        <v>197654.45126142501</v>
      </c>
      <c r="L248">
        <v>217021.05818340299</v>
      </c>
      <c r="M248">
        <v>5652288.6855415199</v>
      </c>
      <c r="N248">
        <v>417169.45887594199</v>
      </c>
      <c r="O248">
        <v>65911.935760567503</v>
      </c>
      <c r="P248">
        <v>4806757.5038573798</v>
      </c>
      <c r="Q248">
        <v>114906.661923904</v>
      </c>
      <c r="R248">
        <v>12842987.995346401</v>
      </c>
      <c r="S248">
        <v>34731.272465599999</v>
      </c>
      <c r="T248">
        <v>535931.81504649401</v>
      </c>
      <c r="U248">
        <v>1569889.10870399</v>
      </c>
      <c r="V248">
        <v>3615604.8826411101</v>
      </c>
      <c r="W248">
        <v>197177.93742837801</v>
      </c>
      <c r="X248" s="30">
        <f t="shared" si="3"/>
        <v>71305471.139357731</v>
      </c>
      <c r="Y248" s="31">
        <v>43340</v>
      </c>
    </row>
    <row r="249" spans="1:27" x14ac:dyDescent="0.35">
      <c r="A249">
        <v>186243.300893621</v>
      </c>
      <c r="B249">
        <v>2123221.1847180999</v>
      </c>
      <c r="C249">
        <v>122331.12516716099</v>
      </c>
      <c r="D249">
        <v>5872488.6817910299</v>
      </c>
      <c r="E249">
        <v>29543562.975488398</v>
      </c>
      <c r="F249">
        <v>215242.84802593401</v>
      </c>
      <c r="G249">
        <v>727392.55500234803</v>
      </c>
      <c r="H249">
        <v>1870.9463353436299</v>
      </c>
      <c r="I249">
        <v>0</v>
      </c>
      <c r="J249">
        <v>45259.8552920199</v>
      </c>
      <c r="K249">
        <v>197654.45126142501</v>
      </c>
      <c r="L249">
        <v>217021.05818340299</v>
      </c>
      <c r="M249">
        <v>5658806.8524041399</v>
      </c>
      <c r="N249">
        <v>417169.45887594298</v>
      </c>
      <c r="O249">
        <v>65911.935760567401</v>
      </c>
      <c r="P249">
        <v>4845323.6473025596</v>
      </c>
      <c r="Q249">
        <v>114906.661923904</v>
      </c>
      <c r="R249">
        <v>12851611.2492337</v>
      </c>
      <c r="S249">
        <v>34731.272465599897</v>
      </c>
      <c r="T249">
        <v>535931.81504649401</v>
      </c>
      <c r="U249">
        <v>1580460.30658865</v>
      </c>
      <c r="V249">
        <v>3615604.8826410999</v>
      </c>
      <c r="W249">
        <v>197177.93742837801</v>
      </c>
      <c r="X249" s="30">
        <f t="shared" si="3"/>
        <v>69169925.001829833</v>
      </c>
      <c r="Y249" s="31">
        <v>43341</v>
      </c>
    </row>
    <row r="250" spans="1:27" x14ac:dyDescent="0.35">
      <c r="A250">
        <v>185919.571729605</v>
      </c>
      <c r="B250">
        <v>2032736.5831309101</v>
      </c>
      <c r="C250">
        <v>113563.561196307</v>
      </c>
      <c r="D250">
        <v>5940205.7042514803</v>
      </c>
      <c r="E250">
        <v>30240129.346998401</v>
      </c>
      <c r="F250">
        <v>228309.93238978699</v>
      </c>
      <c r="G250">
        <v>727392.55500234803</v>
      </c>
      <c r="H250">
        <v>4687.8985374127196</v>
      </c>
      <c r="I250">
        <v>0</v>
      </c>
      <c r="J250">
        <v>85211.472392019903</v>
      </c>
      <c r="K250">
        <v>197654.45126142501</v>
      </c>
      <c r="L250">
        <v>217021.05818340299</v>
      </c>
      <c r="M250">
        <v>5695442.4852848398</v>
      </c>
      <c r="N250">
        <v>417169.45887594298</v>
      </c>
      <c r="O250">
        <v>65911.935760567401</v>
      </c>
      <c r="P250">
        <v>4820095.53282448</v>
      </c>
      <c r="Q250">
        <v>114906.661923904</v>
      </c>
      <c r="R250">
        <v>12845157.247089401</v>
      </c>
      <c r="S250">
        <v>34731.272465599999</v>
      </c>
      <c r="T250">
        <v>535931.81504649401</v>
      </c>
      <c r="U250">
        <v>1534756.14088827</v>
      </c>
      <c r="V250">
        <v>3615604.8826410999</v>
      </c>
      <c r="W250">
        <v>197177.93742837801</v>
      </c>
      <c r="X250" s="30">
        <f t="shared" si="3"/>
        <v>69849717.505302101</v>
      </c>
      <c r="Y250" s="31">
        <v>43342</v>
      </c>
    </row>
    <row r="251" spans="1:27" x14ac:dyDescent="0.35">
      <c r="A251">
        <v>186258.31301640999</v>
      </c>
      <c r="B251">
        <v>2033436.5838887</v>
      </c>
      <c r="C251">
        <v>115403.27263100899</v>
      </c>
      <c r="D251">
        <v>6362108.5822952101</v>
      </c>
      <c r="E251">
        <v>32397737.978144001</v>
      </c>
      <c r="F251">
        <v>222620.579983734</v>
      </c>
      <c r="G251">
        <v>727392.55500234803</v>
      </c>
      <c r="H251">
        <v>4027.1230036799998</v>
      </c>
      <c r="I251">
        <v>0</v>
      </c>
      <c r="J251">
        <v>39936.604977210802</v>
      </c>
      <c r="K251">
        <v>197654.45126142501</v>
      </c>
      <c r="L251">
        <v>217021.05818340299</v>
      </c>
      <c r="M251">
        <v>5732890.4677132396</v>
      </c>
      <c r="N251">
        <v>417369.94335448102</v>
      </c>
      <c r="O251">
        <v>65911.935760567401</v>
      </c>
      <c r="P251">
        <v>4822514.1795106102</v>
      </c>
      <c r="Q251">
        <v>114906.661923904</v>
      </c>
      <c r="R251">
        <v>12848669.115297999</v>
      </c>
      <c r="S251">
        <v>34731.272465599999</v>
      </c>
      <c r="T251">
        <v>535943.43733510503</v>
      </c>
      <c r="U251">
        <v>1530205.2885040599</v>
      </c>
      <c r="V251">
        <v>3615604.8826410999</v>
      </c>
      <c r="W251">
        <v>197212.804294211</v>
      </c>
      <c r="X251" s="30">
        <f t="shared" si="3"/>
        <v>72419557.091188014</v>
      </c>
      <c r="Y251" s="31">
        <v>43343</v>
      </c>
      <c r="Z251" s="2">
        <f>SUM(X221:X251)</f>
        <v>2162294456.3151813</v>
      </c>
      <c r="AA251" s="33">
        <f>Z251/Z$380</f>
        <v>7.3368918902410721E-2</v>
      </c>
    </row>
    <row r="252" spans="1:27" s="34" customFormat="1" x14ac:dyDescent="0.35">
      <c r="X252" s="35"/>
      <c r="Y252" s="36"/>
    </row>
    <row r="253" spans="1:27" x14ac:dyDescent="0.35">
      <c r="A253">
        <v>188619.81678353899</v>
      </c>
      <c r="B253">
        <v>2366180.0433778898</v>
      </c>
      <c r="C253">
        <v>128395.054249903</v>
      </c>
      <c r="D253">
        <v>5916816.0905530397</v>
      </c>
      <c r="E253">
        <v>29646462.360491101</v>
      </c>
      <c r="F253">
        <v>204207.969251901</v>
      </c>
      <c r="G253">
        <v>727392.55500234803</v>
      </c>
      <c r="H253">
        <v>3429.30153325636</v>
      </c>
      <c r="I253">
        <v>0</v>
      </c>
      <c r="J253">
        <v>94250.223097129099</v>
      </c>
      <c r="K253">
        <v>197654.45126142501</v>
      </c>
      <c r="L253">
        <v>217244.78723916301</v>
      </c>
      <c r="M253">
        <v>5779735.3126145704</v>
      </c>
      <c r="N253">
        <v>420326.84728190699</v>
      </c>
      <c r="O253">
        <v>66370.047636647505</v>
      </c>
      <c r="P253">
        <v>5732068.6750560598</v>
      </c>
      <c r="Q253">
        <v>114906.661923904</v>
      </c>
      <c r="R253">
        <v>13011591.325569799</v>
      </c>
      <c r="S253">
        <v>34920.134655527203</v>
      </c>
      <c r="T253">
        <v>539057.24215877801</v>
      </c>
      <c r="U253">
        <v>1462264.29485684</v>
      </c>
      <c r="V253">
        <v>3615604.8826410999</v>
      </c>
      <c r="W253">
        <v>198245.25093248</v>
      </c>
      <c r="X253" s="30">
        <f t="shared" si="3"/>
        <v>70665743.328168333</v>
      </c>
      <c r="Y253" s="31">
        <v>43344</v>
      </c>
    </row>
    <row r="254" spans="1:27" x14ac:dyDescent="0.35">
      <c r="A254">
        <v>188817.637820937</v>
      </c>
      <c r="B254">
        <v>2362634.5189585201</v>
      </c>
      <c r="C254">
        <v>134703.293524487</v>
      </c>
      <c r="D254">
        <v>5474475.1758560203</v>
      </c>
      <c r="E254">
        <v>27666274.9867904</v>
      </c>
      <c r="F254">
        <v>199387.382919514</v>
      </c>
      <c r="G254">
        <v>727392.55500234803</v>
      </c>
      <c r="H254">
        <v>11845.291273630801</v>
      </c>
      <c r="I254">
        <v>0</v>
      </c>
      <c r="J254">
        <v>233231.003092456</v>
      </c>
      <c r="K254">
        <v>197654.45126142501</v>
      </c>
      <c r="L254">
        <v>217244.78723916301</v>
      </c>
      <c r="M254">
        <v>5735407.6617215499</v>
      </c>
      <c r="N254">
        <v>420326.84728190699</v>
      </c>
      <c r="O254">
        <v>66370.047636647505</v>
      </c>
      <c r="P254">
        <v>5726707.1680412404</v>
      </c>
      <c r="Q254">
        <v>114906.661923904</v>
      </c>
      <c r="R254">
        <v>13005181.875531901</v>
      </c>
      <c r="S254">
        <v>34920.134655527203</v>
      </c>
      <c r="T254">
        <v>539057.24215877801</v>
      </c>
      <c r="U254">
        <v>1540596.09878424</v>
      </c>
      <c r="V254">
        <v>3615604.8826410999</v>
      </c>
      <c r="W254">
        <v>198245.25093248</v>
      </c>
      <c r="X254" s="30">
        <f t="shared" si="3"/>
        <v>68410984.955048189</v>
      </c>
      <c r="Y254" s="31">
        <v>43345</v>
      </c>
    </row>
    <row r="255" spans="1:27" x14ac:dyDescent="0.35">
      <c r="A255">
        <v>187463.641197766</v>
      </c>
      <c r="B255">
        <v>1981961.2254999699</v>
      </c>
      <c r="C255">
        <v>113014.16592842901</v>
      </c>
      <c r="D255">
        <v>5569147.6754393401</v>
      </c>
      <c r="E255">
        <v>28064069.364158899</v>
      </c>
      <c r="F255">
        <v>225687.89565296299</v>
      </c>
      <c r="G255">
        <v>727392.55500234803</v>
      </c>
      <c r="H255">
        <v>10218.655130129</v>
      </c>
      <c r="I255">
        <v>0</v>
      </c>
      <c r="J255">
        <v>180400.92168751801</v>
      </c>
      <c r="K255">
        <v>197654.45126142501</v>
      </c>
      <c r="L255">
        <v>217244.78723916301</v>
      </c>
      <c r="M255">
        <v>5697385.1023999499</v>
      </c>
      <c r="N255">
        <v>420326.84728190699</v>
      </c>
      <c r="O255">
        <v>66370.047636647505</v>
      </c>
      <c r="P255">
        <v>5276179.8038039003</v>
      </c>
      <c r="Q255">
        <v>114906.661923904</v>
      </c>
      <c r="R255">
        <v>12881927.262682199</v>
      </c>
      <c r="S255">
        <v>34920.134655527203</v>
      </c>
      <c r="T255">
        <v>539057.24215877801</v>
      </c>
      <c r="U255">
        <v>1603989.38775042</v>
      </c>
      <c r="V255">
        <v>3615604.8826410999</v>
      </c>
      <c r="W255">
        <v>198245.25093248</v>
      </c>
      <c r="X255" s="30">
        <f t="shared" si="3"/>
        <v>67923167.962064773</v>
      </c>
      <c r="Y255" s="31">
        <v>43346</v>
      </c>
    </row>
    <row r="256" spans="1:27" x14ac:dyDescent="0.35">
      <c r="A256">
        <v>187302.13981227699</v>
      </c>
      <c r="B256">
        <v>2100587.2619103799</v>
      </c>
      <c r="C256">
        <v>117474.219182865</v>
      </c>
      <c r="D256">
        <v>5329678.16680397</v>
      </c>
      <c r="E256">
        <v>26641397.848241199</v>
      </c>
      <c r="F256">
        <v>218545.757170547</v>
      </c>
      <c r="G256">
        <v>727392.55500234803</v>
      </c>
      <c r="H256">
        <v>9487.6616027054497</v>
      </c>
      <c r="I256">
        <v>0</v>
      </c>
      <c r="J256">
        <v>178592.44515345799</v>
      </c>
      <c r="K256">
        <v>197654.45126142501</v>
      </c>
      <c r="L256">
        <v>217244.78723916301</v>
      </c>
      <c r="M256">
        <v>5717924.5919475798</v>
      </c>
      <c r="N256">
        <v>420326.84728190699</v>
      </c>
      <c r="O256">
        <v>66370.047636647505</v>
      </c>
      <c r="P256">
        <v>5281069.1553439097</v>
      </c>
      <c r="Q256">
        <v>114906.661923904</v>
      </c>
      <c r="R256">
        <v>12882790.944004601</v>
      </c>
      <c r="S256">
        <v>34920.134655527203</v>
      </c>
      <c r="T256">
        <v>539057.24215877801</v>
      </c>
      <c r="U256">
        <v>1565388.1353084</v>
      </c>
      <c r="V256">
        <v>3615604.8826410999</v>
      </c>
      <c r="W256">
        <v>198245.25093248</v>
      </c>
      <c r="X256" s="30">
        <f t="shared" si="3"/>
        <v>66361961.187215187</v>
      </c>
      <c r="Y256" s="31">
        <v>43347</v>
      </c>
    </row>
    <row r="257" spans="1:25" x14ac:dyDescent="0.35">
      <c r="A257">
        <v>187179.86365084999</v>
      </c>
      <c r="B257">
        <v>2044528.36345072</v>
      </c>
      <c r="C257">
        <v>112462.10721941</v>
      </c>
      <c r="D257">
        <v>4915530.7450978896</v>
      </c>
      <c r="E257">
        <v>24758087.819125701</v>
      </c>
      <c r="F257">
        <v>228851.82159626999</v>
      </c>
      <c r="G257">
        <v>727392.55500234803</v>
      </c>
      <c r="H257">
        <v>12123.7419382672</v>
      </c>
      <c r="I257">
        <v>0</v>
      </c>
      <c r="J257">
        <v>226861.020409627</v>
      </c>
      <c r="K257">
        <v>197654.45126142501</v>
      </c>
      <c r="L257">
        <v>217244.78723916301</v>
      </c>
      <c r="M257">
        <v>5723815.1552251996</v>
      </c>
      <c r="N257">
        <v>420326.84728190699</v>
      </c>
      <c r="O257">
        <v>66370.047636647505</v>
      </c>
      <c r="P257">
        <v>5255004.4782168502</v>
      </c>
      <c r="Q257">
        <v>114906.661923904</v>
      </c>
      <c r="R257">
        <v>12887080.052764</v>
      </c>
      <c r="S257">
        <v>34920.134655527203</v>
      </c>
      <c r="T257">
        <v>539057.24215877801</v>
      </c>
      <c r="U257">
        <v>1551502.1638595001</v>
      </c>
      <c r="V257">
        <v>3615604.8826410999</v>
      </c>
      <c r="W257">
        <v>198245.25093248</v>
      </c>
      <c r="X257" s="30">
        <f t="shared" si="3"/>
        <v>64034750.193287574</v>
      </c>
      <c r="Y257" s="31">
        <v>43348</v>
      </c>
    </row>
    <row r="258" spans="1:25" x14ac:dyDescent="0.35">
      <c r="A258">
        <v>187193.66511857501</v>
      </c>
      <c r="B258">
        <v>2167239.3921768498</v>
      </c>
      <c r="C258">
        <v>118209.57106851799</v>
      </c>
      <c r="D258">
        <v>5269932.5815445203</v>
      </c>
      <c r="E258">
        <v>26617344.553436901</v>
      </c>
      <c r="F258">
        <v>216932.43823274499</v>
      </c>
      <c r="G258">
        <v>727392.55500234803</v>
      </c>
      <c r="H258">
        <v>11132.6997031745</v>
      </c>
      <c r="I258">
        <v>0</v>
      </c>
      <c r="J258">
        <v>215845.996378638</v>
      </c>
      <c r="K258">
        <v>197654.45126142501</v>
      </c>
      <c r="L258">
        <v>217244.78723916301</v>
      </c>
      <c r="M258">
        <v>5770393.1717505101</v>
      </c>
      <c r="N258">
        <v>420326.84728190699</v>
      </c>
      <c r="O258">
        <v>66370.047636647505</v>
      </c>
      <c r="P258">
        <v>5277208.13421496</v>
      </c>
      <c r="Q258">
        <v>114906.661923904</v>
      </c>
      <c r="R258">
        <v>12889537.6825432</v>
      </c>
      <c r="S258">
        <v>34920.134655527203</v>
      </c>
      <c r="T258">
        <v>539057.24215877801</v>
      </c>
      <c r="U258">
        <v>1585048.4471488199</v>
      </c>
      <c r="V258">
        <v>3615604.8826410999</v>
      </c>
      <c r="W258">
        <v>198245.25093248</v>
      </c>
      <c r="X258" s="30">
        <f t="shared" si="3"/>
        <v>66457741.194050692</v>
      </c>
      <c r="Y258" s="31">
        <v>43349</v>
      </c>
    </row>
    <row r="259" spans="1:25" x14ac:dyDescent="0.35">
      <c r="A259">
        <v>186793.90681656299</v>
      </c>
      <c r="B259">
        <v>2170103.5599264102</v>
      </c>
      <c r="C259">
        <v>118613.929859772</v>
      </c>
      <c r="D259">
        <v>5248312.4612870896</v>
      </c>
      <c r="E259">
        <v>26160162.702576701</v>
      </c>
      <c r="F259">
        <v>225929.54240366499</v>
      </c>
      <c r="G259">
        <v>727392.55500234803</v>
      </c>
      <c r="H259">
        <v>17663.941640479901</v>
      </c>
      <c r="I259">
        <v>0</v>
      </c>
      <c r="J259">
        <v>359737.43544308702</v>
      </c>
      <c r="K259">
        <v>197654.45126142501</v>
      </c>
      <c r="L259">
        <v>217244.78723916301</v>
      </c>
      <c r="M259">
        <v>5782219.8189361598</v>
      </c>
      <c r="N259">
        <v>420326.84728190699</v>
      </c>
      <c r="O259">
        <v>66370.047636647505</v>
      </c>
      <c r="P259">
        <v>5253413.6774632297</v>
      </c>
      <c r="Q259">
        <v>114906.661923904</v>
      </c>
      <c r="R259">
        <v>12881342.274155401</v>
      </c>
      <c r="S259">
        <v>34920.134655527203</v>
      </c>
      <c r="T259">
        <v>539057.24215877801</v>
      </c>
      <c r="U259">
        <v>1602591.56541394</v>
      </c>
      <c r="V259">
        <v>3615604.8826410999</v>
      </c>
      <c r="W259">
        <v>198245.25093248</v>
      </c>
      <c r="X259" s="30">
        <f t="shared" ref="X259:X322" si="4">SUM(A259:W259)</f>
        <v>66138607.676655784</v>
      </c>
      <c r="Y259" s="31">
        <v>43350</v>
      </c>
    </row>
    <row r="260" spans="1:25" x14ac:dyDescent="0.35">
      <c r="A260">
        <v>188907.71055767199</v>
      </c>
      <c r="B260">
        <v>2439430.7280032099</v>
      </c>
      <c r="C260">
        <v>137176.419688483</v>
      </c>
      <c r="D260">
        <v>4999260.8599540498</v>
      </c>
      <c r="E260">
        <v>25290398.080614801</v>
      </c>
      <c r="F260">
        <v>203509.663411196</v>
      </c>
      <c r="G260">
        <v>727392.55500234803</v>
      </c>
      <c r="H260">
        <v>18571.932938207199</v>
      </c>
      <c r="I260">
        <v>0</v>
      </c>
      <c r="J260">
        <v>439071.41963216499</v>
      </c>
      <c r="K260">
        <v>197654.45126142501</v>
      </c>
      <c r="L260">
        <v>217244.78723916301</v>
      </c>
      <c r="M260">
        <v>5859424.2608682998</v>
      </c>
      <c r="N260">
        <v>420326.84728190699</v>
      </c>
      <c r="O260">
        <v>66370.047636647505</v>
      </c>
      <c r="P260">
        <v>5766329.7290949402</v>
      </c>
      <c r="Q260">
        <v>114906.661923904</v>
      </c>
      <c r="R260">
        <v>13011157.184664</v>
      </c>
      <c r="S260">
        <v>34920.134655527203</v>
      </c>
      <c r="T260">
        <v>539057.24215877801</v>
      </c>
      <c r="U260">
        <v>1548754.9453890999</v>
      </c>
      <c r="V260">
        <v>3615604.8826410999</v>
      </c>
      <c r="W260">
        <v>198245.25093248</v>
      </c>
      <c r="X260" s="30">
        <f t="shared" si="4"/>
        <v>66033715.795549415</v>
      </c>
      <c r="Y260" s="31">
        <v>43351</v>
      </c>
    </row>
    <row r="261" spans="1:25" x14ac:dyDescent="0.35">
      <c r="A261">
        <v>189274.054779928</v>
      </c>
      <c r="B261">
        <v>2505697.8699594499</v>
      </c>
      <c r="C261">
        <v>137397.72743411601</v>
      </c>
      <c r="D261">
        <v>4753384.80685292</v>
      </c>
      <c r="E261">
        <v>23583670.5671161</v>
      </c>
      <c r="F261">
        <v>213836.066841989</v>
      </c>
      <c r="G261">
        <v>727392.55500234803</v>
      </c>
      <c r="H261">
        <v>33983.814029310903</v>
      </c>
      <c r="I261">
        <v>0</v>
      </c>
      <c r="J261">
        <v>755065.22418493102</v>
      </c>
      <c r="K261">
        <v>197654.45126142501</v>
      </c>
      <c r="L261">
        <v>217244.78723916301</v>
      </c>
      <c r="M261">
        <v>5895242.45945004</v>
      </c>
      <c r="N261">
        <v>420326.84728190699</v>
      </c>
      <c r="O261">
        <v>66370.047636647505</v>
      </c>
      <c r="P261">
        <v>5728465.7655866696</v>
      </c>
      <c r="Q261">
        <v>114906.661923904</v>
      </c>
      <c r="R261">
        <v>13006234.4190442</v>
      </c>
      <c r="S261">
        <v>34920.134655527203</v>
      </c>
      <c r="T261">
        <v>539057.24215877801</v>
      </c>
      <c r="U261">
        <v>1542092.4684428901</v>
      </c>
      <c r="V261">
        <v>3615604.8826410999</v>
      </c>
      <c r="W261">
        <v>198245.25093248</v>
      </c>
      <c r="X261" s="30">
        <f t="shared" si="4"/>
        <v>64476068.104455829</v>
      </c>
      <c r="Y261" s="31">
        <v>43352</v>
      </c>
    </row>
    <row r="262" spans="1:25" x14ac:dyDescent="0.35">
      <c r="A262">
        <v>187154.43989451401</v>
      </c>
      <c r="B262">
        <v>2114705.43700048</v>
      </c>
      <c r="C262">
        <v>118901.09724086701</v>
      </c>
      <c r="D262">
        <v>4615821.9460681202</v>
      </c>
      <c r="E262">
        <v>23023703.617091201</v>
      </c>
      <c r="F262">
        <v>226276.03188287799</v>
      </c>
      <c r="G262">
        <v>727392.55500234803</v>
      </c>
      <c r="H262">
        <v>27976.543603547201</v>
      </c>
      <c r="I262">
        <v>0</v>
      </c>
      <c r="J262">
        <v>679600.73571024695</v>
      </c>
      <c r="K262">
        <v>197654.45126142501</v>
      </c>
      <c r="L262">
        <v>217244.78723916301</v>
      </c>
      <c r="M262">
        <v>5834076.5336699402</v>
      </c>
      <c r="N262">
        <v>420326.84728190699</v>
      </c>
      <c r="O262">
        <v>66370.047636647505</v>
      </c>
      <c r="P262">
        <v>5244500.5927537298</v>
      </c>
      <c r="Q262">
        <v>114906.661923904</v>
      </c>
      <c r="R262">
        <v>12876002.5589318</v>
      </c>
      <c r="S262">
        <v>34920.134655527203</v>
      </c>
      <c r="T262">
        <v>539057.24215877801</v>
      </c>
      <c r="U262">
        <v>1554445.99271224</v>
      </c>
      <c r="V262">
        <v>3615604.8826410999</v>
      </c>
      <c r="W262">
        <v>198245.25093248</v>
      </c>
      <c r="X262" s="30">
        <f t="shared" si="4"/>
        <v>62634888.387292847</v>
      </c>
      <c r="Y262" s="31">
        <v>43353</v>
      </c>
    </row>
    <row r="263" spans="1:25" x14ac:dyDescent="0.35">
      <c r="A263">
        <v>187113.27762235</v>
      </c>
      <c r="B263">
        <v>2126719.0093279602</v>
      </c>
      <c r="C263">
        <v>119110.29843586301</v>
      </c>
      <c r="D263">
        <v>4614926.3034520401</v>
      </c>
      <c r="E263">
        <v>22810674.0886526</v>
      </c>
      <c r="F263">
        <v>237468.05368417001</v>
      </c>
      <c r="G263">
        <v>727392.55500234803</v>
      </c>
      <c r="H263">
        <v>15638.031456990801</v>
      </c>
      <c r="I263">
        <v>0</v>
      </c>
      <c r="J263">
        <v>404762.42365276098</v>
      </c>
      <c r="K263">
        <v>197654.45126142501</v>
      </c>
      <c r="L263">
        <v>217244.78723916301</v>
      </c>
      <c r="M263">
        <v>5862158.8885260504</v>
      </c>
      <c r="N263">
        <v>420326.84728190699</v>
      </c>
      <c r="O263">
        <v>66370.047636647505</v>
      </c>
      <c r="P263">
        <v>5262544.4379531797</v>
      </c>
      <c r="Q263">
        <v>114906.661923904</v>
      </c>
      <c r="R263">
        <v>12883104.9879281</v>
      </c>
      <c r="S263">
        <v>34920.134655527203</v>
      </c>
      <c r="T263">
        <v>539057.24215877801</v>
      </c>
      <c r="U263">
        <v>1567561.74540965</v>
      </c>
      <c r="V263">
        <v>3615604.8826410999</v>
      </c>
      <c r="W263">
        <v>198245.25093248</v>
      </c>
      <c r="X263" s="30">
        <f t="shared" si="4"/>
        <v>62223504.406835005</v>
      </c>
      <c r="Y263" s="31">
        <v>43354</v>
      </c>
    </row>
    <row r="264" spans="1:25" x14ac:dyDescent="0.35">
      <c r="A264">
        <v>186758.55568870399</v>
      </c>
      <c r="B264">
        <v>2161654.8824993102</v>
      </c>
      <c r="C264">
        <v>118933.300665559</v>
      </c>
      <c r="D264">
        <v>4330992.0977704497</v>
      </c>
      <c r="E264">
        <v>21163754.3880837</v>
      </c>
      <c r="F264">
        <v>215865.12472864299</v>
      </c>
      <c r="G264">
        <v>727392.55500234803</v>
      </c>
      <c r="H264">
        <v>8142.3816959927199</v>
      </c>
      <c r="I264">
        <v>0</v>
      </c>
      <c r="J264">
        <v>149527.522647701</v>
      </c>
      <c r="K264">
        <v>197654.45126142501</v>
      </c>
      <c r="L264">
        <v>217244.78723916301</v>
      </c>
      <c r="M264">
        <v>5847565.16812695</v>
      </c>
      <c r="N264">
        <v>420326.84728190699</v>
      </c>
      <c r="O264">
        <v>66370.047636647505</v>
      </c>
      <c r="P264">
        <v>5242337.39428603</v>
      </c>
      <c r="Q264">
        <v>114906.661923904</v>
      </c>
      <c r="R264">
        <v>12881159.2231098</v>
      </c>
      <c r="S264">
        <v>34920.134655527203</v>
      </c>
      <c r="T264">
        <v>539057.24215877696</v>
      </c>
      <c r="U264">
        <v>1567210.6554411999</v>
      </c>
      <c r="V264">
        <v>3615604.8826410999</v>
      </c>
      <c r="W264">
        <v>198245.25093248</v>
      </c>
      <c r="X264" s="30">
        <f t="shared" si="4"/>
        <v>60005623.555477329</v>
      </c>
      <c r="Y264" s="31">
        <v>43355</v>
      </c>
    </row>
    <row r="265" spans="1:25" x14ac:dyDescent="0.35">
      <c r="A265">
        <v>187009.161286877</v>
      </c>
      <c r="B265">
        <v>2156105.7239496298</v>
      </c>
      <c r="C265">
        <v>119169.620533981</v>
      </c>
      <c r="D265">
        <v>3619348.9544909298</v>
      </c>
      <c r="E265">
        <v>17389870.883732799</v>
      </c>
      <c r="F265">
        <v>224488.13648489999</v>
      </c>
      <c r="G265">
        <v>727392.55500234803</v>
      </c>
      <c r="H265">
        <v>22797.119110298099</v>
      </c>
      <c r="I265">
        <v>0</v>
      </c>
      <c r="J265">
        <v>283078.99894464499</v>
      </c>
      <c r="K265">
        <v>197654.45126142501</v>
      </c>
      <c r="L265">
        <v>217244.78723916301</v>
      </c>
      <c r="M265">
        <v>5891680.2279907996</v>
      </c>
      <c r="N265">
        <v>420326.84728190699</v>
      </c>
      <c r="O265">
        <v>66370.047636647505</v>
      </c>
      <c r="P265">
        <v>5272889.4854719499</v>
      </c>
      <c r="Q265">
        <v>114906.661923904</v>
      </c>
      <c r="R265">
        <v>12886803.5391475</v>
      </c>
      <c r="S265">
        <v>34920.134655527203</v>
      </c>
      <c r="T265">
        <v>539057.24215877801</v>
      </c>
      <c r="U265">
        <v>1579848.9257815101</v>
      </c>
      <c r="V265">
        <v>3615604.8826410999</v>
      </c>
      <c r="W265">
        <v>198245.25093248</v>
      </c>
      <c r="X265" s="30">
        <f t="shared" si="4"/>
        <v>55764813.637659095</v>
      </c>
      <c r="Y265" s="31">
        <v>43356</v>
      </c>
    </row>
    <row r="266" spans="1:25" x14ac:dyDescent="0.35">
      <c r="A266">
        <v>186941.60673432599</v>
      </c>
      <c r="B266">
        <v>2029591.30127558</v>
      </c>
      <c r="C266">
        <v>112230.629971243</v>
      </c>
      <c r="D266">
        <v>3446920.1963974601</v>
      </c>
      <c r="E266">
        <v>16593106.582929</v>
      </c>
      <c r="F266">
        <v>224214.77057153001</v>
      </c>
      <c r="G266">
        <v>727392.55500234803</v>
      </c>
      <c r="H266">
        <v>52276.327778830899</v>
      </c>
      <c r="I266">
        <v>0</v>
      </c>
      <c r="J266">
        <v>739253.34266080195</v>
      </c>
      <c r="K266">
        <v>197654.45126142501</v>
      </c>
      <c r="L266">
        <v>217244.78723916301</v>
      </c>
      <c r="M266">
        <v>5882967.8698908398</v>
      </c>
      <c r="N266">
        <v>420326.847281906</v>
      </c>
      <c r="O266">
        <v>66370.047636647607</v>
      </c>
      <c r="P266">
        <v>5290665.7759023299</v>
      </c>
      <c r="Q266">
        <v>114906.661923904</v>
      </c>
      <c r="R266">
        <v>12887041.069670999</v>
      </c>
      <c r="S266">
        <v>34920.134655527203</v>
      </c>
      <c r="T266">
        <v>539057.24215877801</v>
      </c>
      <c r="U266">
        <v>1576941.9008427099</v>
      </c>
      <c r="V266">
        <v>3615604.8826411199</v>
      </c>
      <c r="W266">
        <v>198245.25093248</v>
      </c>
      <c r="X266" s="30">
        <f t="shared" si="4"/>
        <v>55153874.235358953</v>
      </c>
      <c r="Y266" s="31">
        <v>43357</v>
      </c>
    </row>
    <row r="267" spans="1:25" x14ac:dyDescent="0.35">
      <c r="A267">
        <v>188889.06646969201</v>
      </c>
      <c r="B267">
        <v>2319906.3855355801</v>
      </c>
      <c r="C267">
        <v>129867.452938298</v>
      </c>
      <c r="D267">
        <v>2810991.9050597898</v>
      </c>
      <c r="E267">
        <v>13336966.980472701</v>
      </c>
      <c r="F267">
        <v>204417.41257791</v>
      </c>
      <c r="G267">
        <v>727392.55500234803</v>
      </c>
      <c r="H267">
        <v>66554.793599358207</v>
      </c>
      <c r="I267">
        <v>0</v>
      </c>
      <c r="J267">
        <v>1114348.6639791499</v>
      </c>
      <c r="K267">
        <v>197654.45126142501</v>
      </c>
      <c r="L267">
        <v>217244.78723916301</v>
      </c>
      <c r="M267">
        <v>5956313.9541351702</v>
      </c>
      <c r="N267">
        <v>420326.847281906</v>
      </c>
      <c r="O267">
        <v>66370.047636647607</v>
      </c>
      <c r="P267">
        <v>5744349.56002157</v>
      </c>
      <c r="Q267">
        <v>114906.661923904</v>
      </c>
      <c r="R267">
        <v>13011031.5186684</v>
      </c>
      <c r="S267">
        <v>34920.134655527203</v>
      </c>
      <c r="T267">
        <v>539057.24215877801</v>
      </c>
      <c r="U267">
        <v>1510698.2455947001</v>
      </c>
      <c r="V267">
        <v>3615604.8826411199</v>
      </c>
      <c r="W267">
        <v>198245.25093248</v>
      </c>
      <c r="X267" s="30">
        <f t="shared" si="4"/>
        <v>52526058.799785621</v>
      </c>
      <c r="Y267" s="31">
        <v>43358</v>
      </c>
    </row>
    <row r="268" spans="1:25" x14ac:dyDescent="0.35">
      <c r="A268">
        <v>189171.14909951901</v>
      </c>
      <c r="B268">
        <v>2382485.14577494</v>
      </c>
      <c r="C268">
        <v>137151.96445619801</v>
      </c>
      <c r="D268">
        <v>2620895.81549166</v>
      </c>
      <c r="E268">
        <v>12485810.1268388</v>
      </c>
      <c r="F268">
        <v>211399.50246091399</v>
      </c>
      <c r="G268">
        <v>727392.55500234803</v>
      </c>
      <c r="H268">
        <v>74423.809381981904</v>
      </c>
      <c r="I268">
        <v>0</v>
      </c>
      <c r="J268">
        <v>1471604.01441077</v>
      </c>
      <c r="K268">
        <v>197654.45126142501</v>
      </c>
      <c r="L268">
        <v>217244.78723916301</v>
      </c>
      <c r="M268">
        <v>5968528.0109411897</v>
      </c>
      <c r="N268">
        <v>420326.847281906</v>
      </c>
      <c r="O268">
        <v>66370.047636647607</v>
      </c>
      <c r="P268">
        <v>5745685.6389498096</v>
      </c>
      <c r="Q268">
        <v>114906.661923904</v>
      </c>
      <c r="R268">
        <v>13007795.1955522</v>
      </c>
      <c r="S268">
        <v>34920.134655527203</v>
      </c>
      <c r="T268">
        <v>539057.24215877801</v>
      </c>
      <c r="U268">
        <v>1527564.60767926</v>
      </c>
      <c r="V268">
        <v>3615604.8826411199</v>
      </c>
      <c r="W268">
        <v>198245.25093248</v>
      </c>
      <c r="X268" s="30">
        <f t="shared" si="4"/>
        <v>51954237.841770537</v>
      </c>
      <c r="Y268" s="31">
        <v>43359</v>
      </c>
    </row>
    <row r="269" spans="1:25" x14ac:dyDescent="0.35">
      <c r="A269">
        <v>187564.12556804801</v>
      </c>
      <c r="B269">
        <v>2044896.4025900699</v>
      </c>
      <c r="C269">
        <v>119474.221347992</v>
      </c>
      <c r="D269">
        <v>2338384.1295098299</v>
      </c>
      <c r="E269">
        <v>10976509.2193186</v>
      </c>
      <c r="F269">
        <v>222299.029998832</v>
      </c>
      <c r="G269">
        <v>727392.55500234803</v>
      </c>
      <c r="H269">
        <v>78990.642413030902</v>
      </c>
      <c r="I269">
        <v>0</v>
      </c>
      <c r="J269">
        <v>1709920.4951635399</v>
      </c>
      <c r="K269">
        <v>197654.45126142501</v>
      </c>
      <c r="L269">
        <v>217244.78723916301</v>
      </c>
      <c r="M269">
        <v>5984436.7448704103</v>
      </c>
      <c r="N269">
        <v>420326.847281906</v>
      </c>
      <c r="O269">
        <v>66370.047636647607</v>
      </c>
      <c r="P269">
        <v>5265846.6207047496</v>
      </c>
      <c r="Q269">
        <v>114906.661923904</v>
      </c>
      <c r="R269">
        <v>12885097.4840318</v>
      </c>
      <c r="S269">
        <v>34920.134655527203</v>
      </c>
      <c r="T269">
        <v>539057.24215877696</v>
      </c>
      <c r="U269">
        <v>1602035.1483467</v>
      </c>
      <c r="V269">
        <v>3615604.8826411199</v>
      </c>
      <c r="W269">
        <v>198245.25093248</v>
      </c>
      <c r="X269" s="30">
        <f t="shared" si="4"/>
        <v>49547177.124596901</v>
      </c>
      <c r="Y269" s="31">
        <v>43360</v>
      </c>
    </row>
    <row r="270" spans="1:25" x14ac:dyDescent="0.35">
      <c r="A270">
        <v>187091.48583120501</v>
      </c>
      <c r="B270">
        <v>2058589.3956218199</v>
      </c>
      <c r="C270">
        <v>117546.37422465799</v>
      </c>
      <c r="D270">
        <v>2666203.12846218</v>
      </c>
      <c r="E270">
        <v>12687230.1996102</v>
      </c>
      <c r="F270">
        <v>227715.016491516</v>
      </c>
      <c r="G270">
        <v>727392.55500234803</v>
      </c>
      <c r="H270">
        <v>62688.929850154498</v>
      </c>
      <c r="I270">
        <v>0</v>
      </c>
      <c r="J270">
        <v>1260641.0741657999</v>
      </c>
      <c r="K270">
        <v>197654.45126142501</v>
      </c>
      <c r="L270">
        <v>217244.78723916301</v>
      </c>
      <c r="M270">
        <v>5913267.1762994798</v>
      </c>
      <c r="N270">
        <v>420326.847281906</v>
      </c>
      <c r="O270">
        <v>66370.047636647607</v>
      </c>
      <c r="P270">
        <v>5269679.0703742001</v>
      </c>
      <c r="Q270">
        <v>114906.661923904</v>
      </c>
      <c r="R270">
        <v>12888980.296951899</v>
      </c>
      <c r="S270">
        <v>34920.134655527203</v>
      </c>
      <c r="T270">
        <v>539057.24215877696</v>
      </c>
      <c r="U270">
        <v>1610257.1911458799</v>
      </c>
      <c r="V270">
        <v>3615604.8826411199</v>
      </c>
      <c r="W270">
        <v>198245.25093248</v>
      </c>
      <c r="X270" s="30">
        <f t="shared" si="4"/>
        <v>51081612.199762292</v>
      </c>
      <c r="Y270" s="31">
        <v>43361</v>
      </c>
    </row>
    <row r="271" spans="1:25" x14ac:dyDescent="0.35">
      <c r="A271">
        <v>186827.07876530601</v>
      </c>
      <c r="B271">
        <v>2112794.0547860102</v>
      </c>
      <c r="C271">
        <v>117524.098171487</v>
      </c>
      <c r="D271">
        <v>3073896.30589299</v>
      </c>
      <c r="E271">
        <v>14919974.021053201</v>
      </c>
      <c r="F271">
        <v>232919.62261008899</v>
      </c>
      <c r="G271">
        <v>727392.55500234803</v>
      </c>
      <c r="H271">
        <v>54819.671936518098</v>
      </c>
      <c r="I271">
        <v>0</v>
      </c>
      <c r="J271">
        <v>938526.43974230904</v>
      </c>
      <c r="K271">
        <v>197654.45126142501</v>
      </c>
      <c r="L271">
        <v>217244.78723916301</v>
      </c>
      <c r="M271">
        <v>6002430.4689502297</v>
      </c>
      <c r="N271">
        <v>420326.847281906</v>
      </c>
      <c r="O271">
        <v>66370.047636647607</v>
      </c>
      <c r="P271">
        <v>5268725.3163150698</v>
      </c>
      <c r="Q271">
        <v>114906.661923904</v>
      </c>
      <c r="R271">
        <v>12887120.4886431</v>
      </c>
      <c r="S271">
        <v>34920.134655527203</v>
      </c>
      <c r="T271">
        <v>539057.24215877801</v>
      </c>
      <c r="U271">
        <v>1590163.2226616701</v>
      </c>
      <c r="V271">
        <v>3615604.8826411199</v>
      </c>
      <c r="W271">
        <v>198245.25093248</v>
      </c>
      <c r="X271" s="30">
        <f t="shared" si="4"/>
        <v>53517443.650261283</v>
      </c>
      <c r="Y271" s="31">
        <v>43362</v>
      </c>
    </row>
    <row r="272" spans="1:25" x14ac:dyDescent="0.35">
      <c r="A272">
        <v>187095.35992740799</v>
      </c>
      <c r="B272">
        <v>2096075.63475023</v>
      </c>
      <c r="C272">
        <v>118822.64679274301</v>
      </c>
      <c r="D272">
        <v>3069934.8003937602</v>
      </c>
      <c r="E272">
        <v>14778713.093311001</v>
      </c>
      <c r="F272">
        <v>228505.57424807001</v>
      </c>
      <c r="G272">
        <v>727392.55500234803</v>
      </c>
      <c r="H272">
        <v>55601.270845601801</v>
      </c>
      <c r="I272">
        <v>0</v>
      </c>
      <c r="J272">
        <v>886301.68586918898</v>
      </c>
      <c r="K272">
        <v>197654.45126142501</v>
      </c>
      <c r="L272">
        <v>217244.78723916301</v>
      </c>
      <c r="M272">
        <v>6021852.2817431102</v>
      </c>
      <c r="N272">
        <v>420326.847281906</v>
      </c>
      <c r="O272">
        <v>66370.047636647607</v>
      </c>
      <c r="P272">
        <v>5281984.1684410004</v>
      </c>
      <c r="Q272">
        <v>114906.661923904</v>
      </c>
      <c r="R272">
        <v>12885807.412161101</v>
      </c>
      <c r="S272">
        <v>34920.134655527203</v>
      </c>
      <c r="T272">
        <v>539057.24215877801</v>
      </c>
      <c r="U272">
        <v>1604695.19965252</v>
      </c>
      <c r="V272">
        <v>3615604.8826411199</v>
      </c>
      <c r="W272">
        <v>198245.25093248</v>
      </c>
      <c r="X272" s="30">
        <f t="shared" si="4"/>
        <v>53347111.988869034</v>
      </c>
      <c r="Y272" s="31">
        <v>43363</v>
      </c>
    </row>
    <row r="273" spans="1:27" x14ac:dyDescent="0.35">
      <c r="A273">
        <v>187183.25348502799</v>
      </c>
      <c r="B273">
        <v>2093636.8911900399</v>
      </c>
      <c r="C273">
        <v>116556.54264462899</v>
      </c>
      <c r="D273">
        <v>2083780.9483169799</v>
      </c>
      <c r="E273">
        <v>9560500.6646091491</v>
      </c>
      <c r="F273">
        <v>217332.922927796</v>
      </c>
      <c r="G273">
        <v>727392.55500234803</v>
      </c>
      <c r="H273">
        <v>38532.002972379902</v>
      </c>
      <c r="I273">
        <v>0</v>
      </c>
      <c r="J273">
        <v>793852.19111371203</v>
      </c>
      <c r="K273">
        <v>197654.45126142501</v>
      </c>
      <c r="L273">
        <v>217244.78723916301</v>
      </c>
      <c r="M273">
        <v>6075237.0852982001</v>
      </c>
      <c r="N273">
        <v>420326.847281906</v>
      </c>
      <c r="O273">
        <v>66370.047636647607</v>
      </c>
      <c r="P273">
        <v>5269365.7528437302</v>
      </c>
      <c r="Q273">
        <v>114906.661923904</v>
      </c>
      <c r="R273">
        <v>12886544.2168329</v>
      </c>
      <c r="S273">
        <v>34920.134655527203</v>
      </c>
      <c r="T273">
        <v>539057.24215877801</v>
      </c>
      <c r="U273">
        <v>1605336.6047052301</v>
      </c>
      <c r="V273">
        <v>3615604.8826411199</v>
      </c>
      <c r="W273">
        <v>198245.25093248</v>
      </c>
      <c r="X273" s="30">
        <f t="shared" si="4"/>
        <v>47059581.93767307</v>
      </c>
      <c r="Y273" s="31">
        <v>43364</v>
      </c>
    </row>
    <row r="274" spans="1:27" x14ac:dyDescent="0.35">
      <c r="A274">
        <v>188672.601344314</v>
      </c>
      <c r="B274">
        <v>2390405.9775942899</v>
      </c>
      <c r="C274">
        <v>132214.42884466299</v>
      </c>
      <c r="D274">
        <v>2135986.3317090799</v>
      </c>
      <c r="E274">
        <v>10049248.8934674</v>
      </c>
      <c r="F274">
        <v>199330.72426253601</v>
      </c>
      <c r="G274">
        <v>727392.55500234803</v>
      </c>
      <c r="H274">
        <v>117241.773410647</v>
      </c>
      <c r="I274">
        <v>88.135688632727195</v>
      </c>
      <c r="J274">
        <v>2538512.9175903201</v>
      </c>
      <c r="K274">
        <v>197654.45126142501</v>
      </c>
      <c r="L274">
        <v>217244.78723916301</v>
      </c>
      <c r="M274">
        <v>6124963.5313820001</v>
      </c>
      <c r="N274">
        <v>420326.847281906</v>
      </c>
      <c r="O274">
        <v>66370.047636647607</v>
      </c>
      <c r="P274">
        <v>5729930.4160826597</v>
      </c>
      <c r="Q274">
        <v>114906.661923904</v>
      </c>
      <c r="R274">
        <v>13008272.920040401</v>
      </c>
      <c r="S274">
        <v>34920.134655527203</v>
      </c>
      <c r="T274">
        <v>539057.24215877801</v>
      </c>
      <c r="U274">
        <v>1490090.9593635099</v>
      </c>
      <c r="V274">
        <v>3615604.8826411199</v>
      </c>
      <c r="W274">
        <v>198245.25093248</v>
      </c>
      <c r="X274" s="30">
        <f t="shared" si="4"/>
        <v>50236682.471513756</v>
      </c>
      <c r="Y274" s="31">
        <v>43365</v>
      </c>
    </row>
    <row r="275" spans="1:27" x14ac:dyDescent="0.35">
      <c r="A275">
        <v>189161.70599002301</v>
      </c>
      <c r="B275">
        <v>2354294.0740941199</v>
      </c>
      <c r="C275">
        <v>131706.43797996099</v>
      </c>
      <c r="D275">
        <v>1995433.63717913</v>
      </c>
      <c r="E275">
        <v>9425517.7097649202</v>
      </c>
      <c r="F275">
        <v>215199.506574656</v>
      </c>
      <c r="G275">
        <v>727392.55500234803</v>
      </c>
      <c r="H275">
        <v>162109.86072407401</v>
      </c>
      <c r="I275">
        <v>5630.0303079345404</v>
      </c>
      <c r="J275">
        <v>3396712.87812238</v>
      </c>
      <c r="K275">
        <v>197654.45126142501</v>
      </c>
      <c r="L275">
        <v>217244.78723916301</v>
      </c>
      <c r="M275">
        <v>6161747.1063114796</v>
      </c>
      <c r="N275">
        <v>420326.847281906</v>
      </c>
      <c r="O275">
        <v>66370.047636647607</v>
      </c>
      <c r="P275">
        <v>5726032.3489087597</v>
      </c>
      <c r="Q275">
        <v>114906.661923904</v>
      </c>
      <c r="R275">
        <v>13007539.5052028</v>
      </c>
      <c r="S275">
        <v>34920.134655527203</v>
      </c>
      <c r="T275">
        <v>539057.24215877801</v>
      </c>
      <c r="U275">
        <v>1532296.3319299801</v>
      </c>
      <c r="V275">
        <v>3615604.8826411199</v>
      </c>
      <c r="W275">
        <v>198245.25093248</v>
      </c>
      <c r="X275" s="30">
        <f t="shared" si="4"/>
        <v>50435103.993823521</v>
      </c>
      <c r="Y275" s="31">
        <v>43366</v>
      </c>
    </row>
    <row r="276" spans="1:27" x14ac:dyDescent="0.35">
      <c r="A276">
        <v>187211.098551492</v>
      </c>
      <c r="B276">
        <v>2174838.1897492702</v>
      </c>
      <c r="C276">
        <v>120290.444991896</v>
      </c>
      <c r="D276">
        <v>1770862.69188787</v>
      </c>
      <c r="E276">
        <v>8210083.2220683396</v>
      </c>
      <c r="F276">
        <v>227852.78903775799</v>
      </c>
      <c r="G276">
        <v>727392.55500234803</v>
      </c>
      <c r="H276">
        <v>109121.667767825</v>
      </c>
      <c r="I276">
        <v>0</v>
      </c>
      <c r="J276">
        <v>2117455.8031740501</v>
      </c>
      <c r="K276">
        <v>197654.45126142501</v>
      </c>
      <c r="L276">
        <v>217244.78723916301</v>
      </c>
      <c r="M276">
        <v>6146399.3899387503</v>
      </c>
      <c r="N276">
        <v>420326.847281906</v>
      </c>
      <c r="O276">
        <v>66370.047636647607</v>
      </c>
      <c r="P276">
        <v>5271558.0070329597</v>
      </c>
      <c r="Q276">
        <v>114906.661923904</v>
      </c>
      <c r="R276">
        <v>12885443.489249</v>
      </c>
      <c r="S276">
        <v>34920.134655527203</v>
      </c>
      <c r="T276">
        <v>539057.24215877801</v>
      </c>
      <c r="U276">
        <v>1604677.7662196001</v>
      </c>
      <c r="V276">
        <v>3615604.8826411199</v>
      </c>
      <c r="W276">
        <v>198245.25093248</v>
      </c>
      <c r="X276" s="30">
        <f t="shared" si="4"/>
        <v>46957517.42040211</v>
      </c>
      <c r="Y276" s="31">
        <v>43367</v>
      </c>
    </row>
    <row r="277" spans="1:27" x14ac:dyDescent="0.35">
      <c r="A277">
        <v>186876.47349190299</v>
      </c>
      <c r="B277">
        <v>2013661.9862102801</v>
      </c>
      <c r="C277">
        <v>110248.303370045</v>
      </c>
      <c r="D277">
        <v>1501486.12908448</v>
      </c>
      <c r="E277">
        <v>6922199.7455295799</v>
      </c>
      <c r="F277">
        <v>226624.216279179</v>
      </c>
      <c r="G277">
        <v>727392.55500234803</v>
      </c>
      <c r="H277">
        <v>139647.850935391</v>
      </c>
      <c r="I277">
        <v>0</v>
      </c>
      <c r="J277">
        <v>2458487.6493599</v>
      </c>
      <c r="K277">
        <v>197654.45126142501</v>
      </c>
      <c r="L277">
        <v>217244.78723916301</v>
      </c>
      <c r="M277">
        <v>6149711.2579308301</v>
      </c>
      <c r="N277">
        <v>420326.847281906</v>
      </c>
      <c r="O277">
        <v>66370.047636647607</v>
      </c>
      <c r="P277">
        <v>5259785.5971941603</v>
      </c>
      <c r="Q277">
        <v>114906.661923904</v>
      </c>
      <c r="R277">
        <v>12882945.181459701</v>
      </c>
      <c r="S277">
        <v>34920.134655527203</v>
      </c>
      <c r="T277">
        <v>539057.24215877801</v>
      </c>
      <c r="U277">
        <v>1548914.7518575001</v>
      </c>
      <c r="V277">
        <v>3615604.8826411199</v>
      </c>
      <c r="W277">
        <v>198245.25093248</v>
      </c>
      <c r="X277" s="30">
        <f t="shared" si="4"/>
        <v>45532312.003436245</v>
      </c>
      <c r="Y277" s="31">
        <v>43368</v>
      </c>
    </row>
    <row r="278" spans="1:27" x14ac:dyDescent="0.35">
      <c r="A278">
        <v>187142.091212864</v>
      </c>
      <c r="B278">
        <v>2040573.8797508599</v>
      </c>
      <c r="C278">
        <v>115019.737106849</v>
      </c>
      <c r="D278">
        <v>1730154.17324209</v>
      </c>
      <c r="E278">
        <v>8339302.0060235504</v>
      </c>
      <c r="F278">
        <v>220471.42511476699</v>
      </c>
      <c r="G278">
        <v>727392.55500234803</v>
      </c>
      <c r="H278">
        <v>152827.52622016199</v>
      </c>
      <c r="I278">
        <v>26420.851846774502</v>
      </c>
      <c r="J278">
        <v>2891587.8760871999</v>
      </c>
      <c r="K278">
        <v>197654.45126142501</v>
      </c>
      <c r="L278">
        <v>217244.78723916301</v>
      </c>
      <c r="M278">
        <v>6150452.1788297798</v>
      </c>
      <c r="N278">
        <v>420326.847281906</v>
      </c>
      <c r="O278">
        <v>66370.047636647607</v>
      </c>
      <c r="P278">
        <v>5270188.02976296</v>
      </c>
      <c r="Q278">
        <v>114906.661923904</v>
      </c>
      <c r="R278">
        <v>12884054.141497999</v>
      </c>
      <c r="S278">
        <v>34920.134655527203</v>
      </c>
      <c r="T278">
        <v>539057.24215877696</v>
      </c>
      <c r="U278">
        <v>1625493.0429907299</v>
      </c>
      <c r="V278">
        <v>3615604.8826411199</v>
      </c>
      <c r="W278">
        <v>198245.25093248</v>
      </c>
      <c r="X278" s="30">
        <f t="shared" si="4"/>
        <v>47765409.820419885</v>
      </c>
      <c r="Y278" s="31">
        <v>43369</v>
      </c>
    </row>
    <row r="279" spans="1:27" x14ac:dyDescent="0.35">
      <c r="A279">
        <v>186861.21923810101</v>
      </c>
      <c r="B279">
        <v>2092048.51174655</v>
      </c>
      <c r="C279">
        <v>114985.11237202901</v>
      </c>
      <c r="D279">
        <v>1806198.56549225</v>
      </c>
      <c r="E279">
        <v>8582502.0271720104</v>
      </c>
      <c r="F279">
        <v>215361.73435318301</v>
      </c>
      <c r="G279">
        <v>727392.55500234803</v>
      </c>
      <c r="H279">
        <v>100387.033614702</v>
      </c>
      <c r="I279">
        <v>0</v>
      </c>
      <c r="J279">
        <v>2032118.1805244</v>
      </c>
      <c r="K279">
        <v>197654.45126142501</v>
      </c>
      <c r="L279">
        <v>217244.78723916301</v>
      </c>
      <c r="M279">
        <v>6128698.1601223098</v>
      </c>
      <c r="N279">
        <v>420326.847281906</v>
      </c>
      <c r="O279">
        <v>66370.047636647607</v>
      </c>
      <c r="P279">
        <v>5246735.4620012101</v>
      </c>
      <c r="Q279">
        <v>114906.661923904</v>
      </c>
      <c r="R279">
        <v>12881728.715251699</v>
      </c>
      <c r="S279">
        <v>34920.134655527203</v>
      </c>
      <c r="T279">
        <v>539057.24215877801</v>
      </c>
      <c r="U279">
        <v>1607729.82763503</v>
      </c>
      <c r="V279">
        <v>3615604.8826411199</v>
      </c>
      <c r="W279">
        <v>198245.25093248</v>
      </c>
      <c r="X279" s="30">
        <f t="shared" si="4"/>
        <v>47127077.410256773</v>
      </c>
      <c r="Y279" s="31">
        <v>43370</v>
      </c>
    </row>
    <row r="280" spans="1:27" x14ac:dyDescent="0.35">
      <c r="A280">
        <v>186798.50730580499</v>
      </c>
      <c r="B280">
        <v>2037908.0173007301</v>
      </c>
      <c r="C280">
        <v>112400.36381116501</v>
      </c>
      <c r="D280">
        <v>2021033.4227617399</v>
      </c>
      <c r="E280">
        <v>9552418.8156663105</v>
      </c>
      <c r="F280">
        <v>227559.810512358</v>
      </c>
      <c r="G280">
        <v>727392.55500234803</v>
      </c>
      <c r="H280">
        <v>143908.872497365</v>
      </c>
      <c r="I280">
        <v>0</v>
      </c>
      <c r="J280">
        <v>2357360.90550132</v>
      </c>
      <c r="K280">
        <v>197654.45126142501</v>
      </c>
      <c r="L280">
        <v>217244.78723916301</v>
      </c>
      <c r="M280">
        <v>6248732.1883717198</v>
      </c>
      <c r="N280">
        <v>420326.847281906</v>
      </c>
      <c r="O280">
        <v>66370.047636647607</v>
      </c>
      <c r="P280">
        <v>5247928.1993698897</v>
      </c>
      <c r="Q280">
        <v>114906.661923904</v>
      </c>
      <c r="R280">
        <v>12882061.4032632</v>
      </c>
      <c r="S280">
        <v>34920.134655527203</v>
      </c>
      <c r="T280">
        <v>539057.24215877696</v>
      </c>
      <c r="U280">
        <v>1663462.8177515599</v>
      </c>
      <c r="V280">
        <v>3615604.8826411199</v>
      </c>
      <c r="W280">
        <v>198245.25093248</v>
      </c>
      <c r="X280" s="30">
        <f t="shared" si="4"/>
        <v>48813296.184846453</v>
      </c>
      <c r="Y280" s="31">
        <v>43371</v>
      </c>
    </row>
    <row r="281" spans="1:27" x14ac:dyDescent="0.35">
      <c r="A281">
        <v>188640.397919621</v>
      </c>
      <c r="B281">
        <v>2426413.28049696</v>
      </c>
      <c r="C281">
        <v>132000.62716042501</v>
      </c>
      <c r="D281">
        <v>1943512.51559597</v>
      </c>
      <c r="E281">
        <v>9211759.6091090105</v>
      </c>
      <c r="F281">
        <v>199459.78009232</v>
      </c>
      <c r="G281">
        <v>727392.55500234803</v>
      </c>
      <c r="H281">
        <v>198747.18852186401</v>
      </c>
      <c r="I281">
        <v>0</v>
      </c>
      <c r="J281">
        <v>3080751.51912532</v>
      </c>
      <c r="K281">
        <v>197654.45126142501</v>
      </c>
      <c r="L281">
        <v>217244.78723916301</v>
      </c>
      <c r="M281">
        <v>6225054.43876814</v>
      </c>
      <c r="N281">
        <v>420326.847281906</v>
      </c>
      <c r="O281">
        <v>66370.047636647607</v>
      </c>
      <c r="P281">
        <v>5730160.9248067699</v>
      </c>
      <c r="Q281">
        <v>114906.661923904</v>
      </c>
      <c r="R281">
        <v>13009401.0084287</v>
      </c>
      <c r="S281">
        <v>34920.134655527203</v>
      </c>
      <c r="T281">
        <v>539057.24215877801</v>
      </c>
      <c r="U281">
        <v>1543269.2251647499</v>
      </c>
      <c r="V281">
        <v>3615604.8826411199</v>
      </c>
      <c r="W281">
        <v>198245.25093248</v>
      </c>
      <c r="X281" s="30">
        <f t="shared" si="4"/>
        <v>50020893.375923149</v>
      </c>
      <c r="Y281" s="31">
        <v>43372</v>
      </c>
    </row>
    <row r="282" spans="1:27" x14ac:dyDescent="0.35">
      <c r="A282">
        <v>189347.178345772</v>
      </c>
      <c r="B282">
        <v>2379380.0576677299</v>
      </c>
      <c r="C282">
        <v>135546.39371080301</v>
      </c>
      <c r="D282">
        <v>2192788.3302468001</v>
      </c>
      <c r="E282">
        <v>10549005.366688401</v>
      </c>
      <c r="F282">
        <v>208924.92351084101</v>
      </c>
      <c r="G282">
        <v>722912.16274284502</v>
      </c>
      <c r="H282">
        <v>187043.30175966601</v>
      </c>
      <c r="I282">
        <v>55.6901329272727</v>
      </c>
      <c r="J282">
        <v>3344162.70016815</v>
      </c>
      <c r="K282">
        <v>197141.133514443</v>
      </c>
      <c r="L282">
        <v>216378.92673765001</v>
      </c>
      <c r="M282">
        <v>6319760.35243122</v>
      </c>
      <c r="N282">
        <v>422280.36029258999</v>
      </c>
      <c r="O282">
        <v>67063.510857098401</v>
      </c>
      <c r="P282">
        <v>5754633.3483941304</v>
      </c>
      <c r="Q282">
        <v>114906.661923904</v>
      </c>
      <c r="R282">
        <v>13020962.764286401</v>
      </c>
      <c r="S282">
        <v>34923.040227680001</v>
      </c>
      <c r="T282">
        <v>539168.62242463196</v>
      </c>
      <c r="U282">
        <v>1509001.6335885201</v>
      </c>
      <c r="V282">
        <v>3599253.2910896</v>
      </c>
      <c r="W282">
        <v>198892.22499848701</v>
      </c>
      <c r="X282" s="30">
        <f t="shared" si="4"/>
        <v>51903531.975740299</v>
      </c>
      <c r="Y282" s="31">
        <v>43373</v>
      </c>
      <c r="Z282" s="2">
        <f>SUM(X253:X282)</f>
        <v>1694110492.8181999</v>
      </c>
      <c r="AA282" s="33">
        <f>Z282/Z$380</f>
        <v>5.7482945949515037E-2</v>
      </c>
    </row>
    <row r="283" spans="1:27" s="34" customFormat="1" x14ac:dyDescent="0.35">
      <c r="X283" s="35"/>
      <c r="Y283" s="36"/>
    </row>
    <row r="284" spans="1:27" x14ac:dyDescent="0.35">
      <c r="A284">
        <v>209133.64044381899</v>
      </c>
      <c r="B284">
        <v>2170999.4446735</v>
      </c>
      <c r="C284">
        <v>108613.91903413599</v>
      </c>
      <c r="D284">
        <v>2452663.6721107699</v>
      </c>
      <c r="E284">
        <v>11853413.3163218</v>
      </c>
      <c r="F284">
        <v>234749.16454225601</v>
      </c>
      <c r="G284">
        <v>608147.87385443505</v>
      </c>
      <c r="H284">
        <v>64071.255801814499</v>
      </c>
      <c r="I284">
        <v>0</v>
      </c>
      <c r="J284">
        <v>1250141.5470609099</v>
      </c>
      <c r="K284">
        <v>168355.630197374</v>
      </c>
      <c r="L284">
        <v>172035.053066778</v>
      </c>
      <c r="M284">
        <v>6240976.2477720398</v>
      </c>
      <c r="N284">
        <v>502226.20955083298</v>
      </c>
      <c r="O284">
        <v>83412.196836444695</v>
      </c>
      <c r="P284">
        <v>5766806.2429279899</v>
      </c>
      <c r="Q284">
        <v>114906.661923904</v>
      </c>
      <c r="R284">
        <v>13912734.6739951</v>
      </c>
      <c r="S284">
        <v>38427.160243869097</v>
      </c>
      <c r="T284">
        <v>593126.06582482799</v>
      </c>
      <c r="U284">
        <v>1633120.8962846801</v>
      </c>
      <c r="V284">
        <v>3074308.4128765599</v>
      </c>
      <c r="W284">
        <v>218393.456763542</v>
      </c>
      <c r="X284" s="30">
        <f t="shared" si="4"/>
        <v>51470762.742107384</v>
      </c>
      <c r="Y284" s="31">
        <v>43374</v>
      </c>
    </row>
    <row r="285" spans="1:27" x14ac:dyDescent="0.35">
      <c r="A285">
        <v>208201.92030684499</v>
      </c>
      <c r="B285">
        <v>2162558.51543881</v>
      </c>
      <c r="C285">
        <v>108204.71762262699</v>
      </c>
      <c r="D285">
        <v>2999121.64867356</v>
      </c>
      <c r="E285">
        <v>15022461.7833343</v>
      </c>
      <c r="F285">
        <v>222686.92388122101</v>
      </c>
      <c r="G285">
        <v>608147.87385443505</v>
      </c>
      <c r="H285">
        <v>159983.466170303</v>
      </c>
      <c r="I285">
        <v>28.329328489090901</v>
      </c>
      <c r="J285">
        <v>3244926.2731259302</v>
      </c>
      <c r="K285">
        <v>168355.630197374</v>
      </c>
      <c r="L285">
        <v>172035.053066778</v>
      </c>
      <c r="M285">
        <v>6255046.2387906201</v>
      </c>
      <c r="N285">
        <v>502226.20955083298</v>
      </c>
      <c r="O285">
        <v>83412.196836444695</v>
      </c>
      <c r="P285">
        <v>5763252.9703162201</v>
      </c>
      <c r="Q285">
        <v>114906.661923904</v>
      </c>
      <c r="R285">
        <v>13915625.234025</v>
      </c>
      <c r="S285">
        <v>38427.160243869097</v>
      </c>
      <c r="T285">
        <v>593126.06582482799</v>
      </c>
      <c r="U285">
        <v>1643344.39403506</v>
      </c>
      <c r="V285">
        <v>3074308.4128765599</v>
      </c>
      <c r="W285">
        <v>218393.456763542</v>
      </c>
      <c r="X285" s="30">
        <f t="shared" si="4"/>
        <v>57278781.136187561</v>
      </c>
      <c r="Y285" s="31">
        <v>43375</v>
      </c>
    </row>
    <row r="286" spans="1:27" x14ac:dyDescent="0.35">
      <c r="A286">
        <v>209003.37395897199</v>
      </c>
      <c r="B286">
        <v>2170847.62852852</v>
      </c>
      <c r="C286">
        <v>107627.96155031001</v>
      </c>
      <c r="D286">
        <v>3070549.81316608</v>
      </c>
      <c r="E286">
        <v>15426689.581711</v>
      </c>
      <c r="F286">
        <v>252649.18392014501</v>
      </c>
      <c r="G286">
        <v>608147.87385443505</v>
      </c>
      <c r="H286">
        <v>192271.15245545999</v>
      </c>
      <c r="I286">
        <v>37564.689576534503</v>
      </c>
      <c r="J286">
        <v>3890560.1439777599</v>
      </c>
      <c r="K286">
        <v>168355.630197374</v>
      </c>
      <c r="L286">
        <v>172035.053066778</v>
      </c>
      <c r="M286">
        <v>6345703.2376588704</v>
      </c>
      <c r="N286">
        <v>502226.20955083298</v>
      </c>
      <c r="O286">
        <v>83412.196836444695</v>
      </c>
      <c r="P286">
        <v>5801086.4253168898</v>
      </c>
      <c r="Q286">
        <v>114906.661923904</v>
      </c>
      <c r="R286">
        <v>13927147.764658701</v>
      </c>
      <c r="S286">
        <v>38427.160243869097</v>
      </c>
      <c r="T286">
        <v>593126.06582482904</v>
      </c>
      <c r="U286">
        <v>1621305.6292566201</v>
      </c>
      <c r="V286">
        <v>3074308.4128765599</v>
      </c>
      <c r="W286">
        <v>218393.456763542</v>
      </c>
      <c r="X286" s="30">
        <f t="shared" si="4"/>
        <v>58626345.306874439</v>
      </c>
      <c r="Y286" s="31">
        <v>43376</v>
      </c>
    </row>
    <row r="287" spans="1:27" x14ac:dyDescent="0.35">
      <c r="A287">
        <v>208760.03229118101</v>
      </c>
      <c r="B287">
        <v>2225733.64436252</v>
      </c>
      <c r="C287">
        <v>111970.823394587</v>
      </c>
      <c r="D287">
        <v>2580692.1400074102</v>
      </c>
      <c r="E287">
        <v>12641471.0701699</v>
      </c>
      <c r="F287">
        <v>232234.63397508301</v>
      </c>
      <c r="G287">
        <v>608147.87385443505</v>
      </c>
      <c r="H287">
        <v>125639.603325067</v>
      </c>
      <c r="I287">
        <v>5377.2455306472702</v>
      </c>
      <c r="J287">
        <v>2450477.9554588902</v>
      </c>
      <c r="K287">
        <v>168355.630197374</v>
      </c>
      <c r="L287">
        <v>172035.053066778</v>
      </c>
      <c r="M287">
        <v>6292728.8461703397</v>
      </c>
      <c r="N287">
        <v>502226.20955083298</v>
      </c>
      <c r="O287">
        <v>83412.196836444593</v>
      </c>
      <c r="P287">
        <v>5785254.2047876799</v>
      </c>
      <c r="Q287">
        <v>114906.661923904</v>
      </c>
      <c r="R287">
        <v>13926131.782929299</v>
      </c>
      <c r="S287">
        <v>38427.160243869097</v>
      </c>
      <c r="T287">
        <v>593126.06582482799</v>
      </c>
      <c r="U287">
        <v>1691566.2380057699</v>
      </c>
      <c r="V287">
        <v>3074308.4128765599</v>
      </c>
      <c r="W287">
        <v>218393.456763542</v>
      </c>
      <c r="X287" s="30">
        <f t="shared" si="4"/>
        <v>53851376.941546947</v>
      </c>
      <c r="Y287" s="31">
        <v>43377</v>
      </c>
    </row>
    <row r="288" spans="1:27" x14ac:dyDescent="0.35">
      <c r="A288">
        <v>208681.58184305701</v>
      </c>
      <c r="B288">
        <v>2190597.04458162</v>
      </c>
      <c r="C288">
        <v>107997.45347573201</v>
      </c>
      <c r="D288">
        <v>1907418.7719217499</v>
      </c>
      <c r="E288">
        <v>8724831.9633353893</v>
      </c>
      <c r="F288">
        <v>228093.709395421</v>
      </c>
      <c r="G288">
        <v>608147.87385443505</v>
      </c>
      <c r="H288">
        <v>77333.739892938203</v>
      </c>
      <c r="I288">
        <v>0</v>
      </c>
      <c r="J288">
        <v>1131585.9707752001</v>
      </c>
      <c r="K288">
        <v>168355.630197374</v>
      </c>
      <c r="L288">
        <v>172035.053066778</v>
      </c>
      <c r="M288">
        <v>6372281.4746639198</v>
      </c>
      <c r="N288">
        <v>502226.20955083298</v>
      </c>
      <c r="O288">
        <v>83412.196836444695</v>
      </c>
      <c r="P288">
        <v>5799846.47240071</v>
      </c>
      <c r="Q288">
        <v>114906.661923904</v>
      </c>
      <c r="R288">
        <v>13929076.8224371</v>
      </c>
      <c r="S288">
        <v>38427.160243869097</v>
      </c>
      <c r="T288">
        <v>593126.06582482799</v>
      </c>
      <c r="U288">
        <v>1656955.5467845099</v>
      </c>
      <c r="V288">
        <v>3074308.4128765599</v>
      </c>
      <c r="W288">
        <v>218393.456763542</v>
      </c>
      <c r="X288" s="30">
        <f t="shared" si="4"/>
        <v>47908039.272645921</v>
      </c>
      <c r="Y288" s="31">
        <v>43378</v>
      </c>
    </row>
    <row r="289" spans="1:25" x14ac:dyDescent="0.35">
      <c r="A289">
        <v>211150.591779838</v>
      </c>
      <c r="B289">
        <v>2435462.92709764</v>
      </c>
      <c r="C289">
        <v>124728.706455187</v>
      </c>
      <c r="D289">
        <v>1490678.3692003801</v>
      </c>
      <c r="E289">
        <v>6855905.00063786</v>
      </c>
      <c r="F289">
        <v>214426.624382031</v>
      </c>
      <c r="G289">
        <v>608147.87385443505</v>
      </c>
      <c r="H289">
        <v>204516.444162117</v>
      </c>
      <c r="I289">
        <v>0</v>
      </c>
      <c r="J289">
        <v>3324539.9186347099</v>
      </c>
      <c r="K289">
        <v>168355.630197374</v>
      </c>
      <c r="L289">
        <v>172035.053066778</v>
      </c>
      <c r="M289">
        <v>6430503.5715912804</v>
      </c>
      <c r="N289">
        <v>502226.20955083298</v>
      </c>
      <c r="O289">
        <v>83412.196836444695</v>
      </c>
      <c r="P289">
        <v>6309864.2158100596</v>
      </c>
      <c r="Q289">
        <v>114906.661923904</v>
      </c>
      <c r="R289">
        <v>14156465.446323499</v>
      </c>
      <c r="S289">
        <v>38427.160243869097</v>
      </c>
      <c r="T289">
        <v>593126.06582482799</v>
      </c>
      <c r="U289">
        <v>1592147.72844198</v>
      </c>
      <c r="V289">
        <v>3074308.4128765599</v>
      </c>
      <c r="W289">
        <v>218393.456763542</v>
      </c>
      <c r="X289" s="30">
        <f t="shared" si="4"/>
        <v>48923728.26565516</v>
      </c>
      <c r="Y289" s="31">
        <v>43379</v>
      </c>
    </row>
    <row r="290" spans="1:25" x14ac:dyDescent="0.35">
      <c r="A290">
        <v>211574.078921098</v>
      </c>
      <c r="B290">
        <v>2430003.3570226701</v>
      </c>
      <c r="C290">
        <v>121725.071242305</v>
      </c>
      <c r="D290">
        <v>818095.80089404399</v>
      </c>
      <c r="E290">
        <v>3857171.9722397001</v>
      </c>
      <c r="F290">
        <v>207832.42838141599</v>
      </c>
      <c r="G290">
        <v>608147.87385443505</v>
      </c>
      <c r="H290">
        <v>424637.26357045601</v>
      </c>
      <c r="I290">
        <v>27062.256899488999</v>
      </c>
      <c r="J290">
        <v>7626402.9291810105</v>
      </c>
      <c r="K290">
        <v>168355.630197374</v>
      </c>
      <c r="L290">
        <v>172035.053066778</v>
      </c>
      <c r="M290">
        <v>6408370.3757178802</v>
      </c>
      <c r="N290">
        <v>502226.20955083298</v>
      </c>
      <c r="O290">
        <v>83412.196836444695</v>
      </c>
      <c r="P290">
        <v>6275058.8512545703</v>
      </c>
      <c r="Q290">
        <v>114906.661923904</v>
      </c>
      <c r="R290">
        <v>14150843.648469999</v>
      </c>
      <c r="S290">
        <v>38427.160243869097</v>
      </c>
      <c r="T290">
        <v>593126.06582482799</v>
      </c>
      <c r="U290">
        <v>1610544.35852697</v>
      </c>
      <c r="V290">
        <v>3074308.4128765599</v>
      </c>
      <c r="W290">
        <v>218393.456763542</v>
      </c>
      <c r="X290" s="30">
        <f t="shared" si="4"/>
        <v>49742661.113460176</v>
      </c>
      <c r="Y290" s="31">
        <v>43380</v>
      </c>
    </row>
    <row r="291" spans="1:25" x14ac:dyDescent="0.35">
      <c r="A291">
        <v>208909.911388059</v>
      </c>
      <c r="B291">
        <v>2076991.11045808</v>
      </c>
      <c r="C291">
        <v>101368.39060928499</v>
      </c>
      <c r="D291">
        <v>613769.18744590599</v>
      </c>
      <c r="E291">
        <v>3087572.8340158099</v>
      </c>
      <c r="F291">
        <v>235311.39275380899</v>
      </c>
      <c r="G291">
        <v>608147.87385443505</v>
      </c>
      <c r="H291">
        <v>616788.56117461703</v>
      </c>
      <c r="I291">
        <v>90315.109878285395</v>
      </c>
      <c r="J291">
        <v>11214585.748237699</v>
      </c>
      <c r="K291">
        <v>168355.630197374</v>
      </c>
      <c r="L291">
        <v>172035.053066778</v>
      </c>
      <c r="M291">
        <v>6454954.9297805298</v>
      </c>
      <c r="N291">
        <v>502226.20955083298</v>
      </c>
      <c r="O291">
        <v>83412.196836444695</v>
      </c>
      <c r="P291">
        <v>5790751.3051696401</v>
      </c>
      <c r="Q291">
        <v>114906.661923904</v>
      </c>
      <c r="R291">
        <v>13926162.291436899</v>
      </c>
      <c r="S291">
        <v>38427.160243869097</v>
      </c>
      <c r="T291">
        <v>593126.06582482799</v>
      </c>
      <c r="U291">
        <v>1704091.43316314</v>
      </c>
      <c r="V291">
        <v>3074308.4128765599</v>
      </c>
      <c r="W291">
        <v>218393.456763542</v>
      </c>
      <c r="X291" s="30">
        <f t="shared" si="4"/>
        <v>51694910.926650338</v>
      </c>
      <c r="Y291" s="31">
        <v>43381</v>
      </c>
    </row>
    <row r="292" spans="1:25" x14ac:dyDescent="0.35">
      <c r="A292">
        <v>209082.79293114701</v>
      </c>
      <c r="B292">
        <v>2180283.9583565202</v>
      </c>
      <c r="C292">
        <v>110566.947782794</v>
      </c>
      <c r="D292">
        <v>606722.93284452998</v>
      </c>
      <c r="E292">
        <v>2865206.7337264898</v>
      </c>
      <c r="F292">
        <v>229707.51259524899</v>
      </c>
      <c r="G292">
        <v>608147.87385443505</v>
      </c>
      <c r="H292">
        <v>490313.84798665298</v>
      </c>
      <c r="I292">
        <v>117711.50757533799</v>
      </c>
      <c r="J292">
        <v>9066460.1782055795</v>
      </c>
      <c r="K292">
        <v>168355.630197374</v>
      </c>
      <c r="L292">
        <v>172035.053066778</v>
      </c>
      <c r="M292">
        <v>6459695.85500973</v>
      </c>
      <c r="N292">
        <v>502226.20955083298</v>
      </c>
      <c r="O292">
        <v>83412.196836444695</v>
      </c>
      <c r="P292">
        <v>5801036.5463282699</v>
      </c>
      <c r="Q292">
        <v>114906.661923904</v>
      </c>
      <c r="R292">
        <v>13930179.971331101</v>
      </c>
      <c r="S292">
        <v>38427.160243869097</v>
      </c>
      <c r="T292">
        <v>593126.06582482799</v>
      </c>
      <c r="U292">
        <v>1746181.30923653</v>
      </c>
      <c r="V292">
        <v>3074308.4128765599</v>
      </c>
      <c r="W292">
        <v>218393.456763542</v>
      </c>
      <c r="X292" s="30">
        <f t="shared" si="4"/>
        <v>49386488.815048501</v>
      </c>
      <c r="Y292" s="31">
        <v>43382</v>
      </c>
    </row>
    <row r="293" spans="1:25" x14ac:dyDescent="0.35">
      <c r="A293">
        <v>208312.81631067401</v>
      </c>
      <c r="B293">
        <v>2020026.6420108301</v>
      </c>
      <c r="C293">
        <v>104072.751890436</v>
      </c>
      <c r="D293">
        <v>696037.55737822701</v>
      </c>
      <c r="E293">
        <v>3100724.66423416</v>
      </c>
      <c r="F293">
        <v>239216.965989099</v>
      </c>
      <c r="G293">
        <v>608147.87385443505</v>
      </c>
      <c r="H293">
        <v>311689.44153951399</v>
      </c>
      <c r="I293">
        <v>53398.847153834497</v>
      </c>
      <c r="J293">
        <v>5455556.7534385798</v>
      </c>
      <c r="K293">
        <v>168355.630197374</v>
      </c>
      <c r="L293">
        <v>172035.053066778</v>
      </c>
      <c r="M293">
        <v>6497397.34860845</v>
      </c>
      <c r="N293">
        <v>502226.20955083298</v>
      </c>
      <c r="O293">
        <v>83412.196836444593</v>
      </c>
      <c r="P293">
        <v>5772522.2297454504</v>
      </c>
      <c r="Q293">
        <v>114906.661923904</v>
      </c>
      <c r="R293">
        <v>13908487.938162901</v>
      </c>
      <c r="S293">
        <v>38427.160243869097</v>
      </c>
      <c r="T293">
        <v>593126.06582482799</v>
      </c>
      <c r="U293">
        <v>1652196.70386037</v>
      </c>
      <c r="V293">
        <v>3074308.4128765599</v>
      </c>
      <c r="W293">
        <v>218393.456763542</v>
      </c>
      <c r="X293" s="30">
        <f t="shared" si="4"/>
        <v>45592979.381461099</v>
      </c>
      <c r="Y293" s="31">
        <v>43383</v>
      </c>
    </row>
    <row r="294" spans="1:25" x14ac:dyDescent="0.35">
      <c r="A294">
        <v>208371.89627777899</v>
      </c>
      <c r="B294">
        <v>2237375.3034544499</v>
      </c>
      <c r="C294">
        <v>113402.30194183</v>
      </c>
      <c r="D294">
        <v>999087.03799059102</v>
      </c>
      <c r="E294">
        <v>4579348.0567039</v>
      </c>
      <c r="F294">
        <v>225582.81079344</v>
      </c>
      <c r="G294">
        <v>608147.87385443505</v>
      </c>
      <c r="H294">
        <v>217009.92015681899</v>
      </c>
      <c r="I294">
        <v>13499.0460905581</v>
      </c>
      <c r="J294">
        <v>3815174.3480822099</v>
      </c>
      <c r="K294">
        <v>168355.630197374</v>
      </c>
      <c r="L294">
        <v>172035.053066778</v>
      </c>
      <c r="M294">
        <v>6522523.0416681496</v>
      </c>
      <c r="N294">
        <v>502226.20955083298</v>
      </c>
      <c r="O294">
        <v>83412.196836444695</v>
      </c>
      <c r="P294">
        <v>5762079.1191665204</v>
      </c>
      <c r="Q294">
        <v>114906.661923904</v>
      </c>
      <c r="R294">
        <v>13915073.417447001</v>
      </c>
      <c r="S294">
        <v>38427.160243869097</v>
      </c>
      <c r="T294">
        <v>593126.06582482799</v>
      </c>
      <c r="U294">
        <v>1670543.93921876</v>
      </c>
      <c r="V294">
        <v>3074308.4128765599</v>
      </c>
      <c r="W294">
        <v>218393.456763542</v>
      </c>
      <c r="X294" s="30">
        <f t="shared" si="4"/>
        <v>45852408.960130572</v>
      </c>
      <c r="Y294" s="31">
        <v>43384</v>
      </c>
    </row>
    <row r="295" spans="1:25" x14ac:dyDescent="0.35">
      <c r="A295">
        <v>208441.14574741901</v>
      </c>
      <c r="B295">
        <v>2145182.7097034799</v>
      </c>
      <c r="C295">
        <v>105420.695238289</v>
      </c>
      <c r="D295">
        <v>1399629.1180915099</v>
      </c>
      <c r="E295">
        <v>6564627.6877333</v>
      </c>
      <c r="F295">
        <v>234161.27044335401</v>
      </c>
      <c r="G295">
        <v>608147.87385443505</v>
      </c>
      <c r="H295">
        <v>158041.09118620501</v>
      </c>
      <c r="I295">
        <v>3867.5586662927199</v>
      </c>
      <c r="J295">
        <v>2970680.2135255798</v>
      </c>
      <c r="K295">
        <v>168355.630197374</v>
      </c>
      <c r="L295">
        <v>172035.053066778</v>
      </c>
      <c r="M295">
        <v>6538189.4024536302</v>
      </c>
      <c r="N295">
        <v>502226.20955083298</v>
      </c>
      <c r="O295">
        <v>83412.196836444695</v>
      </c>
      <c r="P295">
        <v>5760750.7884307001</v>
      </c>
      <c r="Q295">
        <v>114906.661923904</v>
      </c>
      <c r="R295">
        <v>13912251.1383627</v>
      </c>
      <c r="S295">
        <v>38427.160243869097</v>
      </c>
      <c r="T295">
        <v>593126.06582482799</v>
      </c>
      <c r="U295">
        <v>1662397.19916454</v>
      </c>
      <c r="V295">
        <v>3074308.4128765599</v>
      </c>
      <c r="W295">
        <v>218393.456763542</v>
      </c>
      <c r="X295" s="30">
        <f t="shared" si="4"/>
        <v>47236978.739885569</v>
      </c>
      <c r="Y295" s="31">
        <v>43385</v>
      </c>
    </row>
    <row r="296" spans="1:25" x14ac:dyDescent="0.35">
      <c r="A296">
        <v>211830.25353256299</v>
      </c>
      <c r="B296">
        <v>2469251.3413996799</v>
      </c>
      <c r="C296">
        <v>123953.88721446</v>
      </c>
      <c r="D296">
        <v>914131.74021003605</v>
      </c>
      <c r="E296">
        <v>4084713.1386641199</v>
      </c>
      <c r="F296">
        <v>203532.90798841801</v>
      </c>
      <c r="G296">
        <v>608147.87385443505</v>
      </c>
      <c r="H296">
        <v>221330.99020994999</v>
      </c>
      <c r="I296">
        <v>0</v>
      </c>
      <c r="J296">
        <v>3804375.0627835598</v>
      </c>
      <c r="K296">
        <v>168355.630197374</v>
      </c>
      <c r="L296">
        <v>172035.053066778</v>
      </c>
      <c r="M296">
        <v>6659631.6646730704</v>
      </c>
      <c r="N296">
        <v>502226.20955083298</v>
      </c>
      <c r="O296">
        <v>83412.196836444593</v>
      </c>
      <c r="P296">
        <v>6327398.8594897501</v>
      </c>
      <c r="Q296">
        <v>114906.661923904</v>
      </c>
      <c r="R296">
        <v>14162162.5469219</v>
      </c>
      <c r="S296">
        <v>38427.160243869097</v>
      </c>
      <c r="T296">
        <v>593126.06582482799</v>
      </c>
      <c r="U296">
        <v>1604616.2649423699</v>
      </c>
      <c r="V296">
        <v>3074308.4128765599</v>
      </c>
      <c r="W296">
        <v>218393.456763542</v>
      </c>
      <c r="X296" s="30">
        <f t="shared" si="4"/>
        <v>46360267.379168451</v>
      </c>
      <c r="Y296" s="31">
        <v>43386</v>
      </c>
    </row>
    <row r="297" spans="1:25" x14ac:dyDescent="0.35">
      <c r="A297">
        <v>211503.86092740699</v>
      </c>
      <c r="B297">
        <v>2463823.49048738</v>
      </c>
      <c r="C297">
        <v>123795.775663149</v>
      </c>
      <c r="D297">
        <v>524589.187755286</v>
      </c>
      <c r="E297">
        <v>2614141.3287605899</v>
      </c>
      <c r="F297">
        <v>221727.60080879601</v>
      </c>
      <c r="G297">
        <v>608147.87385443505</v>
      </c>
      <c r="H297">
        <v>567600.130201097</v>
      </c>
      <c r="I297">
        <v>11434.3949450327</v>
      </c>
      <c r="J297">
        <v>9361084.7102300897</v>
      </c>
      <c r="K297">
        <v>168355.630197374</v>
      </c>
      <c r="L297">
        <v>172035.053066778</v>
      </c>
      <c r="M297">
        <v>6641306.4632368404</v>
      </c>
      <c r="N297">
        <v>502226.20955083298</v>
      </c>
      <c r="O297">
        <v>83412.196836444695</v>
      </c>
      <c r="P297">
        <v>6323247.7654075501</v>
      </c>
      <c r="Q297">
        <v>114906.661923904</v>
      </c>
      <c r="R297">
        <v>14152418.7107078</v>
      </c>
      <c r="S297">
        <v>38427.160243869097</v>
      </c>
      <c r="T297">
        <v>593126.06582482799</v>
      </c>
      <c r="U297">
        <v>1570435.3562687</v>
      </c>
      <c r="V297">
        <v>3074308.4128765599</v>
      </c>
      <c r="W297">
        <v>218393.456763542</v>
      </c>
      <c r="X297" s="30">
        <f t="shared" si="4"/>
        <v>50360447.496538281</v>
      </c>
      <c r="Y297" s="31">
        <v>43387</v>
      </c>
    </row>
    <row r="298" spans="1:25" x14ac:dyDescent="0.35">
      <c r="A298">
        <v>209360.51720274499</v>
      </c>
      <c r="B298">
        <v>2141661.1562543702</v>
      </c>
      <c r="C298">
        <v>108822.39383609399</v>
      </c>
      <c r="D298">
        <v>371050.52275074401</v>
      </c>
      <c r="E298">
        <v>1820132.9631437</v>
      </c>
      <c r="F298">
        <v>234223.255982612</v>
      </c>
      <c r="G298">
        <v>608147.87385443505</v>
      </c>
      <c r="H298">
        <v>535987.505179425</v>
      </c>
      <c r="I298">
        <v>44117.239042959998</v>
      </c>
      <c r="J298">
        <v>9000966.8869660199</v>
      </c>
      <c r="K298">
        <v>168355.630197374</v>
      </c>
      <c r="L298">
        <v>172035.053066778</v>
      </c>
      <c r="M298">
        <v>6714448.6731684497</v>
      </c>
      <c r="N298">
        <v>502226.20955083298</v>
      </c>
      <c r="O298">
        <v>83412.196836444695</v>
      </c>
      <c r="P298">
        <v>5803772.6267720899</v>
      </c>
      <c r="Q298">
        <v>114906.661923904</v>
      </c>
      <c r="R298">
        <v>13925363.5012259</v>
      </c>
      <c r="S298">
        <v>38427.160243869097</v>
      </c>
      <c r="T298">
        <v>593126.06582482799</v>
      </c>
      <c r="U298">
        <v>1663907.85455295</v>
      </c>
      <c r="V298">
        <v>3074308.4128765599</v>
      </c>
      <c r="W298">
        <v>218393.456763542</v>
      </c>
      <c r="X298" s="30">
        <f t="shared" si="4"/>
        <v>48147153.817216627</v>
      </c>
      <c r="Y298" s="31">
        <v>43388</v>
      </c>
    </row>
    <row r="299" spans="1:25" x14ac:dyDescent="0.35">
      <c r="A299">
        <v>208526.617994912</v>
      </c>
      <c r="B299">
        <v>2116715.36653713</v>
      </c>
      <c r="C299">
        <v>107624.32958511999</v>
      </c>
      <c r="D299">
        <v>367314.19909334899</v>
      </c>
      <c r="E299">
        <v>2042934.6571249401</v>
      </c>
      <c r="F299">
        <v>231804.367165467</v>
      </c>
      <c r="G299">
        <v>608147.87385443598</v>
      </c>
      <c r="H299">
        <v>736421.13620493305</v>
      </c>
      <c r="I299">
        <v>29410.443460918101</v>
      </c>
      <c r="J299">
        <v>12398565.4803329</v>
      </c>
      <c r="K299">
        <v>168355.630197374</v>
      </c>
      <c r="L299">
        <v>172035.053066778</v>
      </c>
      <c r="M299">
        <v>6732931.7440249901</v>
      </c>
      <c r="N299">
        <v>502226.20955083298</v>
      </c>
      <c r="O299">
        <v>83412.196836444899</v>
      </c>
      <c r="P299">
        <v>5808213.3095455002</v>
      </c>
      <c r="Q299">
        <v>114906.661923904</v>
      </c>
      <c r="R299">
        <v>13925756.964121601</v>
      </c>
      <c r="S299">
        <v>38427.160243869097</v>
      </c>
      <c r="T299">
        <v>593126.06582482799</v>
      </c>
      <c r="U299">
        <v>1671659.4367944</v>
      </c>
      <c r="V299">
        <v>3074308.4128765701</v>
      </c>
      <c r="W299">
        <v>218393.456763542</v>
      </c>
      <c r="X299" s="30">
        <f t="shared" si="4"/>
        <v>51951216.77312474</v>
      </c>
      <c r="Y299" s="31">
        <v>43389</v>
      </c>
    </row>
    <row r="300" spans="1:25" x14ac:dyDescent="0.35">
      <c r="A300">
        <v>208861.24305450101</v>
      </c>
      <c r="B300">
        <v>2190535.0590423602</v>
      </c>
      <c r="C300">
        <v>111429.660581141</v>
      </c>
      <c r="D300">
        <v>370043.74199982401</v>
      </c>
      <c r="E300">
        <v>2017042.1351479399</v>
      </c>
      <c r="F300">
        <v>229506.059592659</v>
      </c>
      <c r="G300">
        <v>608147.87385443598</v>
      </c>
      <c r="H300">
        <v>786120.22148429404</v>
      </c>
      <c r="I300">
        <v>95450.466527218101</v>
      </c>
      <c r="J300">
        <v>14132056.461061399</v>
      </c>
      <c r="K300">
        <v>168355.630197374</v>
      </c>
      <c r="L300">
        <v>172035.053066778</v>
      </c>
      <c r="M300">
        <v>6679578.1753705395</v>
      </c>
      <c r="N300">
        <v>502226.20955083298</v>
      </c>
      <c r="O300">
        <v>83412.196836444899</v>
      </c>
      <c r="P300">
        <v>5775504.0731671797</v>
      </c>
      <c r="Q300">
        <v>114906.661923904</v>
      </c>
      <c r="R300">
        <v>13916886.2523393</v>
      </c>
      <c r="S300">
        <v>38427.160243869097</v>
      </c>
      <c r="T300">
        <v>593126.06582482904</v>
      </c>
      <c r="U300">
        <v>1648830.84065245</v>
      </c>
      <c r="V300">
        <v>3074308.4128765701</v>
      </c>
      <c r="W300">
        <v>218393.456763542</v>
      </c>
      <c r="X300" s="30">
        <f t="shared" si="4"/>
        <v>53735183.111159392</v>
      </c>
      <c r="Y300" s="31">
        <v>43390</v>
      </c>
    </row>
    <row r="301" spans="1:25" x14ac:dyDescent="0.35">
      <c r="A301">
        <v>208897.804837423</v>
      </c>
      <c r="B301">
        <v>2157144.2238632198</v>
      </c>
      <c r="C301">
        <v>109567.18883124299</v>
      </c>
      <c r="D301">
        <v>385265.79237694998</v>
      </c>
      <c r="E301">
        <v>1956823.1837586199</v>
      </c>
      <c r="F301">
        <v>235210.18199048901</v>
      </c>
      <c r="G301">
        <v>608147.87385443598</v>
      </c>
      <c r="H301">
        <v>623445.22697651503</v>
      </c>
      <c r="I301">
        <v>83493.552856719994</v>
      </c>
      <c r="J301">
        <v>11281418.9925017</v>
      </c>
      <c r="K301">
        <v>168355.630197374</v>
      </c>
      <c r="L301">
        <v>172035.053066778</v>
      </c>
      <c r="M301">
        <v>6739231.5087141301</v>
      </c>
      <c r="N301">
        <v>502226.20955083298</v>
      </c>
      <c r="O301">
        <v>83412.196836444899</v>
      </c>
      <c r="P301">
        <v>5790014.2583668903</v>
      </c>
      <c r="Q301">
        <v>114906.661923904</v>
      </c>
      <c r="R301">
        <v>13923190.859648701</v>
      </c>
      <c r="S301">
        <v>38427.160243869097</v>
      </c>
      <c r="T301">
        <v>593126.06582482904</v>
      </c>
      <c r="U301">
        <v>1646716.3105182999</v>
      </c>
      <c r="V301">
        <v>3074308.4128765701</v>
      </c>
      <c r="W301">
        <v>218393.456763542</v>
      </c>
      <c r="X301" s="30">
        <f t="shared" si="4"/>
        <v>50713757.806379482</v>
      </c>
      <c r="Y301" s="31">
        <v>43391</v>
      </c>
    </row>
    <row r="302" spans="1:25" x14ac:dyDescent="0.35">
      <c r="A302">
        <v>208769.71753169</v>
      </c>
      <c r="B302">
        <v>2122731.8379413802</v>
      </c>
      <c r="C302">
        <v>103675.89916057599</v>
      </c>
      <c r="D302">
        <v>401198.01301440399</v>
      </c>
      <c r="E302">
        <v>1997927.8287412301</v>
      </c>
      <c r="F302">
        <v>227369.49553635399</v>
      </c>
      <c r="G302">
        <v>608147.87385443598</v>
      </c>
      <c r="H302">
        <v>504191.10271909198</v>
      </c>
      <c r="I302">
        <v>13547.714424116301</v>
      </c>
      <c r="J302">
        <v>9839584.7439747695</v>
      </c>
      <c r="K302">
        <v>168355.630197374</v>
      </c>
      <c r="L302">
        <v>172035.053066778</v>
      </c>
      <c r="M302">
        <v>6745838.0533963898</v>
      </c>
      <c r="N302">
        <v>502226.20955083298</v>
      </c>
      <c r="O302">
        <v>83412.196836444899</v>
      </c>
      <c r="P302">
        <v>5792063.6552586099</v>
      </c>
      <c r="Q302">
        <v>114906.661923904</v>
      </c>
      <c r="R302">
        <v>13919494.0033464</v>
      </c>
      <c r="S302">
        <v>38427.160243869097</v>
      </c>
      <c r="T302">
        <v>593126.06582482904</v>
      </c>
      <c r="U302">
        <v>1706990.22564751</v>
      </c>
      <c r="V302">
        <v>3074308.4128765701</v>
      </c>
      <c r="W302">
        <v>218393.456763542</v>
      </c>
      <c r="X302" s="30">
        <f t="shared" si="4"/>
        <v>49156721.011831097</v>
      </c>
      <c r="Y302" s="31">
        <v>43392</v>
      </c>
    </row>
    <row r="303" spans="1:25" x14ac:dyDescent="0.35">
      <c r="A303">
        <v>211180.37389440299</v>
      </c>
      <c r="B303">
        <v>2510800.2967906501</v>
      </c>
      <c r="C303">
        <v>127240.089319194</v>
      </c>
      <c r="D303">
        <v>486164.69095255702</v>
      </c>
      <c r="E303">
        <v>2466431.7257564501</v>
      </c>
      <c r="F303">
        <v>214854.71201253199</v>
      </c>
      <c r="G303">
        <v>608147.87385443598</v>
      </c>
      <c r="H303">
        <v>652436.29952339001</v>
      </c>
      <c r="I303">
        <v>65725.979142792698</v>
      </c>
      <c r="J303">
        <v>12117187.4517527</v>
      </c>
      <c r="K303">
        <v>168355.630197374</v>
      </c>
      <c r="L303">
        <v>172035.053066778</v>
      </c>
      <c r="M303">
        <v>6885007.2113196198</v>
      </c>
      <c r="N303">
        <v>502226.20955083298</v>
      </c>
      <c r="O303">
        <v>83412.196836444899</v>
      </c>
      <c r="P303">
        <v>6311845.81601822</v>
      </c>
      <c r="Q303">
        <v>114906.661923904</v>
      </c>
      <c r="R303">
        <v>14159841.2369029</v>
      </c>
      <c r="S303">
        <v>38427.160243869097</v>
      </c>
      <c r="T303">
        <v>593126.06582482904</v>
      </c>
      <c r="U303">
        <v>1569249.88283039</v>
      </c>
      <c r="V303">
        <v>3074308.4128765701</v>
      </c>
      <c r="W303">
        <v>218393.456763542</v>
      </c>
      <c r="X303" s="30">
        <f t="shared" si="4"/>
        <v>53351304.487354383</v>
      </c>
      <c r="Y303" s="31">
        <v>43393</v>
      </c>
    </row>
    <row r="304" spans="1:25" x14ac:dyDescent="0.35">
      <c r="A304">
        <v>211927.34806866699</v>
      </c>
      <c r="B304">
        <v>2504893.26860415</v>
      </c>
      <c r="C304">
        <v>128785.611573432</v>
      </c>
      <c r="D304">
        <v>540817.77675231895</v>
      </c>
      <c r="E304">
        <v>2805707.3957069698</v>
      </c>
      <c r="F304">
        <v>212130.25385732501</v>
      </c>
      <c r="G304">
        <v>608147.87385443598</v>
      </c>
      <c r="H304">
        <v>576866.24192715704</v>
      </c>
      <c r="I304">
        <v>31703.424151445401</v>
      </c>
      <c r="J304">
        <v>11280981.946023701</v>
      </c>
      <c r="K304">
        <v>168355.630197374</v>
      </c>
      <c r="L304">
        <v>172035.053066778</v>
      </c>
      <c r="M304">
        <v>6924329.0456555197</v>
      </c>
      <c r="N304">
        <v>502226.20955083298</v>
      </c>
      <c r="O304">
        <v>83412.196836444899</v>
      </c>
      <c r="P304">
        <v>6336260.8545555696</v>
      </c>
      <c r="Q304">
        <v>114906.661923904</v>
      </c>
      <c r="R304">
        <v>14163181.9184855</v>
      </c>
      <c r="S304">
        <v>38427.160243869097</v>
      </c>
      <c r="T304">
        <v>593126.06582482904</v>
      </c>
      <c r="U304">
        <v>1670351.6871946601</v>
      </c>
      <c r="V304">
        <v>3074308.4128765701</v>
      </c>
      <c r="W304">
        <v>218393.456763542</v>
      </c>
      <c r="X304" s="30">
        <f t="shared" si="4"/>
        <v>52961275.493694998</v>
      </c>
      <c r="Y304" s="31">
        <v>43394</v>
      </c>
    </row>
    <row r="305" spans="1:27" x14ac:dyDescent="0.35">
      <c r="A305">
        <v>209576.01380407199</v>
      </c>
      <c r="B305">
        <v>2079433.0017214401</v>
      </c>
      <c r="C305">
        <v>108445.15371826501</v>
      </c>
      <c r="D305">
        <v>643646.45949936297</v>
      </c>
      <c r="E305">
        <v>3159562.7424578802</v>
      </c>
      <c r="F305">
        <v>243685.735959994</v>
      </c>
      <c r="G305">
        <v>608147.87385443598</v>
      </c>
      <c r="H305">
        <v>498717.48904537898</v>
      </c>
      <c r="I305">
        <v>65528.642367419998</v>
      </c>
      <c r="J305">
        <v>9511816.1082730796</v>
      </c>
      <c r="K305">
        <v>168355.630197374</v>
      </c>
      <c r="L305">
        <v>172035.053066778</v>
      </c>
      <c r="M305">
        <v>6829142.0176701397</v>
      </c>
      <c r="N305">
        <v>502226.20955083298</v>
      </c>
      <c r="O305">
        <v>83412.196836444899</v>
      </c>
      <c r="P305">
        <v>5808189.3385752402</v>
      </c>
      <c r="Q305">
        <v>114906.661923904</v>
      </c>
      <c r="R305">
        <v>13920615.3120664</v>
      </c>
      <c r="S305">
        <v>38427.160243869097</v>
      </c>
      <c r="T305">
        <v>593126.06582482904</v>
      </c>
      <c r="U305">
        <v>1658001.55275949</v>
      </c>
      <c r="V305">
        <v>3074308.4128765701</v>
      </c>
      <c r="W305">
        <v>218393.456763542</v>
      </c>
      <c r="X305" s="30">
        <f t="shared" si="4"/>
        <v>50309698.289056741</v>
      </c>
      <c r="Y305" s="31">
        <v>43395</v>
      </c>
    </row>
    <row r="306" spans="1:27" x14ac:dyDescent="0.35">
      <c r="A306">
        <v>208717.90149496699</v>
      </c>
      <c r="B306">
        <v>2114749.02058277</v>
      </c>
      <c r="C306">
        <v>107984.136270032</v>
      </c>
      <c r="D306">
        <v>675528.33420718799</v>
      </c>
      <c r="E306">
        <v>3467219.9762424198</v>
      </c>
      <c r="F306">
        <v>226277.48466895401</v>
      </c>
      <c r="G306">
        <v>608147.87385443598</v>
      </c>
      <c r="H306">
        <v>594093.86348270206</v>
      </c>
      <c r="I306">
        <v>86114.863200505395</v>
      </c>
      <c r="J306">
        <v>11076492.136273</v>
      </c>
      <c r="K306">
        <v>168355.630197374</v>
      </c>
      <c r="L306">
        <v>172035.053066778</v>
      </c>
      <c r="M306">
        <v>6844071.5737838903</v>
      </c>
      <c r="N306">
        <v>502226.20955083298</v>
      </c>
      <c r="O306">
        <v>83412.196836444899</v>
      </c>
      <c r="P306">
        <v>5770414.7214106796</v>
      </c>
      <c r="Q306">
        <v>114906.661923904</v>
      </c>
      <c r="R306">
        <v>13916400.7796588</v>
      </c>
      <c r="S306">
        <v>38427.160243869097</v>
      </c>
      <c r="T306">
        <v>593126.06582482904</v>
      </c>
      <c r="U306">
        <v>1627684.5707869199</v>
      </c>
      <c r="V306">
        <v>3074308.4128765701</v>
      </c>
      <c r="W306">
        <v>218393.456763542</v>
      </c>
      <c r="X306" s="30">
        <f t="shared" si="4"/>
        <v>52289088.083201408</v>
      </c>
      <c r="Y306" s="31">
        <v>43396</v>
      </c>
    </row>
    <row r="307" spans="1:27" x14ac:dyDescent="0.35">
      <c r="A307">
        <v>209066.085891269</v>
      </c>
      <c r="B307">
        <v>2142942.9978357502</v>
      </c>
      <c r="C307">
        <v>112758.959841014</v>
      </c>
      <c r="D307">
        <v>546106.64446332096</v>
      </c>
      <c r="E307">
        <v>2880847.18649359</v>
      </c>
      <c r="F307">
        <v>226812.836338094</v>
      </c>
      <c r="G307">
        <v>608147.87385443598</v>
      </c>
      <c r="H307">
        <v>871905.78650748997</v>
      </c>
      <c r="I307">
        <v>583435.49843345804</v>
      </c>
      <c r="J307">
        <v>15528781.4597863</v>
      </c>
      <c r="K307">
        <v>168355.630197374</v>
      </c>
      <c r="L307">
        <v>172035.053066778</v>
      </c>
      <c r="M307">
        <v>6919836.0625833496</v>
      </c>
      <c r="N307">
        <v>502226.20955083298</v>
      </c>
      <c r="O307">
        <v>83412.196836444899</v>
      </c>
      <c r="P307">
        <v>5778663.1564902402</v>
      </c>
      <c r="Q307">
        <v>114906.661923904</v>
      </c>
      <c r="R307">
        <v>13922848.9706588</v>
      </c>
      <c r="S307">
        <v>38427.160243869097</v>
      </c>
      <c r="T307">
        <v>593126.06582482904</v>
      </c>
      <c r="U307">
        <v>1638200.3206696699</v>
      </c>
      <c r="V307">
        <v>3074308.4128765701</v>
      </c>
      <c r="W307">
        <v>218393.456763542</v>
      </c>
      <c r="X307" s="30">
        <f t="shared" si="4"/>
        <v>56935544.687130928</v>
      </c>
      <c r="Y307" s="31">
        <v>43397</v>
      </c>
    </row>
    <row r="308" spans="1:27" x14ac:dyDescent="0.35">
      <c r="A308">
        <v>208459.78983540001</v>
      </c>
      <c r="B308">
        <v>2200747.41876616</v>
      </c>
      <c r="C308">
        <v>112254.600941503</v>
      </c>
      <c r="D308">
        <v>317095.25852966198</v>
      </c>
      <c r="E308">
        <v>1657774.9181315801</v>
      </c>
      <c r="F308">
        <v>246789.12915011999</v>
      </c>
      <c r="G308">
        <v>608147.87385443598</v>
      </c>
      <c r="H308">
        <v>772680.98175388097</v>
      </c>
      <c r="I308">
        <v>175974.766774863</v>
      </c>
      <c r="J308">
        <v>13927488.927255601</v>
      </c>
      <c r="K308">
        <v>168355.630197374</v>
      </c>
      <c r="L308">
        <v>172035.053066778</v>
      </c>
      <c r="M308">
        <v>6969808.7559070904</v>
      </c>
      <c r="N308">
        <v>502226.20955083298</v>
      </c>
      <c r="O308">
        <v>83412.196836444899</v>
      </c>
      <c r="P308">
        <v>5785426.8441997599</v>
      </c>
      <c r="Q308">
        <v>114906.661923904</v>
      </c>
      <c r="R308">
        <v>13923175.6053949</v>
      </c>
      <c r="S308">
        <v>38427.160243869097</v>
      </c>
      <c r="T308">
        <v>593126.06582482799</v>
      </c>
      <c r="U308">
        <v>1657096.70916493</v>
      </c>
      <c r="V308">
        <v>3074308.4128765701</v>
      </c>
      <c r="W308">
        <v>218393.456763542</v>
      </c>
      <c r="X308" s="30">
        <f t="shared" si="4"/>
        <v>53528112.426944032</v>
      </c>
      <c r="Y308" s="31">
        <v>43398</v>
      </c>
    </row>
    <row r="309" spans="1:27" x14ac:dyDescent="0.35">
      <c r="A309">
        <v>208517.41701642799</v>
      </c>
      <c r="B309">
        <v>1992819.59076572</v>
      </c>
      <c r="C309">
        <v>102575.655838743</v>
      </c>
      <c r="D309">
        <v>322205.67568428401</v>
      </c>
      <c r="E309">
        <v>1639994.51147398</v>
      </c>
      <c r="F309">
        <v>234108.970144605</v>
      </c>
      <c r="G309">
        <v>608147.87385443598</v>
      </c>
      <c r="H309">
        <v>579612.97613553505</v>
      </c>
      <c r="I309">
        <v>20150.627141189001</v>
      </c>
      <c r="J309">
        <v>10372052.148491099</v>
      </c>
      <c r="K309">
        <v>168355.630197374</v>
      </c>
      <c r="L309">
        <v>172035.053066778</v>
      </c>
      <c r="M309">
        <v>6959718.9144757399</v>
      </c>
      <c r="N309">
        <v>502226.20955083298</v>
      </c>
      <c r="O309">
        <v>83412.196836444899</v>
      </c>
      <c r="P309">
        <v>5777589.54757981</v>
      </c>
      <c r="Q309">
        <v>114906.661923904</v>
      </c>
      <c r="R309">
        <v>13919077.780135499</v>
      </c>
      <c r="S309">
        <v>38427.160243869097</v>
      </c>
      <c r="T309">
        <v>593126.06582482904</v>
      </c>
      <c r="U309">
        <v>1632176.8274660499</v>
      </c>
      <c r="V309">
        <v>3074308.4128765701</v>
      </c>
      <c r="W309">
        <v>218393.456763542</v>
      </c>
      <c r="X309" s="30">
        <f t="shared" si="4"/>
        <v>49333939.363487259</v>
      </c>
      <c r="Y309" s="31">
        <v>43399</v>
      </c>
    </row>
    <row r="310" spans="1:27" x14ac:dyDescent="0.35">
      <c r="A310">
        <v>211336.79052862499</v>
      </c>
      <c r="B310">
        <v>2503480.1920138798</v>
      </c>
      <c r="C310">
        <v>125931.613326416</v>
      </c>
      <c r="D310">
        <v>295095.9611063</v>
      </c>
      <c r="E310">
        <v>1565858.1116041101</v>
      </c>
      <c r="F310">
        <v>210228.79901437799</v>
      </c>
      <c r="G310">
        <v>608147.87385443598</v>
      </c>
      <c r="H310">
        <v>915008.01234509703</v>
      </c>
      <c r="I310">
        <v>202162.446456381</v>
      </c>
      <c r="J310">
        <v>16137904.395229001</v>
      </c>
      <c r="K310">
        <v>168355.630197374</v>
      </c>
      <c r="L310">
        <v>172035.053066778</v>
      </c>
      <c r="M310">
        <v>7024613.4157208204</v>
      </c>
      <c r="N310">
        <v>502226.20955083298</v>
      </c>
      <c r="O310">
        <v>83412.196836444899</v>
      </c>
      <c r="P310">
        <v>6292745.3110792302</v>
      </c>
      <c r="Q310">
        <v>114906.661923904</v>
      </c>
      <c r="R310">
        <v>14160040.7528574</v>
      </c>
      <c r="S310">
        <v>38427.160243869097</v>
      </c>
      <c r="T310">
        <v>593126.06582482904</v>
      </c>
      <c r="U310">
        <v>1602497.1343189799</v>
      </c>
      <c r="V310">
        <v>3074308.4128765701</v>
      </c>
      <c r="W310">
        <v>218393.456763542</v>
      </c>
      <c r="X310" s="30">
        <f t="shared" si="4"/>
        <v>56820241.656739205</v>
      </c>
      <c r="Y310" s="31">
        <v>43400</v>
      </c>
    </row>
    <row r="311" spans="1:27" x14ac:dyDescent="0.35">
      <c r="A311">
        <v>211606.524476803</v>
      </c>
      <c r="B311">
        <v>2418949.8341606599</v>
      </c>
      <c r="C311">
        <v>122983.66824646101</v>
      </c>
      <c r="D311">
        <v>213322.74909500699</v>
      </c>
      <c r="E311">
        <v>1267270.8634253</v>
      </c>
      <c r="F311">
        <v>205676.97810611801</v>
      </c>
      <c r="G311">
        <v>608147.87385443598</v>
      </c>
      <c r="H311">
        <v>983632.78397226101</v>
      </c>
      <c r="I311">
        <v>188759.76850888901</v>
      </c>
      <c r="J311">
        <v>18233209.569096699</v>
      </c>
      <c r="K311">
        <v>168355.630197374</v>
      </c>
      <c r="L311">
        <v>172035.053066778</v>
      </c>
      <c r="M311">
        <v>7127627.5708236098</v>
      </c>
      <c r="N311">
        <v>502226.20955083298</v>
      </c>
      <c r="O311">
        <v>83412.196836444899</v>
      </c>
      <c r="P311">
        <v>6324392.0765736997</v>
      </c>
      <c r="Q311">
        <v>114906.661923904</v>
      </c>
      <c r="R311">
        <v>14165441.2429653</v>
      </c>
      <c r="S311">
        <v>38427.160243869097</v>
      </c>
      <c r="T311">
        <v>593126.06582482904</v>
      </c>
      <c r="U311">
        <v>1615574.1460543501</v>
      </c>
      <c r="V311">
        <v>3074308.4128765701</v>
      </c>
      <c r="W311">
        <v>218393.456763542</v>
      </c>
      <c r="X311" s="30">
        <f t="shared" si="4"/>
        <v>58651786.496643737</v>
      </c>
      <c r="Y311" s="31">
        <v>43401</v>
      </c>
    </row>
    <row r="312" spans="1:27" x14ac:dyDescent="0.35">
      <c r="A312">
        <v>209296.59461538499</v>
      </c>
      <c r="B312">
        <v>2136202.0704414202</v>
      </c>
      <c r="C312">
        <v>109584.380133147</v>
      </c>
      <c r="D312">
        <v>238647.47384716501</v>
      </c>
      <c r="E312">
        <v>1531634.3457412</v>
      </c>
      <c r="F312">
        <v>233421.07593744699</v>
      </c>
      <c r="G312">
        <v>608147.87385443598</v>
      </c>
      <c r="H312">
        <v>965575.37943609804</v>
      </c>
      <c r="I312">
        <v>105735.46555483399</v>
      </c>
      <c r="J312">
        <v>16760367.0545558</v>
      </c>
      <c r="K312">
        <v>168355.630197374</v>
      </c>
      <c r="L312">
        <v>172035.053066778</v>
      </c>
      <c r="M312">
        <v>7071466.0088145602</v>
      </c>
      <c r="N312">
        <v>502226.20955083298</v>
      </c>
      <c r="O312">
        <v>83412.196836444899</v>
      </c>
      <c r="P312">
        <v>5793283.5113007398</v>
      </c>
      <c r="Q312">
        <v>114906.661923904</v>
      </c>
      <c r="R312">
        <v>13924436.6237092</v>
      </c>
      <c r="S312">
        <v>38427.160243869097</v>
      </c>
      <c r="T312">
        <v>593126.06582482904</v>
      </c>
      <c r="U312">
        <v>1640903.47129576</v>
      </c>
      <c r="V312">
        <v>3074308.4128765701</v>
      </c>
      <c r="W312">
        <v>218393.456763542</v>
      </c>
      <c r="X312" s="30">
        <f t="shared" si="4"/>
        <v>56293892.176521339</v>
      </c>
      <c r="Y312" s="31">
        <v>43402</v>
      </c>
    </row>
    <row r="313" spans="1:27" x14ac:dyDescent="0.35">
      <c r="A313">
        <v>208725.40755636099</v>
      </c>
      <c r="B313">
        <v>2157652.9411209598</v>
      </c>
      <c r="C313">
        <v>110586.31826381201</v>
      </c>
      <c r="D313">
        <v>288965.93025708298</v>
      </c>
      <c r="E313">
        <v>1787015.97813996</v>
      </c>
      <c r="F313">
        <v>227608.72097692901</v>
      </c>
      <c r="G313">
        <v>608147.87385443598</v>
      </c>
      <c r="H313">
        <v>1120759.0825411</v>
      </c>
      <c r="I313">
        <v>56912.8945415454</v>
      </c>
      <c r="J313">
        <v>19380903.789755601</v>
      </c>
      <c r="K313">
        <v>168355.630197374</v>
      </c>
      <c r="L313">
        <v>172035.053066778</v>
      </c>
      <c r="M313">
        <v>7113159.7585511301</v>
      </c>
      <c r="N313">
        <v>502226.20955083298</v>
      </c>
      <c r="O313">
        <v>83412.196836444899</v>
      </c>
      <c r="P313">
        <v>5763458.0552840102</v>
      </c>
      <c r="Q313">
        <v>114906.661923904</v>
      </c>
      <c r="R313">
        <v>13917786.737575701</v>
      </c>
      <c r="S313">
        <v>38427.160243869097</v>
      </c>
      <c r="T313">
        <v>593126.06582482904</v>
      </c>
      <c r="U313">
        <v>1698061.16029117</v>
      </c>
      <c r="V313">
        <v>3074308.4128765701</v>
      </c>
      <c r="W313">
        <v>218393.456763542</v>
      </c>
      <c r="X313" s="30">
        <f t="shared" si="4"/>
        <v>59404935.495993949</v>
      </c>
      <c r="Y313" s="31">
        <v>43403</v>
      </c>
    </row>
    <row r="314" spans="1:27" x14ac:dyDescent="0.35">
      <c r="A314">
        <v>208183.76048088999</v>
      </c>
      <c r="B314">
        <v>2117238.36952462</v>
      </c>
      <c r="C314">
        <v>106971.78650581899</v>
      </c>
      <c r="D314">
        <v>316816.32360300003</v>
      </c>
      <c r="E314">
        <v>1869873.4528262401</v>
      </c>
      <c r="F314">
        <v>232015.50540856499</v>
      </c>
      <c r="G314">
        <v>608147.87385443598</v>
      </c>
      <c r="H314">
        <v>1000823.3594828499</v>
      </c>
      <c r="I314">
        <v>53635.409153269102</v>
      </c>
      <c r="J314">
        <v>18071210.120114401</v>
      </c>
      <c r="K314">
        <v>168332.385620152</v>
      </c>
      <c r="L314">
        <v>172010.839965505</v>
      </c>
      <c r="M314">
        <v>7105663.62452811</v>
      </c>
      <c r="N314">
        <v>502226.20955083298</v>
      </c>
      <c r="O314">
        <v>83412.196836444899</v>
      </c>
      <c r="P314">
        <v>5769502.8560167402</v>
      </c>
      <c r="Q314">
        <v>114906.661923904</v>
      </c>
      <c r="R314">
        <v>13918320.636458701</v>
      </c>
      <c r="S314">
        <v>38427.160243869097</v>
      </c>
      <c r="T314">
        <v>593123.160252676</v>
      </c>
      <c r="U314">
        <v>1653631.8143728001</v>
      </c>
      <c r="V314">
        <v>3073746.6689270502</v>
      </c>
      <c r="W314">
        <v>218382.80299898199</v>
      </c>
      <c r="X314" s="30">
        <f t="shared" si="4"/>
        <v>57996602.978649862</v>
      </c>
      <c r="Y314" s="31">
        <v>43404</v>
      </c>
      <c r="Z314" s="2">
        <f>SUM(X284:X314)</f>
        <v>1615866630.6324894</v>
      </c>
      <c r="AA314" s="33">
        <f>Z314/Z$380</f>
        <v>5.4828049636689261E-2</v>
      </c>
    </row>
    <row r="315" spans="1:27" s="34" customFormat="1" x14ac:dyDescent="0.35">
      <c r="X315" s="35"/>
      <c r="Y315" s="36"/>
    </row>
    <row r="316" spans="1:27" x14ac:dyDescent="0.35">
      <c r="A316">
        <v>208265.60076319199</v>
      </c>
      <c r="B316">
        <v>2369921.2096555401</v>
      </c>
      <c r="C316">
        <v>108134.983890961</v>
      </c>
      <c r="D316">
        <v>241133.190823824</v>
      </c>
      <c r="E316">
        <v>1365275.3278747699</v>
      </c>
      <c r="F316">
        <v>245967.57862393599</v>
      </c>
      <c r="G316">
        <v>596223.40573964396</v>
      </c>
      <c r="H316">
        <v>788139.59413044096</v>
      </c>
      <c r="I316">
        <v>13410.910401925399</v>
      </c>
      <c r="J316">
        <v>15866224.1979705</v>
      </c>
      <c r="K316">
        <v>167156.597422349</v>
      </c>
      <c r="L316">
        <v>171058.78082346101</v>
      </c>
      <c r="M316">
        <v>7096066.7618386596</v>
      </c>
      <c r="N316">
        <v>498679.47447640402</v>
      </c>
      <c r="O316">
        <v>83412.196836444695</v>
      </c>
      <c r="P316">
        <v>6332169.80896453</v>
      </c>
      <c r="Q316">
        <v>114906.661923904</v>
      </c>
      <c r="R316">
        <v>13887984.768267199</v>
      </c>
      <c r="S316">
        <v>38267.353775469099</v>
      </c>
      <c r="T316">
        <v>591072.79483690101</v>
      </c>
      <c r="U316">
        <v>1777279.6479871699</v>
      </c>
      <c r="V316">
        <v>3051133.5693863998</v>
      </c>
      <c r="W316">
        <v>217626.38571522199</v>
      </c>
      <c r="X316" s="30">
        <f t="shared" si="4"/>
        <v>55829510.802128859</v>
      </c>
      <c r="Y316" s="31">
        <v>43405</v>
      </c>
    </row>
    <row r="317" spans="1:27" x14ac:dyDescent="0.35">
      <c r="A317">
        <v>208388.60331765801</v>
      </c>
      <c r="B317">
        <v>2402948.8483155901</v>
      </c>
      <c r="C317">
        <v>111174.454493727</v>
      </c>
      <c r="D317">
        <v>481400.27901512198</v>
      </c>
      <c r="E317">
        <v>2697923.2596534598</v>
      </c>
      <c r="F317">
        <v>249601.48086294701</v>
      </c>
      <c r="G317">
        <v>596223.40573964396</v>
      </c>
      <c r="H317">
        <v>928371.70719953999</v>
      </c>
      <c r="I317">
        <v>445224.21079657698</v>
      </c>
      <c r="J317">
        <v>18612970.512899298</v>
      </c>
      <c r="K317">
        <v>167156.597422349</v>
      </c>
      <c r="L317">
        <v>171058.78082346101</v>
      </c>
      <c r="M317">
        <v>7175644.57195755</v>
      </c>
      <c r="N317">
        <v>498679.47447640402</v>
      </c>
      <c r="O317">
        <v>83412.196836444695</v>
      </c>
      <c r="P317">
        <v>6364224.3230844298</v>
      </c>
      <c r="Q317">
        <v>114906.661923904</v>
      </c>
      <c r="R317">
        <v>13906127.402919799</v>
      </c>
      <c r="S317">
        <v>38267.353775469099</v>
      </c>
      <c r="T317">
        <v>591072.79483690101</v>
      </c>
      <c r="U317">
        <v>1793825.91287291</v>
      </c>
      <c r="V317">
        <v>3051133.5693863998</v>
      </c>
      <c r="W317">
        <v>217626.38571522199</v>
      </c>
      <c r="X317" s="30">
        <f t="shared" si="4"/>
        <v>60907362.788324811</v>
      </c>
      <c r="Y317" s="31">
        <v>43406</v>
      </c>
    </row>
    <row r="318" spans="1:27" x14ac:dyDescent="0.35">
      <c r="A318">
        <v>210929.28403420499</v>
      </c>
      <c r="B318">
        <v>2665444.5319992998</v>
      </c>
      <c r="C318">
        <v>126077.376196078</v>
      </c>
      <c r="D318">
        <v>645332.65987199498</v>
      </c>
      <c r="E318">
        <v>3278732.8472538898</v>
      </c>
      <c r="F318">
        <v>219945.03229309799</v>
      </c>
      <c r="G318">
        <v>596223.40573964396</v>
      </c>
      <c r="H318">
        <v>723545.09321012197</v>
      </c>
      <c r="I318">
        <v>89739.806592045396</v>
      </c>
      <c r="J318">
        <v>13614299.2419612</v>
      </c>
      <c r="K318">
        <v>167156.597422349</v>
      </c>
      <c r="L318">
        <v>171058.78082346101</v>
      </c>
      <c r="M318">
        <v>7231380.2255152203</v>
      </c>
      <c r="N318">
        <v>498679.47447640402</v>
      </c>
      <c r="O318">
        <v>83412.196836444695</v>
      </c>
      <c r="P318">
        <v>6936033.4166797502</v>
      </c>
      <c r="Q318">
        <v>114906.661923904</v>
      </c>
      <c r="R318">
        <v>14132817.478834501</v>
      </c>
      <c r="S318">
        <v>38267.353775469099</v>
      </c>
      <c r="T318">
        <v>591072.79483690101</v>
      </c>
      <c r="U318">
        <v>1731961.6812521</v>
      </c>
      <c r="V318">
        <v>3051133.5693863998</v>
      </c>
      <c r="W318">
        <v>217626.38571522199</v>
      </c>
      <c r="X318" s="30">
        <f t="shared" si="4"/>
        <v>57135775.896629713</v>
      </c>
      <c r="Y318" s="31">
        <v>43407</v>
      </c>
    </row>
    <row r="319" spans="1:27" x14ac:dyDescent="0.35">
      <c r="A319">
        <v>211015.96693676099</v>
      </c>
      <c r="B319">
        <v>2705659.3455101298</v>
      </c>
      <c r="C319">
        <v>124108.36680058</v>
      </c>
      <c r="D319">
        <v>316188.47788699798</v>
      </c>
      <c r="E319">
        <v>1547779.6416698401</v>
      </c>
      <c r="F319">
        <v>240581.37424581801</v>
      </c>
      <c r="G319">
        <v>596223.40573964396</v>
      </c>
      <c r="H319">
        <v>754375.87719169899</v>
      </c>
      <c r="I319">
        <v>287818.95564979402</v>
      </c>
      <c r="J319">
        <v>13009172.436752601</v>
      </c>
      <c r="K319">
        <v>167156.597422349</v>
      </c>
      <c r="L319">
        <v>171058.78082346101</v>
      </c>
      <c r="M319">
        <v>7303071.58641857</v>
      </c>
      <c r="N319">
        <v>498679.47447640402</v>
      </c>
      <c r="O319">
        <v>83412.196836444695</v>
      </c>
      <c r="P319">
        <v>6951460.0677626301</v>
      </c>
      <c r="Q319">
        <v>114906.661923904</v>
      </c>
      <c r="R319">
        <v>14136843.149052</v>
      </c>
      <c r="S319">
        <v>38267.353775469099</v>
      </c>
      <c r="T319">
        <v>591072.79483690101</v>
      </c>
      <c r="U319">
        <v>1716272.5601514201</v>
      </c>
      <c r="V319">
        <v>3051133.5693864101</v>
      </c>
      <c r="W319">
        <v>217626.38571522199</v>
      </c>
      <c r="X319" s="30">
        <f t="shared" si="4"/>
        <v>54833885.026965059</v>
      </c>
      <c r="Y319" s="31">
        <v>43408</v>
      </c>
    </row>
    <row r="320" spans="1:27" x14ac:dyDescent="0.35">
      <c r="A320">
        <v>208602.64713290901</v>
      </c>
      <c r="B320">
        <v>2385091.9282579599</v>
      </c>
      <c r="C320">
        <v>113013.43953539</v>
      </c>
      <c r="D320">
        <v>510645.10486333497</v>
      </c>
      <c r="E320">
        <v>2538801.5377574698</v>
      </c>
      <c r="F320">
        <v>255320.373252552</v>
      </c>
      <c r="G320">
        <v>596223.40573964396</v>
      </c>
      <c r="H320">
        <v>919000.51061395695</v>
      </c>
      <c r="I320">
        <v>340505.21123317198</v>
      </c>
      <c r="J320">
        <v>14357454.0416301</v>
      </c>
      <c r="K320">
        <v>167156.597422349</v>
      </c>
      <c r="L320">
        <v>171058.78082346101</v>
      </c>
      <c r="M320">
        <v>7270069.6136458796</v>
      </c>
      <c r="N320">
        <v>498679.47447640402</v>
      </c>
      <c r="O320">
        <v>83412.196836444695</v>
      </c>
      <c r="P320">
        <v>6363419.4795981199</v>
      </c>
      <c r="Q320">
        <v>114906.661923904</v>
      </c>
      <c r="R320">
        <v>13901990.1103053</v>
      </c>
      <c r="S320">
        <v>38267.353775469099</v>
      </c>
      <c r="T320">
        <v>591072.79483690101</v>
      </c>
      <c r="U320">
        <v>1815534.4109499799</v>
      </c>
      <c r="V320">
        <v>3051133.5693863998</v>
      </c>
      <c r="W320">
        <v>217626.38571522199</v>
      </c>
      <c r="X320" s="30">
        <f t="shared" si="4"/>
        <v>56508985.629712343</v>
      </c>
      <c r="Y320" s="31">
        <v>43409</v>
      </c>
    </row>
    <row r="321" spans="1:25" x14ac:dyDescent="0.35">
      <c r="A321">
        <v>208039.45039730499</v>
      </c>
      <c r="B321">
        <v>2337013.18371577</v>
      </c>
      <c r="C321">
        <v>109612.22519960999</v>
      </c>
      <c r="D321">
        <v>428935.81543940201</v>
      </c>
      <c r="E321">
        <v>2320497.91159965</v>
      </c>
      <c r="F321">
        <v>248506.322292381</v>
      </c>
      <c r="G321">
        <v>596223.40573964396</v>
      </c>
      <c r="H321">
        <v>1207171.28262524</v>
      </c>
      <c r="I321">
        <v>397106.24103032501</v>
      </c>
      <c r="J321">
        <v>17539714.387352102</v>
      </c>
      <c r="K321">
        <v>167156.597422349</v>
      </c>
      <c r="L321">
        <v>171058.78082346101</v>
      </c>
      <c r="M321">
        <v>7245484.8412686102</v>
      </c>
      <c r="N321">
        <v>497642.18521788099</v>
      </c>
      <c r="O321">
        <v>83296.942474386495</v>
      </c>
      <c r="P321">
        <v>6372843.9450065</v>
      </c>
      <c r="Q321">
        <v>114727.484974486</v>
      </c>
      <c r="R321">
        <v>13901016.9857652</v>
      </c>
      <c r="S321">
        <v>38267.353775468997</v>
      </c>
      <c r="T321">
        <v>591072.79483690101</v>
      </c>
      <c r="U321">
        <v>1776205.07055269</v>
      </c>
      <c r="V321">
        <v>3050559.2346242201</v>
      </c>
      <c r="W321">
        <v>216495.14962375999</v>
      </c>
      <c r="X321" s="30">
        <f t="shared" si="4"/>
        <v>59618647.591757342</v>
      </c>
      <c r="Y321" s="31">
        <v>43410</v>
      </c>
    </row>
    <row r="322" spans="1:25" x14ac:dyDescent="0.35">
      <c r="A322">
        <v>208483.518674647</v>
      </c>
      <c r="B322">
        <v>2315504.4437242001</v>
      </c>
      <c r="C322">
        <v>107027.718769759</v>
      </c>
      <c r="D322">
        <v>191357.59214443999</v>
      </c>
      <c r="E322">
        <v>1286775.7271555599</v>
      </c>
      <c r="F322">
        <v>236667.810687107</v>
      </c>
      <c r="G322">
        <v>596223.40573964396</v>
      </c>
      <c r="H322">
        <v>1042708.63485049</v>
      </c>
      <c r="I322">
        <v>201082.300008605</v>
      </c>
      <c r="J322">
        <v>17026001.966819499</v>
      </c>
      <c r="K322">
        <v>167156.597422349</v>
      </c>
      <c r="L322">
        <v>171058.78082346101</v>
      </c>
      <c r="M322">
        <v>7262076.6267847298</v>
      </c>
      <c r="N322">
        <v>498679.47447640402</v>
      </c>
      <c r="O322">
        <v>83412.196836444695</v>
      </c>
      <c r="P322">
        <v>6370506.6543406397</v>
      </c>
      <c r="Q322">
        <v>114906.661923904</v>
      </c>
      <c r="R322">
        <v>13894707.535835501</v>
      </c>
      <c r="S322">
        <v>38267.353775468997</v>
      </c>
      <c r="T322">
        <v>591072.79483690101</v>
      </c>
      <c r="U322">
        <v>1818723.7606496301</v>
      </c>
      <c r="V322">
        <v>3051133.5693864101</v>
      </c>
      <c r="W322">
        <v>217626.38571522199</v>
      </c>
      <c r="X322" s="30">
        <f t="shared" si="4"/>
        <v>57491161.511381023</v>
      </c>
      <c r="Y322" s="31">
        <v>43411</v>
      </c>
    </row>
    <row r="323" spans="1:25" x14ac:dyDescent="0.35">
      <c r="A323">
        <v>208203.615223934</v>
      </c>
      <c r="B323">
        <v>2315396.6954235299</v>
      </c>
      <c r="C323">
        <v>107617.30778575</v>
      </c>
      <c r="D323">
        <v>477846.28001031099</v>
      </c>
      <c r="E323">
        <v>2555319.9575767298</v>
      </c>
      <c r="F323">
        <v>242734.16107997601</v>
      </c>
      <c r="G323">
        <v>596223.40573964396</v>
      </c>
      <c r="H323">
        <v>775850.23457946698</v>
      </c>
      <c r="I323">
        <v>39080.187585194501</v>
      </c>
      <c r="J323">
        <v>13111254.871718399</v>
      </c>
      <c r="K323">
        <v>167156.597422349</v>
      </c>
      <c r="L323">
        <v>171058.78082346101</v>
      </c>
      <c r="M323">
        <v>7377149.3905833699</v>
      </c>
      <c r="N323">
        <v>498679.47447640402</v>
      </c>
      <c r="O323">
        <v>83412.196836444695</v>
      </c>
      <c r="P323">
        <v>6370274.4506994402</v>
      </c>
      <c r="Q323">
        <v>114906.661923904</v>
      </c>
      <c r="R323">
        <v>13905504.3998241</v>
      </c>
      <c r="S323">
        <v>38267.353775469099</v>
      </c>
      <c r="T323">
        <v>591072.79483690101</v>
      </c>
      <c r="U323">
        <v>1795074.8246365499</v>
      </c>
      <c r="V323">
        <v>3051133.5693863998</v>
      </c>
      <c r="W323">
        <v>217626.38571522199</v>
      </c>
      <c r="X323" s="30">
        <f t="shared" ref="X323:X377" si="5">SUM(A323:W323)</f>
        <v>54810843.597662956</v>
      </c>
      <c r="Y323" s="31">
        <v>43412</v>
      </c>
    </row>
    <row r="324" spans="1:25" x14ac:dyDescent="0.35">
      <c r="A324">
        <v>208560.27420568099</v>
      </c>
      <c r="B324">
        <v>2405891.2243822501</v>
      </c>
      <c r="C324">
        <v>110142.49211748299</v>
      </c>
      <c r="D324">
        <v>605794.11827970797</v>
      </c>
      <c r="E324">
        <v>3113199.7382718702</v>
      </c>
      <c r="F324">
        <v>248008.743061227</v>
      </c>
      <c r="G324">
        <v>596223.40573964396</v>
      </c>
      <c r="H324">
        <v>760351.42845479504</v>
      </c>
      <c r="I324">
        <v>80390.643928619902</v>
      </c>
      <c r="J324">
        <v>11578276.456725599</v>
      </c>
      <c r="K324">
        <v>167156.597422349</v>
      </c>
      <c r="L324">
        <v>171058.78082346101</v>
      </c>
      <c r="M324">
        <v>7341100.1990155</v>
      </c>
      <c r="N324">
        <v>498679.47447640402</v>
      </c>
      <c r="O324">
        <v>83412.196836444695</v>
      </c>
      <c r="P324">
        <v>6381114.1718772203</v>
      </c>
      <c r="Q324">
        <v>114906.661923904</v>
      </c>
      <c r="R324">
        <v>13906769.7764966</v>
      </c>
      <c r="S324">
        <v>38267.353775469099</v>
      </c>
      <c r="T324">
        <v>591072.79483690101</v>
      </c>
      <c r="U324">
        <v>1794949.15864095</v>
      </c>
      <c r="V324">
        <v>3051133.5693863998</v>
      </c>
      <c r="W324">
        <v>217626.38571522199</v>
      </c>
      <c r="X324" s="30">
        <f t="shared" si="5"/>
        <v>54064085.646393709</v>
      </c>
      <c r="Y324" s="31">
        <v>43413</v>
      </c>
    </row>
    <row r="325" spans="1:25" x14ac:dyDescent="0.35">
      <c r="A325">
        <v>210562.93981194901</v>
      </c>
      <c r="B325">
        <v>2570891.64513626</v>
      </c>
      <c r="C325">
        <v>118757.997812345</v>
      </c>
      <c r="D325">
        <v>73850.685274856398</v>
      </c>
      <c r="E325">
        <v>906806.79281303799</v>
      </c>
      <c r="F325">
        <v>220045.75879439199</v>
      </c>
      <c r="G325">
        <v>596223.40573964396</v>
      </c>
      <c r="H325">
        <v>1264724.37156443</v>
      </c>
      <c r="I325">
        <v>96855.794925087204</v>
      </c>
      <c r="J325">
        <v>22130670.689068198</v>
      </c>
      <c r="K325">
        <v>167156.597422349</v>
      </c>
      <c r="L325">
        <v>171058.78082346101</v>
      </c>
      <c r="M325">
        <v>7456487.0067376401</v>
      </c>
      <c r="N325">
        <v>498679.47447640402</v>
      </c>
      <c r="O325">
        <v>83412.196836444695</v>
      </c>
      <c r="P325">
        <v>6970990.3552492196</v>
      </c>
      <c r="Q325">
        <v>114906.661923904</v>
      </c>
      <c r="R325">
        <v>14128059.604434401</v>
      </c>
      <c r="S325">
        <v>38267.353775468997</v>
      </c>
      <c r="T325">
        <v>591072.79483690101</v>
      </c>
      <c r="U325">
        <v>1747241.6009412699</v>
      </c>
      <c r="V325">
        <v>3051133.5693864101</v>
      </c>
      <c r="W325">
        <v>217626.38571522199</v>
      </c>
      <c r="X325" s="30">
        <f t="shared" si="5"/>
        <v>63425482.4634993</v>
      </c>
      <c r="Y325" s="31">
        <v>43414</v>
      </c>
    </row>
    <row r="326" spans="1:25" x14ac:dyDescent="0.35">
      <c r="A326">
        <v>211338.485445714</v>
      </c>
      <c r="B326">
        <v>2710960.0776407602</v>
      </c>
      <c r="C326">
        <v>127194.084426776</v>
      </c>
      <c r="D326">
        <v>90958.936241127303</v>
      </c>
      <c r="E326">
        <v>1030614.1907647999</v>
      </c>
      <c r="F326">
        <v>225802.18149096999</v>
      </c>
      <c r="G326">
        <v>596223.40573964396</v>
      </c>
      <c r="H326">
        <v>1710056.57279268</v>
      </c>
      <c r="I326">
        <v>453318.89268306299</v>
      </c>
      <c r="J326">
        <v>30088322.160865899</v>
      </c>
      <c r="K326">
        <v>167156.597422349</v>
      </c>
      <c r="L326">
        <v>171058.78082346101</v>
      </c>
      <c r="M326">
        <v>7525557.0572972102</v>
      </c>
      <c r="N326">
        <v>498679.47447640402</v>
      </c>
      <c r="O326">
        <v>83412.196836444695</v>
      </c>
      <c r="P326">
        <v>6970277.2794167399</v>
      </c>
      <c r="Q326">
        <v>114906.661923904</v>
      </c>
      <c r="R326">
        <v>14132603.9192812</v>
      </c>
      <c r="S326">
        <v>38267.353775468997</v>
      </c>
      <c r="T326">
        <v>591072.79483690101</v>
      </c>
      <c r="U326">
        <v>1725342.5457571701</v>
      </c>
      <c r="V326">
        <v>3051133.5693864101</v>
      </c>
      <c r="W326">
        <v>217626.38571522199</v>
      </c>
      <c r="X326" s="30">
        <f t="shared" si="5"/>
        <v>72531883.605040312</v>
      </c>
      <c r="Y326" s="31">
        <v>43415</v>
      </c>
    </row>
    <row r="327" spans="1:25" x14ac:dyDescent="0.35">
      <c r="A327">
        <v>209311.364607161</v>
      </c>
      <c r="B327">
        <v>2335161.3657304398</v>
      </c>
      <c r="C327">
        <v>110046.36610543</v>
      </c>
      <c r="D327">
        <v>158033.342993798</v>
      </c>
      <c r="E327">
        <v>1190883.8557921399</v>
      </c>
      <c r="F327">
        <v>267196.65729581198</v>
      </c>
      <c r="G327">
        <v>596223.40573964396</v>
      </c>
      <c r="H327">
        <v>1424732.53509803</v>
      </c>
      <c r="I327">
        <v>581149.781673313</v>
      </c>
      <c r="J327">
        <v>23882736.508307099</v>
      </c>
      <c r="K327">
        <v>167156.597422349</v>
      </c>
      <c r="L327">
        <v>171058.78082346101</v>
      </c>
      <c r="M327">
        <v>7513825.3254685504</v>
      </c>
      <c r="N327">
        <v>498679.47447640402</v>
      </c>
      <c r="O327">
        <v>83412.196836444695</v>
      </c>
      <c r="P327">
        <v>6389606.4328865996</v>
      </c>
      <c r="Q327">
        <v>114906.661923904</v>
      </c>
      <c r="R327">
        <v>13909375.5904555</v>
      </c>
      <c r="S327">
        <v>38267.353775469099</v>
      </c>
      <c r="T327">
        <v>591072.79483690101</v>
      </c>
      <c r="U327">
        <v>1762805.54030836</v>
      </c>
      <c r="V327">
        <v>3051133.5693863998</v>
      </c>
      <c r="W327">
        <v>217626.38571522199</v>
      </c>
      <c r="X327" s="30">
        <f t="shared" si="5"/>
        <v>65264401.887658447</v>
      </c>
      <c r="Y327" s="31">
        <v>43416</v>
      </c>
    </row>
    <row r="328" spans="1:25" x14ac:dyDescent="0.35">
      <c r="A328">
        <v>208627.828758232</v>
      </c>
      <c r="B328">
        <v>2379775.9418735402</v>
      </c>
      <c r="C328">
        <v>110268.642375114</v>
      </c>
      <c r="D328">
        <v>122820.229812871</v>
      </c>
      <c r="E328">
        <v>1027425.56745818</v>
      </c>
      <c r="F328">
        <v>242644.08834324099</v>
      </c>
      <c r="G328">
        <v>596223.40573964396</v>
      </c>
      <c r="H328">
        <v>1092472.12697924</v>
      </c>
      <c r="I328">
        <v>86442.708591738105</v>
      </c>
      <c r="J328">
        <v>18774488.121166199</v>
      </c>
      <c r="K328">
        <v>167156.597422349</v>
      </c>
      <c r="L328">
        <v>171058.78082346101</v>
      </c>
      <c r="M328">
        <v>7546987.3468406601</v>
      </c>
      <c r="N328">
        <v>498679.47447640402</v>
      </c>
      <c r="O328">
        <v>83412.196836444695</v>
      </c>
      <c r="P328">
        <v>6374083.6557916701</v>
      </c>
      <c r="Q328">
        <v>114906.661923904</v>
      </c>
      <c r="R328">
        <v>13907759.6080766</v>
      </c>
      <c r="S328">
        <v>38267.353775469099</v>
      </c>
      <c r="T328">
        <v>591072.79483690101</v>
      </c>
      <c r="U328">
        <v>1790292.01074215</v>
      </c>
      <c r="V328">
        <v>3051133.5693863998</v>
      </c>
      <c r="W328">
        <v>217626.38571522199</v>
      </c>
      <c r="X328" s="30">
        <f t="shared" si="5"/>
        <v>59193625.09774565</v>
      </c>
      <c r="Y328" s="31">
        <v>43417</v>
      </c>
    </row>
    <row r="329" spans="1:25" x14ac:dyDescent="0.35">
      <c r="A329">
        <v>208794.17276397601</v>
      </c>
      <c r="B329">
        <v>2433002.8760083299</v>
      </c>
      <c r="C329">
        <v>114911.50454415999</v>
      </c>
      <c r="D329">
        <v>107617.06565473801</v>
      </c>
      <c r="E329">
        <v>948617.73395976599</v>
      </c>
      <c r="F329">
        <v>247640.219659856</v>
      </c>
      <c r="G329">
        <v>596223.40573964396</v>
      </c>
      <c r="H329">
        <v>1583239.4863527201</v>
      </c>
      <c r="I329">
        <v>402121.74282795802</v>
      </c>
      <c r="J329">
        <v>26600561.484420702</v>
      </c>
      <c r="K329">
        <v>167156.597422349</v>
      </c>
      <c r="L329">
        <v>171058.78082346101</v>
      </c>
      <c r="M329">
        <v>7569807.71052818</v>
      </c>
      <c r="N329">
        <v>498679.47447640402</v>
      </c>
      <c r="O329">
        <v>83412.196836444695</v>
      </c>
      <c r="P329">
        <v>6359191.6299848799</v>
      </c>
      <c r="Q329">
        <v>114906.661923904</v>
      </c>
      <c r="R329">
        <v>13906595.6842984</v>
      </c>
      <c r="S329">
        <v>38267.353775469099</v>
      </c>
      <c r="T329">
        <v>591072.79483690101</v>
      </c>
      <c r="U329">
        <v>1731345.4578247101</v>
      </c>
      <c r="V329">
        <v>3051133.5693863998</v>
      </c>
      <c r="W329">
        <v>217626.38571522199</v>
      </c>
      <c r="X329" s="30">
        <f t="shared" si="5"/>
        <v>67742983.989764571</v>
      </c>
      <c r="Y329" s="31">
        <v>43418</v>
      </c>
    </row>
    <row r="330" spans="1:25" x14ac:dyDescent="0.35">
      <c r="A330">
        <v>208421.53313538799</v>
      </c>
      <c r="B330">
        <v>2353588.5043230299</v>
      </c>
      <c r="C330">
        <v>109036.92191337</v>
      </c>
      <c r="D330">
        <v>275413.61534372502</v>
      </c>
      <c r="E330">
        <v>1653699.36892536</v>
      </c>
      <c r="F330">
        <v>255660.08306340899</v>
      </c>
      <c r="G330">
        <v>596223.40573964396</v>
      </c>
      <c r="H330">
        <v>1301919.81134656</v>
      </c>
      <c r="I330">
        <v>377272.56338479603</v>
      </c>
      <c r="J330">
        <v>20573754.4757641</v>
      </c>
      <c r="K330">
        <v>167156.597422349</v>
      </c>
      <c r="L330">
        <v>171058.78082346101</v>
      </c>
      <c r="M330">
        <v>7536131.4028850403</v>
      </c>
      <c r="N330">
        <v>498679.47447640402</v>
      </c>
      <c r="O330">
        <v>83412.196836444695</v>
      </c>
      <c r="P330">
        <v>6340996.9371645097</v>
      </c>
      <c r="Q330">
        <v>114906.661923904</v>
      </c>
      <c r="R330">
        <v>13901030.5451019</v>
      </c>
      <c r="S330">
        <v>38267.353775469099</v>
      </c>
      <c r="T330">
        <v>591072.79483690101</v>
      </c>
      <c r="U330">
        <v>1776514.75611797</v>
      </c>
      <c r="V330">
        <v>3051133.5693863998</v>
      </c>
      <c r="W330">
        <v>217626.38571522199</v>
      </c>
      <c r="X330" s="30">
        <f t="shared" si="5"/>
        <v>62192977.739405356</v>
      </c>
      <c r="Y330" s="31">
        <v>43419</v>
      </c>
    </row>
    <row r="331" spans="1:25" x14ac:dyDescent="0.35">
      <c r="A331">
        <v>208408.70019171399</v>
      </c>
      <c r="B331">
        <v>2313350.2041039602</v>
      </c>
      <c r="C331">
        <v>107815.855216187</v>
      </c>
      <c r="D331">
        <v>51740.007585639898</v>
      </c>
      <c r="E331">
        <v>907505.34078476101</v>
      </c>
      <c r="F331">
        <v>260717.23139522999</v>
      </c>
      <c r="G331">
        <v>596223.40573964396</v>
      </c>
      <c r="H331">
        <v>1931515.16604634</v>
      </c>
      <c r="I331">
        <v>501445.57916577399</v>
      </c>
      <c r="J331">
        <v>32380064.1091321</v>
      </c>
      <c r="K331">
        <v>167156.597422349</v>
      </c>
      <c r="L331">
        <v>171058.78082346101</v>
      </c>
      <c r="M331">
        <v>7654840.2481017997</v>
      </c>
      <c r="N331">
        <v>498679.47447640402</v>
      </c>
      <c r="O331">
        <v>83412.196836444695</v>
      </c>
      <c r="P331">
        <v>6334543.1771512805</v>
      </c>
      <c r="Q331">
        <v>114906.661923904</v>
      </c>
      <c r="R331">
        <v>13904489.6287497</v>
      </c>
      <c r="S331">
        <v>38267.353775469099</v>
      </c>
      <c r="T331">
        <v>591072.79483690101</v>
      </c>
      <c r="U331">
        <v>1819953.78619428</v>
      </c>
      <c r="V331">
        <v>3051133.5693863998</v>
      </c>
      <c r="W331">
        <v>217626.38571522199</v>
      </c>
      <c r="X331" s="30">
        <f t="shared" si="5"/>
        <v>73905926.254754946</v>
      </c>
      <c r="Y331" s="31">
        <v>43420</v>
      </c>
    </row>
    <row r="332" spans="1:25" x14ac:dyDescent="0.35">
      <c r="A332">
        <v>210545.264248019</v>
      </c>
      <c r="B332">
        <v>2717725.70239839</v>
      </c>
      <c r="C332">
        <v>126983.914707729</v>
      </c>
      <c r="D332">
        <v>74111.944637589098</v>
      </c>
      <c r="E332">
        <v>1038125.33691061</v>
      </c>
      <c r="F332">
        <v>211934.61199904099</v>
      </c>
      <c r="G332">
        <v>596223.40573964606</v>
      </c>
      <c r="H332">
        <v>2399737.2225627699</v>
      </c>
      <c r="I332">
        <v>2268137.0800974001</v>
      </c>
      <c r="J332">
        <v>44832513.425037399</v>
      </c>
      <c r="K332">
        <v>167156.597422349</v>
      </c>
      <c r="L332">
        <v>171058.78082346101</v>
      </c>
      <c r="M332">
        <v>7678857.9496472599</v>
      </c>
      <c r="N332">
        <v>498679.47447640402</v>
      </c>
      <c r="O332">
        <v>83412.196836444797</v>
      </c>
      <c r="P332">
        <v>6979145.5698888898</v>
      </c>
      <c r="Q332">
        <v>114906.661923904</v>
      </c>
      <c r="R332">
        <v>14124318.4381567</v>
      </c>
      <c r="S332">
        <v>38267.353775469099</v>
      </c>
      <c r="T332">
        <v>591072.79483690101</v>
      </c>
      <c r="U332">
        <v>1745758.79061933</v>
      </c>
      <c r="V332">
        <v>3051133.5693864101</v>
      </c>
      <c r="W332">
        <v>217626.38571522199</v>
      </c>
      <c r="X332" s="30">
        <f t="shared" si="5"/>
        <v>89937432.471847311</v>
      </c>
      <c r="Y332" s="31">
        <v>43421</v>
      </c>
    </row>
    <row r="333" spans="1:25" x14ac:dyDescent="0.35">
      <c r="A333">
        <v>211491.75437677099</v>
      </c>
      <c r="B333">
        <v>2618608.64594544</v>
      </c>
      <c r="C333">
        <v>122557.517664061</v>
      </c>
      <c r="D333">
        <v>67858.669102894506</v>
      </c>
      <c r="E333">
        <v>972610.49601092003</v>
      </c>
      <c r="F333">
        <v>218451.810337609</v>
      </c>
      <c r="G333">
        <v>596223.40573964606</v>
      </c>
      <c r="H333">
        <v>2228940.1853640699</v>
      </c>
      <c r="I333">
        <v>2553078.5507919402</v>
      </c>
      <c r="J333">
        <v>42587221.648121901</v>
      </c>
      <c r="K333">
        <v>167156.597422349</v>
      </c>
      <c r="L333">
        <v>171058.78082346101</v>
      </c>
      <c r="M333">
        <v>7698395.2589332098</v>
      </c>
      <c r="N333">
        <v>498679.47447640402</v>
      </c>
      <c r="O333">
        <v>83412.196836444797</v>
      </c>
      <c r="P333">
        <v>6991420.4015790997</v>
      </c>
      <c r="Q333">
        <v>114906.661923904</v>
      </c>
      <c r="R333">
        <v>14138720.3907937</v>
      </c>
      <c r="S333">
        <v>38267.353775469099</v>
      </c>
      <c r="T333">
        <v>591072.79483690194</v>
      </c>
      <c r="U333">
        <v>1703934.0480048701</v>
      </c>
      <c r="V333">
        <v>3051133.5693864101</v>
      </c>
      <c r="W333">
        <v>217626.38571522199</v>
      </c>
      <c r="X333" s="30">
        <f t="shared" si="5"/>
        <v>87642826.597962677</v>
      </c>
      <c r="Y333" s="31">
        <v>43422</v>
      </c>
    </row>
    <row r="334" spans="1:25" x14ac:dyDescent="0.35">
      <c r="A334">
        <v>209577.70872116101</v>
      </c>
      <c r="B334">
        <v>2420160.0049622701</v>
      </c>
      <c r="C334">
        <v>111399.152073538</v>
      </c>
      <c r="D334">
        <v>103261.85512881201</v>
      </c>
      <c r="E334">
        <v>970917.27383891004</v>
      </c>
      <c r="F334">
        <v>248332.47222524299</v>
      </c>
      <c r="G334">
        <v>596223.40573964606</v>
      </c>
      <c r="H334">
        <v>1697095.78394342</v>
      </c>
      <c r="I334">
        <v>1146536.5922870601</v>
      </c>
      <c r="J334">
        <v>32373464.586249199</v>
      </c>
      <c r="K334">
        <v>167156.597422349</v>
      </c>
      <c r="L334">
        <v>171058.78082346101</v>
      </c>
      <c r="M334">
        <v>7747743.4963751296</v>
      </c>
      <c r="N334">
        <v>498679.47447640402</v>
      </c>
      <c r="O334">
        <v>83412.196836444797</v>
      </c>
      <c r="P334">
        <v>6346282.8993033702</v>
      </c>
      <c r="Q334">
        <v>114906.661923904</v>
      </c>
      <c r="R334">
        <v>13898445.070148</v>
      </c>
      <c r="S334">
        <v>38267.353775469099</v>
      </c>
      <c r="T334">
        <v>591072.79483690101</v>
      </c>
      <c r="U334">
        <v>1834191.5740046699</v>
      </c>
      <c r="V334">
        <v>3051133.5693864101</v>
      </c>
      <c r="W334">
        <v>217626.38571522199</v>
      </c>
      <c r="X334" s="30">
        <f t="shared" si="5"/>
        <v>74636945.690196976</v>
      </c>
      <c r="Y334" s="31">
        <v>43423</v>
      </c>
    </row>
    <row r="335" spans="1:25" x14ac:dyDescent="0.35">
      <c r="A335">
        <v>208590.54058227199</v>
      </c>
      <c r="B335">
        <v>2345591.1591036599</v>
      </c>
      <c r="C335">
        <v>107513.191450278</v>
      </c>
      <c r="D335">
        <v>175329.729756958</v>
      </c>
      <c r="E335">
        <v>1201849.72722754</v>
      </c>
      <c r="F335">
        <v>264136.60555696499</v>
      </c>
      <c r="G335">
        <v>596223.40573964606</v>
      </c>
      <c r="H335">
        <v>1235526.7612637</v>
      </c>
      <c r="I335">
        <v>246028.83777015601</v>
      </c>
      <c r="J335">
        <v>22944970.6020757</v>
      </c>
      <c r="K335">
        <v>167156.597422349</v>
      </c>
      <c r="L335">
        <v>171058.78082346101</v>
      </c>
      <c r="M335">
        <v>7709818.0315896301</v>
      </c>
      <c r="N335">
        <v>498679.47447640402</v>
      </c>
      <c r="O335">
        <v>83412.196836444797</v>
      </c>
      <c r="P335">
        <v>6362314.6357870596</v>
      </c>
      <c r="Q335">
        <v>114906.661923904</v>
      </c>
      <c r="R335">
        <v>13896839.015140601</v>
      </c>
      <c r="S335">
        <v>38267.353775469099</v>
      </c>
      <c r="T335">
        <v>591072.79483690101</v>
      </c>
      <c r="U335">
        <v>1827463.96381604</v>
      </c>
      <c r="V335">
        <v>3051133.5693864101</v>
      </c>
      <c r="W335">
        <v>217626.38571522199</v>
      </c>
      <c r="X335" s="30">
        <f t="shared" si="5"/>
        <v>64055510.022056773</v>
      </c>
      <c r="Y335" s="31">
        <v>43424</v>
      </c>
    </row>
    <row r="336" spans="1:25" x14ac:dyDescent="0.35">
      <c r="A336">
        <v>208454.22082210699</v>
      </c>
      <c r="B336">
        <v>2380925.3377909502</v>
      </c>
      <c r="C336">
        <v>110078.085268098</v>
      </c>
      <c r="D336">
        <v>154755.61547450899</v>
      </c>
      <c r="E336">
        <v>1272710.33662623</v>
      </c>
      <c r="F336">
        <v>246759.347035554</v>
      </c>
      <c r="G336">
        <v>596223.40573964606</v>
      </c>
      <c r="H336">
        <v>1785629.5359610701</v>
      </c>
      <c r="I336">
        <v>1424711.4696999299</v>
      </c>
      <c r="J336">
        <v>32537797.9360631</v>
      </c>
      <c r="K336">
        <v>167156.597422349</v>
      </c>
      <c r="L336">
        <v>171058.78082346101</v>
      </c>
      <c r="M336">
        <v>7743599.1819612896</v>
      </c>
      <c r="N336">
        <v>498679.47447640402</v>
      </c>
      <c r="O336">
        <v>83412.196836444797</v>
      </c>
      <c r="P336">
        <v>6361965.4828666998</v>
      </c>
      <c r="Q336">
        <v>114906.661923904</v>
      </c>
      <c r="R336">
        <v>13901079.213435501</v>
      </c>
      <c r="S336">
        <v>38267.353775469099</v>
      </c>
      <c r="T336">
        <v>591072.79483690101</v>
      </c>
      <c r="U336">
        <v>1794911.62833398</v>
      </c>
      <c r="V336">
        <v>3051133.5693864101</v>
      </c>
      <c r="W336">
        <v>217626.38571522199</v>
      </c>
      <c r="X336" s="30">
        <f t="shared" si="5"/>
        <v>75452914.612275213</v>
      </c>
      <c r="Y336" s="31">
        <v>43425</v>
      </c>
    </row>
    <row r="337" spans="1:27" x14ac:dyDescent="0.35">
      <c r="A337">
        <v>207835.091822563</v>
      </c>
      <c r="B337">
        <v>2356087.7806364</v>
      </c>
      <c r="C337">
        <v>109334.016665987</v>
      </c>
      <c r="D337">
        <v>35924.978358345397</v>
      </c>
      <c r="E337">
        <v>919716.97628065106</v>
      </c>
      <c r="F337">
        <v>249177.75159067399</v>
      </c>
      <c r="G337">
        <v>596223.40573964606</v>
      </c>
      <c r="H337">
        <v>2281667.6032196102</v>
      </c>
      <c r="I337">
        <v>1974263.6384743601</v>
      </c>
      <c r="J337">
        <v>43167248.184027098</v>
      </c>
      <c r="K337">
        <v>167156.597422349</v>
      </c>
      <c r="L337">
        <v>171058.78082346101</v>
      </c>
      <c r="M337">
        <v>7866630.55001726</v>
      </c>
      <c r="N337">
        <v>498679.47447640402</v>
      </c>
      <c r="O337">
        <v>83412.196836444797</v>
      </c>
      <c r="P337">
        <v>6348315.1048931899</v>
      </c>
      <c r="Q337">
        <v>114906.661923904</v>
      </c>
      <c r="R337">
        <v>13891747.726336</v>
      </c>
      <c r="S337">
        <v>38267.353775469099</v>
      </c>
      <c r="T337">
        <v>591072.79483690194</v>
      </c>
      <c r="U337">
        <v>1797314.77863529</v>
      </c>
      <c r="V337">
        <v>3051133.5693864101</v>
      </c>
      <c r="W337">
        <v>217626.38571522199</v>
      </c>
      <c r="X337" s="30">
        <f t="shared" si="5"/>
        <v>86734801.401893646</v>
      </c>
      <c r="Y337" s="31">
        <v>43426</v>
      </c>
    </row>
    <row r="338" spans="1:27" x14ac:dyDescent="0.35">
      <c r="A338">
        <v>208600.71008480701</v>
      </c>
      <c r="B338">
        <v>2364133.55205832</v>
      </c>
      <c r="C338">
        <v>109784.864611685</v>
      </c>
      <c r="D338">
        <v>25716.008468725398</v>
      </c>
      <c r="E338">
        <v>757175.15382986295</v>
      </c>
      <c r="F338">
        <v>260990.59730859901</v>
      </c>
      <c r="G338">
        <v>596223.40573964606</v>
      </c>
      <c r="H338">
        <v>2387058.0320813102</v>
      </c>
      <c r="I338">
        <v>1936273.04044644</v>
      </c>
      <c r="J338">
        <v>47336828.2426522</v>
      </c>
      <c r="K338">
        <v>167156.597422349</v>
      </c>
      <c r="L338">
        <v>171058.78082346101</v>
      </c>
      <c r="M338">
        <v>7896511.4540358996</v>
      </c>
      <c r="N338">
        <v>498679.47447640402</v>
      </c>
      <c r="O338">
        <v>83412.196836444797</v>
      </c>
      <c r="P338">
        <v>6379248.3102931399</v>
      </c>
      <c r="Q338">
        <v>114906.661923904</v>
      </c>
      <c r="R338">
        <v>13909351.8616163</v>
      </c>
      <c r="S338">
        <v>38267.353775469099</v>
      </c>
      <c r="T338">
        <v>591072.79483690101</v>
      </c>
      <c r="U338">
        <v>1820775.3367204601</v>
      </c>
      <c r="V338">
        <v>3051133.5693864101</v>
      </c>
      <c r="W338">
        <v>217626.38571522199</v>
      </c>
      <c r="X338" s="30">
        <f t="shared" si="5"/>
        <v>90921984.385143951</v>
      </c>
      <c r="Y338" s="31">
        <v>43427</v>
      </c>
    </row>
    <row r="339" spans="1:27" x14ac:dyDescent="0.35">
      <c r="A339">
        <v>210679.40482907</v>
      </c>
      <c r="B339">
        <v>2721932.0023514801</v>
      </c>
      <c r="C339">
        <v>126200.13661953001</v>
      </c>
      <c r="D339">
        <v>38046.288160848999</v>
      </c>
      <c r="E339">
        <v>868164.86236088304</v>
      </c>
      <c r="F339">
        <v>219803.14351964</v>
      </c>
      <c r="G339">
        <v>596223.40573964606</v>
      </c>
      <c r="H339">
        <v>2238473.6097281799</v>
      </c>
      <c r="I339">
        <v>1932728.0002891</v>
      </c>
      <c r="J339">
        <v>43449739.288872801</v>
      </c>
      <c r="K339">
        <v>167156.597422349</v>
      </c>
      <c r="L339">
        <v>171058.78082346101</v>
      </c>
      <c r="M339">
        <v>7870591.8133854801</v>
      </c>
      <c r="N339">
        <v>498679.47447640402</v>
      </c>
      <c r="O339">
        <v>83412.196836444797</v>
      </c>
      <c r="P339">
        <v>6980623.7797215898</v>
      </c>
      <c r="Q339">
        <v>114906.661923904</v>
      </c>
      <c r="R339">
        <v>14126879.9421404</v>
      </c>
      <c r="S339">
        <v>38267.353775469099</v>
      </c>
      <c r="T339">
        <v>591072.79483690194</v>
      </c>
      <c r="U339">
        <v>1729045.2132037999</v>
      </c>
      <c r="V339">
        <v>3051133.5693864101</v>
      </c>
      <c r="W339">
        <v>217626.38571522199</v>
      </c>
      <c r="X339" s="30">
        <f t="shared" si="5"/>
        <v>88042444.706119016</v>
      </c>
      <c r="Y339" s="31">
        <v>43428</v>
      </c>
    </row>
    <row r="340" spans="1:27" x14ac:dyDescent="0.35">
      <c r="A340">
        <v>210844.296048738</v>
      </c>
      <c r="B340">
        <v>2615493.3883356899</v>
      </c>
      <c r="C340">
        <v>119880.275056336</v>
      </c>
      <c r="D340">
        <v>104293.81750505599</v>
      </c>
      <c r="E340">
        <v>1195020.4220135801</v>
      </c>
      <c r="F340">
        <v>227566.34804970099</v>
      </c>
      <c r="G340">
        <v>596223.40573964606</v>
      </c>
      <c r="H340">
        <v>2527301.2831769902</v>
      </c>
      <c r="I340">
        <v>3673218.2622024999</v>
      </c>
      <c r="J340">
        <v>51327611.013287</v>
      </c>
      <c r="K340">
        <v>167156.597422349</v>
      </c>
      <c r="L340">
        <v>171058.78082346101</v>
      </c>
      <c r="M340">
        <v>7903461.0983632002</v>
      </c>
      <c r="N340">
        <v>498679.47447640402</v>
      </c>
      <c r="O340">
        <v>83412.196836444797</v>
      </c>
      <c r="P340">
        <v>6964964.4407354696</v>
      </c>
      <c r="Q340">
        <v>114906.661923904</v>
      </c>
      <c r="R340">
        <v>14133159.125693399</v>
      </c>
      <c r="S340">
        <v>38267.353775469099</v>
      </c>
      <c r="T340">
        <v>591072.79483690101</v>
      </c>
      <c r="U340">
        <v>1694434.5219825399</v>
      </c>
      <c r="V340">
        <v>3051133.5693864101</v>
      </c>
      <c r="W340">
        <v>217626.38571522199</v>
      </c>
      <c r="X340" s="30">
        <f t="shared" si="5"/>
        <v>98226785.513386384</v>
      </c>
      <c r="Y340" s="31">
        <v>43429</v>
      </c>
    </row>
    <row r="341" spans="1:27" x14ac:dyDescent="0.35">
      <c r="A341">
        <v>208832.18733297399</v>
      </c>
      <c r="B341">
        <v>2343873.7238303898</v>
      </c>
      <c r="C341">
        <v>110921.91184745199</v>
      </c>
      <c r="D341">
        <v>33045.798486005398</v>
      </c>
      <c r="E341">
        <v>856869.93487918202</v>
      </c>
      <c r="F341">
        <v>253687.68383373201</v>
      </c>
      <c r="G341">
        <v>596223.40573964606</v>
      </c>
      <c r="H341">
        <v>2162743.2614015201</v>
      </c>
      <c r="I341">
        <v>904029.307966016</v>
      </c>
      <c r="J341">
        <v>40064875.3339893</v>
      </c>
      <c r="K341">
        <v>167156.597422349</v>
      </c>
      <c r="L341">
        <v>171058.78082346101</v>
      </c>
      <c r="M341">
        <v>7931589.2159807105</v>
      </c>
      <c r="N341">
        <v>498679.47447640402</v>
      </c>
      <c r="O341">
        <v>83412.196836444797</v>
      </c>
      <c r="P341">
        <v>6365191.3943492603</v>
      </c>
      <c r="Q341">
        <v>114906.661923904</v>
      </c>
      <c r="R341">
        <v>13898759.5983335</v>
      </c>
      <c r="S341">
        <v>38267.353775469099</v>
      </c>
      <c r="T341">
        <v>591072.79483690101</v>
      </c>
      <c r="U341">
        <v>1809892.27409141</v>
      </c>
      <c r="V341">
        <v>3051133.5693864198</v>
      </c>
      <c r="W341">
        <v>217626.38571522199</v>
      </c>
      <c r="X341" s="30">
        <f t="shared" si="5"/>
        <v>82473848.847257659</v>
      </c>
      <c r="Y341" s="31">
        <v>43430</v>
      </c>
    </row>
    <row r="342" spans="1:27" x14ac:dyDescent="0.35">
      <c r="A342">
        <v>208251.315033441</v>
      </c>
      <c r="B342">
        <v>2393766.51391993</v>
      </c>
      <c r="C342">
        <v>110029.174803527</v>
      </c>
      <c r="D342">
        <v>46967.121062759899</v>
      </c>
      <c r="E342">
        <v>585334.28983527899</v>
      </c>
      <c r="F342">
        <v>256526.91208897199</v>
      </c>
      <c r="G342">
        <v>596223.40573964606</v>
      </c>
      <c r="H342">
        <v>1646960.3785791199</v>
      </c>
      <c r="I342">
        <v>279281.174010018</v>
      </c>
      <c r="J342">
        <v>28110384.184273399</v>
      </c>
      <c r="K342">
        <v>167156.597422349</v>
      </c>
      <c r="L342">
        <v>171058.78082346101</v>
      </c>
      <c r="M342">
        <v>7972678.6067095203</v>
      </c>
      <c r="N342">
        <v>498679.47447640402</v>
      </c>
      <c r="O342">
        <v>83412.196836444797</v>
      </c>
      <c r="P342">
        <v>6344146.5773780802</v>
      </c>
      <c r="Q342">
        <v>114906.661923904</v>
      </c>
      <c r="R342">
        <v>13900007.299442099</v>
      </c>
      <c r="S342">
        <v>38267.353775469099</v>
      </c>
      <c r="T342">
        <v>591072.79483690194</v>
      </c>
      <c r="U342">
        <v>1755968.4869019799</v>
      </c>
      <c r="V342">
        <v>3051133.5693864101</v>
      </c>
      <c r="W342">
        <v>217626.38571522199</v>
      </c>
      <c r="X342" s="30">
        <f t="shared" si="5"/>
        <v>69139839.254974321</v>
      </c>
      <c r="Y342" s="31">
        <v>43431</v>
      </c>
    </row>
    <row r="343" spans="1:27" x14ac:dyDescent="0.35">
      <c r="A343">
        <v>208427.82854171999</v>
      </c>
      <c r="B343">
        <v>2480077.5032407399</v>
      </c>
      <c r="C343">
        <v>110570.09548596</v>
      </c>
      <c r="D343">
        <v>105537.644517436</v>
      </c>
      <c r="E343">
        <v>979811.71446043404</v>
      </c>
      <c r="F343">
        <v>234960.302785354</v>
      </c>
      <c r="G343">
        <v>596223.40573964606</v>
      </c>
      <c r="H343">
        <v>1693601.8334297701</v>
      </c>
      <c r="I343">
        <v>976653.59966140799</v>
      </c>
      <c r="J343">
        <v>27583177.560270499</v>
      </c>
      <c r="K343">
        <v>167156.597422349</v>
      </c>
      <c r="L343">
        <v>171058.78082346101</v>
      </c>
      <c r="M343">
        <v>7961041.5481068296</v>
      </c>
      <c r="N343">
        <v>498679.47447640402</v>
      </c>
      <c r="O343">
        <v>83412.196836444797</v>
      </c>
      <c r="P343">
        <v>6354754.0949146496</v>
      </c>
      <c r="Q343">
        <v>114906.661923904</v>
      </c>
      <c r="R343">
        <v>13899847.2508427</v>
      </c>
      <c r="S343">
        <v>38267.353775469099</v>
      </c>
      <c r="T343">
        <v>591072.79483690101</v>
      </c>
      <c r="U343">
        <v>1809245.3000254</v>
      </c>
      <c r="V343">
        <v>3051133.5693864198</v>
      </c>
      <c r="W343">
        <v>217626.38571522199</v>
      </c>
      <c r="X343" s="30">
        <f t="shared" si="5"/>
        <v>69927243.497219115</v>
      </c>
      <c r="Y343" s="31">
        <v>43432</v>
      </c>
    </row>
    <row r="344" spans="1:27" x14ac:dyDescent="0.35">
      <c r="A344">
        <v>208750.58918168501</v>
      </c>
      <c r="B344">
        <v>2430090.7663182602</v>
      </c>
      <c r="C344">
        <v>110234.744033332</v>
      </c>
      <c r="D344">
        <v>62268.106150034502</v>
      </c>
      <c r="E344">
        <v>1200219.70124988</v>
      </c>
      <c r="F344">
        <v>247688.403731389</v>
      </c>
      <c r="G344">
        <v>596223.40573964606</v>
      </c>
      <c r="H344">
        <v>2292913.1359747201</v>
      </c>
      <c r="I344">
        <v>1405721.37650274</v>
      </c>
      <c r="J344">
        <v>41391804.3733785</v>
      </c>
      <c r="K344">
        <v>167156.597422349</v>
      </c>
      <c r="L344">
        <v>171058.78082346101</v>
      </c>
      <c r="M344">
        <v>8056844.7995196003</v>
      </c>
      <c r="N344">
        <v>498679.47447640402</v>
      </c>
      <c r="O344">
        <v>83412.196836444797</v>
      </c>
      <c r="P344">
        <v>6357066.93034821</v>
      </c>
      <c r="Q344">
        <v>114906.661923904</v>
      </c>
      <c r="R344">
        <v>13909296.171483399</v>
      </c>
      <c r="S344">
        <v>38267.353775469099</v>
      </c>
      <c r="T344">
        <v>591072.79483690101</v>
      </c>
      <c r="U344">
        <v>1765494.64733571</v>
      </c>
      <c r="V344">
        <v>3051133.5693864198</v>
      </c>
      <c r="W344">
        <v>217626.38571522199</v>
      </c>
      <c r="X344" s="30">
        <f t="shared" si="5"/>
        <v>84967930.966143668</v>
      </c>
      <c r="Y344" s="31">
        <v>43433</v>
      </c>
    </row>
    <row r="345" spans="1:27" x14ac:dyDescent="0.35">
      <c r="A345">
        <v>208396.10937905201</v>
      </c>
      <c r="B345">
        <v>2305262.0597548201</v>
      </c>
      <c r="C345">
        <v>108708.350129099</v>
      </c>
      <c r="D345">
        <v>27590.1025072345</v>
      </c>
      <c r="E345">
        <v>1101381.5797236001</v>
      </c>
      <c r="F345">
        <v>255799.55052673901</v>
      </c>
      <c r="G345">
        <v>596223.40573964606</v>
      </c>
      <c r="H345">
        <v>2614144.4764637798</v>
      </c>
      <c r="I345">
        <v>1549083.03291134</v>
      </c>
      <c r="J345">
        <v>49060282.166510098</v>
      </c>
      <c r="K345">
        <v>167156.597422349</v>
      </c>
      <c r="L345">
        <v>171058.78082346101</v>
      </c>
      <c r="M345">
        <v>7982008.8831539499</v>
      </c>
      <c r="N345">
        <v>498679.47447640402</v>
      </c>
      <c r="O345">
        <v>83412.196836444797</v>
      </c>
      <c r="P345">
        <v>6355434.2409293903</v>
      </c>
      <c r="Q345">
        <v>114906.661923904</v>
      </c>
      <c r="R345">
        <v>13902347.495680099</v>
      </c>
      <c r="S345">
        <v>38267.353775469099</v>
      </c>
      <c r="T345">
        <v>591072.79483690194</v>
      </c>
      <c r="U345">
        <v>1841463.2525789</v>
      </c>
      <c r="V345">
        <v>3051133.5693864101</v>
      </c>
      <c r="W345">
        <v>217626.38571522199</v>
      </c>
      <c r="X345" s="30">
        <f t="shared" si="5"/>
        <v>92841438.52118431</v>
      </c>
      <c r="Y345" s="31">
        <v>43434</v>
      </c>
      <c r="Z345" s="2">
        <f>SUM(X316:X345)</f>
        <v>2130459486.0164855</v>
      </c>
      <c r="AA345" s="33">
        <f>Z345/Z$380</f>
        <v>7.2288724968932308E-2</v>
      </c>
    </row>
    <row r="346" spans="1:27" s="34" customFormat="1" x14ac:dyDescent="0.35">
      <c r="X346" s="35"/>
      <c r="Y346" s="36"/>
    </row>
    <row r="347" spans="1:27" x14ac:dyDescent="0.35">
      <c r="A347">
        <v>247702.93159216101</v>
      </c>
      <c r="B347">
        <v>2897989.5779327</v>
      </c>
      <c r="C347">
        <v>131382.70881594499</v>
      </c>
      <c r="D347">
        <v>28190.103156772599</v>
      </c>
      <c r="E347">
        <v>994647.32374126394</v>
      </c>
      <c r="F347">
        <v>240291.543423583</v>
      </c>
      <c r="G347">
        <v>543304.22012201697</v>
      </c>
      <c r="H347">
        <v>2372838.4040968702</v>
      </c>
      <c r="I347">
        <v>1254110.8007525499</v>
      </c>
      <c r="J347">
        <v>42140508.573728003</v>
      </c>
      <c r="K347">
        <v>150741.08328349001</v>
      </c>
      <c r="L347">
        <v>172029.24192247199</v>
      </c>
      <c r="M347">
        <v>8088228.8528652601</v>
      </c>
      <c r="N347">
        <v>623810.84480575798</v>
      </c>
      <c r="O347">
        <v>104320.694047471</v>
      </c>
      <c r="P347">
        <v>7244491.6198544297</v>
      </c>
      <c r="Q347">
        <v>114906.661923904</v>
      </c>
      <c r="R347">
        <v>15982841.7576304</v>
      </c>
      <c r="S347">
        <v>45356.949828123601</v>
      </c>
      <c r="T347">
        <v>699780.90283498901</v>
      </c>
      <c r="U347">
        <v>1770188.8412794599</v>
      </c>
      <c r="V347">
        <v>2753370.53517493</v>
      </c>
      <c r="W347">
        <v>256521.34307567999</v>
      </c>
      <c r="X347" s="30">
        <f t="shared" si="5"/>
        <v>88857555.515888244</v>
      </c>
      <c r="Y347" s="31">
        <v>43435</v>
      </c>
    </row>
    <row r="348" spans="1:27" x14ac:dyDescent="0.35">
      <c r="A348">
        <v>248616.49190318101</v>
      </c>
      <c r="B348">
        <v>2812286.0953228199</v>
      </c>
      <c r="C348">
        <v>127350.98532302299</v>
      </c>
      <c r="D348">
        <v>16986.459066869</v>
      </c>
      <c r="E348">
        <v>1063529.96489698</v>
      </c>
      <c r="F348">
        <v>237381.612912627</v>
      </c>
      <c r="G348">
        <v>542563.29922307096</v>
      </c>
      <c r="H348">
        <v>2799057.9938355</v>
      </c>
      <c r="I348">
        <v>1820738.7749375401</v>
      </c>
      <c r="J348">
        <v>50646140.057634503</v>
      </c>
      <c r="K348">
        <v>150632.60858978899</v>
      </c>
      <c r="L348">
        <v>172035.053066778</v>
      </c>
      <c r="M348">
        <v>8169965.0188316004</v>
      </c>
      <c r="N348">
        <v>625559.03071764903</v>
      </c>
      <c r="O348">
        <v>104526.989670314</v>
      </c>
      <c r="P348">
        <v>7221275.1298300903</v>
      </c>
      <c r="Q348">
        <v>114906.661923904</v>
      </c>
      <c r="R348">
        <v>15985983.8917825</v>
      </c>
      <c r="S348">
        <v>45365.6665445818</v>
      </c>
      <c r="T348">
        <v>699848.69951855205</v>
      </c>
      <c r="U348">
        <v>1758839.6764509</v>
      </c>
      <c r="V348">
        <v>2750315.8103183601</v>
      </c>
      <c r="W348">
        <v>257185.75057460301</v>
      </c>
      <c r="X348" s="30">
        <f t="shared" si="5"/>
        <v>98371091.722875744</v>
      </c>
      <c r="Y348" s="31">
        <v>43436</v>
      </c>
    </row>
    <row r="349" spans="1:27" x14ac:dyDescent="0.35">
      <c r="A349">
        <v>244075.56689049301</v>
      </c>
      <c r="B349">
        <v>2588116.3611196601</v>
      </c>
      <c r="C349">
        <v>114197.218056614</v>
      </c>
      <c r="D349">
        <v>21663.219577696302</v>
      </c>
      <c r="E349">
        <v>831895.57370244095</v>
      </c>
      <c r="F349">
        <v>263717.47677393397</v>
      </c>
      <c r="G349">
        <v>542563.29922306805</v>
      </c>
      <c r="H349">
        <v>2313364.2477027001</v>
      </c>
      <c r="I349">
        <v>1870450.2088985499</v>
      </c>
      <c r="J349">
        <v>45023742.203483097</v>
      </c>
      <c r="K349">
        <v>150632.60858978899</v>
      </c>
      <c r="L349">
        <v>172035.053066778</v>
      </c>
      <c r="M349">
        <v>8154367.4232537402</v>
      </c>
      <c r="N349">
        <v>625559.03071764903</v>
      </c>
      <c r="O349">
        <v>104526.989670314</v>
      </c>
      <c r="P349">
        <v>6597058.7155780299</v>
      </c>
      <c r="Q349">
        <v>114906.661923904</v>
      </c>
      <c r="R349">
        <v>15578978.8506898</v>
      </c>
      <c r="S349">
        <v>45365.6665445818</v>
      </c>
      <c r="T349">
        <v>699848.69951855205</v>
      </c>
      <c r="U349">
        <v>1824594.9534462399</v>
      </c>
      <c r="V349">
        <v>2750315.8103183601</v>
      </c>
      <c r="W349">
        <v>257185.75057460301</v>
      </c>
      <c r="X349" s="30">
        <f t="shared" si="5"/>
        <v>90889161.589320585</v>
      </c>
      <c r="Y349" s="31">
        <v>43437</v>
      </c>
    </row>
    <row r="350" spans="1:27" x14ac:dyDescent="0.35">
      <c r="A350">
        <v>242907.284754083</v>
      </c>
      <c r="B350">
        <v>2533298.6262312401</v>
      </c>
      <c r="C350">
        <v>114130.63202811401</v>
      </c>
      <c r="D350">
        <v>26478.721158816301</v>
      </c>
      <c r="E350">
        <v>951149.21369784605</v>
      </c>
      <c r="F350">
        <v>260532.72756353201</v>
      </c>
      <c r="G350">
        <v>542563.29922306805</v>
      </c>
      <c r="H350">
        <v>2401378.3865670399</v>
      </c>
      <c r="I350">
        <v>1845195.2178780599</v>
      </c>
      <c r="J350">
        <v>44066520.101855099</v>
      </c>
      <c r="K350">
        <v>150632.60858978899</v>
      </c>
      <c r="L350">
        <v>172035.053066778</v>
      </c>
      <c r="M350">
        <v>8106332.0201628199</v>
      </c>
      <c r="N350">
        <v>625559.03071764996</v>
      </c>
      <c r="O350">
        <v>104526.989670315</v>
      </c>
      <c r="P350">
        <v>6565508.3182266299</v>
      </c>
      <c r="Q350">
        <v>114906.661923904</v>
      </c>
      <c r="R350">
        <v>15562235.975421799</v>
      </c>
      <c r="S350">
        <v>45365.6665445818</v>
      </c>
      <c r="T350">
        <v>699848.69951855205</v>
      </c>
      <c r="U350">
        <v>1839700.5388062401</v>
      </c>
      <c r="V350">
        <v>2750315.8103183601</v>
      </c>
      <c r="W350">
        <v>257185.75057460301</v>
      </c>
      <c r="X350" s="30">
        <f t="shared" si="5"/>
        <v>89978307.334498927</v>
      </c>
      <c r="Y350" s="31">
        <v>43438</v>
      </c>
    </row>
    <row r="351" spans="1:27" x14ac:dyDescent="0.35">
      <c r="A351">
        <v>242506.315797007</v>
      </c>
      <c r="B351">
        <v>2559371.5358127202</v>
      </c>
      <c r="C351">
        <v>113913.924771723</v>
      </c>
      <c r="D351">
        <v>19406.800670090899</v>
      </c>
      <c r="E351">
        <v>877198.044052704</v>
      </c>
      <c r="F351">
        <v>252896.15755312701</v>
      </c>
      <c r="G351">
        <v>542563.29922306805</v>
      </c>
      <c r="H351">
        <v>3076930.9338755002</v>
      </c>
      <c r="I351">
        <v>3042794.0930461399</v>
      </c>
      <c r="J351">
        <v>52994038.967420399</v>
      </c>
      <c r="K351">
        <v>150632.60858978899</v>
      </c>
      <c r="L351">
        <v>172035.053066778</v>
      </c>
      <c r="M351">
        <v>8165050.4856662797</v>
      </c>
      <c r="N351">
        <v>625559.03071764996</v>
      </c>
      <c r="O351">
        <v>104526.989670315</v>
      </c>
      <c r="P351">
        <v>6530124.98694376</v>
      </c>
      <c r="Q351">
        <v>114906.661923904</v>
      </c>
      <c r="R351">
        <v>15550127.971999399</v>
      </c>
      <c r="S351">
        <v>45365.6665445818</v>
      </c>
      <c r="T351">
        <v>699848.69951855205</v>
      </c>
      <c r="U351">
        <v>1801571.68397005</v>
      </c>
      <c r="V351">
        <v>2750315.8103183601</v>
      </c>
      <c r="W351">
        <v>257185.75057460301</v>
      </c>
      <c r="X351" s="30">
        <f t="shared" si="5"/>
        <v>100688871.47172651</v>
      </c>
      <c r="Y351" s="31">
        <v>43439</v>
      </c>
    </row>
    <row r="352" spans="1:27" x14ac:dyDescent="0.35">
      <c r="A352">
        <v>242739.00370023801</v>
      </c>
      <c r="B352">
        <v>2565740.7921025199</v>
      </c>
      <c r="C352">
        <v>111022.638348747</v>
      </c>
      <c r="D352">
        <v>20185.251876008999</v>
      </c>
      <c r="E352">
        <v>857115.93998811604</v>
      </c>
      <c r="F352">
        <v>261029.822532661</v>
      </c>
      <c r="G352">
        <v>542563.29922306805</v>
      </c>
      <c r="H352">
        <v>3452091.1463052598</v>
      </c>
      <c r="I352">
        <v>5131671.89918104</v>
      </c>
      <c r="J352">
        <v>60048883.166473299</v>
      </c>
      <c r="K352">
        <v>150632.60858978899</v>
      </c>
      <c r="L352">
        <v>172035.053066778</v>
      </c>
      <c r="M352">
        <v>8192203.7838265495</v>
      </c>
      <c r="N352">
        <v>625559.03071764996</v>
      </c>
      <c r="O352">
        <v>104526.989670315</v>
      </c>
      <c r="P352">
        <v>6554243.4149905099</v>
      </c>
      <c r="Q352">
        <v>114906.661923904</v>
      </c>
      <c r="R352">
        <v>15540934.9838391</v>
      </c>
      <c r="S352">
        <v>45365.6665445818</v>
      </c>
      <c r="T352">
        <v>699848.69951855205</v>
      </c>
      <c r="U352">
        <v>1796863.20429656</v>
      </c>
      <c r="V352">
        <v>2750315.8103183601</v>
      </c>
      <c r="W352">
        <v>257185.75057460301</v>
      </c>
      <c r="X352" s="30">
        <f t="shared" si="5"/>
        <v>110237664.6176082</v>
      </c>
      <c r="Y352" s="31">
        <v>43440</v>
      </c>
    </row>
    <row r="353" spans="1:25" x14ac:dyDescent="0.35">
      <c r="A353">
        <v>242645.78326033801</v>
      </c>
      <c r="B353">
        <v>2544308.3233799501</v>
      </c>
      <c r="C353">
        <v>113940.559183123</v>
      </c>
      <c r="D353">
        <v>36151.370855245397</v>
      </c>
      <c r="E353">
        <v>867835.32205256296</v>
      </c>
      <c r="F353">
        <v>259230.546977085</v>
      </c>
      <c r="G353">
        <v>542563.29922306805</v>
      </c>
      <c r="H353">
        <v>2919837.5434731101</v>
      </c>
      <c r="I353">
        <v>3060951.4976905598</v>
      </c>
      <c r="J353">
        <v>51395015.686741002</v>
      </c>
      <c r="K353">
        <v>150632.60858978899</v>
      </c>
      <c r="L353">
        <v>172035.053066778</v>
      </c>
      <c r="M353">
        <v>8268649.1450338</v>
      </c>
      <c r="N353">
        <v>625559.03071764996</v>
      </c>
      <c r="O353">
        <v>104526.989670315</v>
      </c>
      <c r="P353">
        <v>6570732.0526952101</v>
      </c>
      <c r="Q353">
        <v>114906.661923904</v>
      </c>
      <c r="R353">
        <v>15562314.1837389</v>
      </c>
      <c r="S353">
        <v>45365.6665445818</v>
      </c>
      <c r="T353">
        <v>699848.69951855205</v>
      </c>
      <c r="U353">
        <v>1821653.5459036301</v>
      </c>
      <c r="V353">
        <v>2750315.8103183601</v>
      </c>
      <c r="W353">
        <v>257185.75057460301</v>
      </c>
      <c r="X353" s="30">
        <f t="shared" si="5"/>
        <v>99126205.131132126</v>
      </c>
      <c r="Y353" s="31">
        <v>43441</v>
      </c>
    </row>
    <row r="354" spans="1:25" x14ac:dyDescent="0.35">
      <c r="A354">
        <v>246959.10512106199</v>
      </c>
      <c r="B354">
        <v>2950714.5744781201</v>
      </c>
      <c r="C354">
        <v>130777.139153114</v>
      </c>
      <c r="D354">
        <v>22789.370917890901</v>
      </c>
      <c r="E354">
        <v>1075336.03094655</v>
      </c>
      <c r="F354">
        <v>228935.59892667399</v>
      </c>
      <c r="G354">
        <v>542563.29922306805</v>
      </c>
      <c r="H354">
        <v>3357693.4654213898</v>
      </c>
      <c r="I354">
        <v>3358765.3794147298</v>
      </c>
      <c r="J354">
        <v>59997666.161875203</v>
      </c>
      <c r="K354">
        <v>150632.60858978899</v>
      </c>
      <c r="L354">
        <v>172035.053066778</v>
      </c>
      <c r="M354">
        <v>8283069.4996277802</v>
      </c>
      <c r="N354">
        <v>625559.03071764903</v>
      </c>
      <c r="O354">
        <v>104526.989670315</v>
      </c>
      <c r="P354">
        <v>7172946.2639517402</v>
      </c>
      <c r="Q354">
        <v>114906.661923904</v>
      </c>
      <c r="R354">
        <v>15951795.2349164</v>
      </c>
      <c r="S354">
        <v>45365.6665445818</v>
      </c>
      <c r="T354">
        <v>699848.69951855205</v>
      </c>
      <c r="U354">
        <v>1730615.6749523501</v>
      </c>
      <c r="V354">
        <v>2750315.8103183601</v>
      </c>
      <c r="W354">
        <v>257185.75057460301</v>
      </c>
      <c r="X354" s="30">
        <f t="shared" si="5"/>
        <v>109971003.06985061</v>
      </c>
      <c r="Y354" s="31">
        <v>43442</v>
      </c>
    </row>
    <row r="355" spans="1:25" x14ac:dyDescent="0.35">
      <c r="A355">
        <v>248597.60568418799</v>
      </c>
      <c r="B355">
        <v>2890217.1724241502</v>
      </c>
      <c r="C355">
        <v>131267.21232287399</v>
      </c>
      <c r="D355">
        <v>12605.824784607201</v>
      </c>
      <c r="E355">
        <v>902073.85790726903</v>
      </c>
      <c r="F355">
        <v>232941.89866325899</v>
      </c>
      <c r="G355">
        <v>542563.29922306805</v>
      </c>
      <c r="H355">
        <v>2718408.0275922501</v>
      </c>
      <c r="I355">
        <v>1817213.3473922301</v>
      </c>
      <c r="J355">
        <v>48746829.7690669</v>
      </c>
      <c r="K355">
        <v>150632.60858978899</v>
      </c>
      <c r="L355">
        <v>172035.053066778</v>
      </c>
      <c r="M355">
        <v>8428937.6962801293</v>
      </c>
      <c r="N355">
        <v>625559.03071764996</v>
      </c>
      <c r="O355">
        <v>104526.989670314</v>
      </c>
      <c r="P355">
        <v>7194824.4958687397</v>
      </c>
      <c r="Q355">
        <v>114906.661923904</v>
      </c>
      <c r="R355">
        <v>15991355.084037799</v>
      </c>
      <c r="S355">
        <v>45365.6665445818</v>
      </c>
      <c r="T355">
        <v>699848.69951855205</v>
      </c>
      <c r="U355">
        <v>1799324.7081719399</v>
      </c>
      <c r="V355">
        <v>2750315.8103183601</v>
      </c>
      <c r="W355">
        <v>257185.75057460301</v>
      </c>
      <c r="X355" s="30">
        <f t="shared" si="5"/>
        <v>96577536.270343944</v>
      </c>
      <c r="Y355" s="31">
        <v>43443</v>
      </c>
    </row>
    <row r="356" spans="1:25" x14ac:dyDescent="0.35">
      <c r="A356">
        <v>243959.10187337099</v>
      </c>
      <c r="B356">
        <v>2546179.5118463002</v>
      </c>
      <c r="C356">
        <v>117078.092846043</v>
      </c>
      <c r="D356">
        <v>7457.8773230127199</v>
      </c>
      <c r="E356">
        <v>973216.06567376398</v>
      </c>
      <c r="F356">
        <v>278573.18292880303</v>
      </c>
      <c r="G356">
        <v>542563.29922306805</v>
      </c>
      <c r="H356">
        <v>2986362.31282689</v>
      </c>
      <c r="I356">
        <v>3632175.1184971202</v>
      </c>
      <c r="J356">
        <v>53968045.832981698</v>
      </c>
      <c r="K356">
        <v>150632.60858978899</v>
      </c>
      <c r="L356">
        <v>172035.053066778</v>
      </c>
      <c r="M356">
        <v>8322108.7670718199</v>
      </c>
      <c r="N356">
        <v>625559.03071764903</v>
      </c>
      <c r="O356">
        <v>104526.989670314</v>
      </c>
      <c r="P356">
        <v>6573042.70894966</v>
      </c>
      <c r="Q356">
        <v>114906.661923904</v>
      </c>
      <c r="R356">
        <v>15573663.590698499</v>
      </c>
      <c r="S356">
        <v>45365.6665445818</v>
      </c>
      <c r="T356">
        <v>699848.69951855205</v>
      </c>
      <c r="U356">
        <v>1851187.2340500201</v>
      </c>
      <c r="V356">
        <v>2750315.8103183601</v>
      </c>
      <c r="W356">
        <v>257185.75057460301</v>
      </c>
      <c r="X356" s="30">
        <f t="shared" si="5"/>
        <v>102535988.96771461</v>
      </c>
      <c r="Y356" s="31">
        <v>43444</v>
      </c>
    </row>
    <row r="357" spans="1:25" x14ac:dyDescent="0.35">
      <c r="A357">
        <v>242402.68372356001</v>
      </c>
      <c r="B357">
        <v>2577092.3782411902</v>
      </c>
      <c r="C357">
        <v>113990.196040732</v>
      </c>
      <c r="D357">
        <v>2971.9160502145401</v>
      </c>
      <c r="E357">
        <v>1117701.2099814301</v>
      </c>
      <c r="F357">
        <v>267868.086594105</v>
      </c>
      <c r="G357">
        <v>542563.29922306805</v>
      </c>
      <c r="H357">
        <v>4258661.2688624803</v>
      </c>
      <c r="I357">
        <v>6254296.6011752104</v>
      </c>
      <c r="J357">
        <v>78186620.235120595</v>
      </c>
      <c r="K357">
        <v>150632.60858978899</v>
      </c>
      <c r="L357">
        <v>172035.053066778</v>
      </c>
      <c r="M357">
        <v>8389419.4936929196</v>
      </c>
      <c r="N357">
        <v>625559.03071764996</v>
      </c>
      <c r="O357">
        <v>104526.989670315</v>
      </c>
      <c r="P357">
        <v>6534823.5392457303</v>
      </c>
      <c r="Q357">
        <v>114906.661923904</v>
      </c>
      <c r="R357">
        <v>15560090.694649</v>
      </c>
      <c r="S357">
        <v>45365.6665445818</v>
      </c>
      <c r="T357">
        <v>699848.69951855205</v>
      </c>
      <c r="U357">
        <v>1868759.16590567</v>
      </c>
      <c r="V357">
        <v>2750315.8103183601</v>
      </c>
      <c r="W357">
        <v>257185.75057460301</v>
      </c>
      <c r="X357" s="30">
        <f t="shared" si="5"/>
        <v>130837637.03943042</v>
      </c>
      <c r="Y357" s="31">
        <v>43445</v>
      </c>
    </row>
    <row r="358" spans="1:25" x14ac:dyDescent="0.35">
      <c r="A358">
        <v>242151.835994375</v>
      </c>
      <c r="B358">
        <v>2580007.8777654399</v>
      </c>
      <c r="C358">
        <v>114780.995928299</v>
      </c>
      <c r="D358">
        <v>4793.4676589618102</v>
      </c>
      <c r="E358">
        <v>1064388.56146812</v>
      </c>
      <c r="F358">
        <v>265606.82506624499</v>
      </c>
      <c r="G358">
        <v>542563.29922306805</v>
      </c>
      <c r="H358">
        <v>3925695.2909726002</v>
      </c>
      <c r="I358">
        <v>5353928.0719906203</v>
      </c>
      <c r="J358">
        <v>71716776.911498502</v>
      </c>
      <c r="K358">
        <v>150632.60858978899</v>
      </c>
      <c r="L358">
        <v>172035.053066778</v>
      </c>
      <c r="M358">
        <v>8257165.8396241805</v>
      </c>
      <c r="N358">
        <v>625559.03071764903</v>
      </c>
      <c r="O358">
        <v>104526.989670315</v>
      </c>
      <c r="P358">
        <v>6569235.6830365602</v>
      </c>
      <c r="Q358">
        <v>114906.661923904</v>
      </c>
      <c r="R358">
        <v>15556186.332068801</v>
      </c>
      <c r="S358">
        <v>45365.6665445818</v>
      </c>
      <c r="T358">
        <v>699848.69951855205</v>
      </c>
      <c r="U358">
        <v>1844383.5947234</v>
      </c>
      <c r="V358">
        <v>2750315.8103183601</v>
      </c>
      <c r="W358">
        <v>257185.75057460301</v>
      </c>
      <c r="X358" s="30">
        <f t="shared" si="5"/>
        <v>122958040.85794373</v>
      </c>
      <c r="Y358" s="31">
        <v>43446</v>
      </c>
    </row>
    <row r="359" spans="1:25" x14ac:dyDescent="0.35">
      <c r="A359">
        <v>243146.752325671</v>
      </c>
      <c r="B359">
        <v>2431093.4308419698</v>
      </c>
      <c r="C359">
        <v>107658.227926901</v>
      </c>
      <c r="D359">
        <v>3908.4788074436301</v>
      </c>
      <c r="E359">
        <v>1045201.37362657</v>
      </c>
      <c r="F359">
        <v>246981.139043212</v>
      </c>
      <c r="G359">
        <v>542563.29922306805</v>
      </c>
      <c r="H359">
        <v>3993961.70870092</v>
      </c>
      <c r="I359">
        <v>5180224.73624615</v>
      </c>
      <c r="J359">
        <v>70016173.617704704</v>
      </c>
      <c r="K359">
        <v>150632.60858978899</v>
      </c>
      <c r="L359">
        <v>172035.053066778</v>
      </c>
      <c r="M359">
        <v>8424689.0233998094</v>
      </c>
      <c r="N359">
        <v>625559.03071764996</v>
      </c>
      <c r="O359">
        <v>104526.989670315</v>
      </c>
      <c r="P359">
        <v>6570198.1538121402</v>
      </c>
      <c r="Q359">
        <v>114906.661923904</v>
      </c>
      <c r="R359">
        <v>15576538.170081601</v>
      </c>
      <c r="S359">
        <v>45365.6665445818</v>
      </c>
      <c r="T359">
        <v>699848.69951855205</v>
      </c>
      <c r="U359">
        <v>1866946.3310133801</v>
      </c>
      <c r="V359">
        <v>2750315.8103183601</v>
      </c>
      <c r="W359">
        <v>257185.75057460301</v>
      </c>
      <c r="X359" s="30">
        <f t="shared" si="5"/>
        <v>121169660.71367809</v>
      </c>
      <c r="Y359" s="31">
        <v>43447</v>
      </c>
    </row>
    <row r="360" spans="1:25" x14ac:dyDescent="0.35">
      <c r="A360">
        <v>242890.81984521801</v>
      </c>
      <c r="B360">
        <v>2587205.4642497799</v>
      </c>
      <c r="C360">
        <v>114065.014523665</v>
      </c>
      <c r="D360">
        <v>7250.1289140927202</v>
      </c>
      <c r="E360">
        <v>1047692.90174753</v>
      </c>
      <c r="F360">
        <v>254645.796251094</v>
      </c>
      <c r="G360">
        <v>542563.29922306805</v>
      </c>
      <c r="H360">
        <v>4177775.2248818199</v>
      </c>
      <c r="I360">
        <v>6652607.9282558803</v>
      </c>
      <c r="J360">
        <v>72414405.269630298</v>
      </c>
      <c r="K360">
        <v>150632.60858978899</v>
      </c>
      <c r="L360">
        <v>172035.053066778</v>
      </c>
      <c r="M360">
        <v>8380300.3554915804</v>
      </c>
      <c r="N360">
        <v>625559.03071764996</v>
      </c>
      <c r="O360">
        <v>104526.989670314</v>
      </c>
      <c r="P360">
        <v>6564473.69240925</v>
      </c>
      <c r="Q360">
        <v>114906.661923904</v>
      </c>
      <c r="R360">
        <v>15551269.861855401</v>
      </c>
      <c r="S360">
        <v>45365.6665445818</v>
      </c>
      <c r="T360">
        <v>699848.69951855205</v>
      </c>
      <c r="U360">
        <v>1862339.0621032</v>
      </c>
      <c r="V360">
        <v>2750315.8103183601</v>
      </c>
      <c r="W360">
        <v>257185.75057460301</v>
      </c>
      <c r="X360" s="30">
        <f t="shared" si="5"/>
        <v>125319861.09030642</v>
      </c>
      <c r="Y360" s="31">
        <v>43448</v>
      </c>
    </row>
    <row r="361" spans="1:25" x14ac:dyDescent="0.35">
      <c r="A361">
        <v>247487.67712184601</v>
      </c>
      <c r="B361">
        <v>2842853.92502457</v>
      </c>
      <c r="C361">
        <v>129653.65125405999</v>
      </c>
      <c r="D361">
        <v>17347.476406845399</v>
      </c>
      <c r="E361">
        <v>1063491.9503279901</v>
      </c>
      <c r="F361">
        <v>250526.179200552</v>
      </c>
      <c r="G361">
        <v>542563.29922306805</v>
      </c>
      <c r="H361">
        <v>3863724.7638372001</v>
      </c>
      <c r="I361">
        <v>6386925.3161826599</v>
      </c>
      <c r="J361">
        <v>66755502.5333452</v>
      </c>
      <c r="K361">
        <v>150632.60858978899</v>
      </c>
      <c r="L361">
        <v>172035.053066778</v>
      </c>
      <c r="M361">
        <v>8382767.42838025</v>
      </c>
      <c r="N361">
        <v>625559.03071764996</v>
      </c>
      <c r="O361">
        <v>104526.989670314</v>
      </c>
      <c r="P361">
        <v>7178358.1342172204</v>
      </c>
      <c r="Q361">
        <v>114906.661923904</v>
      </c>
      <c r="R361">
        <v>15943420.407448201</v>
      </c>
      <c r="S361">
        <v>45365.6665445818</v>
      </c>
      <c r="T361">
        <v>699848.69951855205</v>
      </c>
      <c r="U361">
        <v>1766010.6285238401</v>
      </c>
      <c r="V361">
        <v>2750315.8103183601</v>
      </c>
      <c r="W361">
        <v>257185.75057460301</v>
      </c>
      <c r="X361" s="30">
        <f t="shared" si="5"/>
        <v>120291009.64141804</v>
      </c>
      <c r="Y361" s="31">
        <v>43449</v>
      </c>
    </row>
    <row r="362" spans="1:25" x14ac:dyDescent="0.35">
      <c r="A362">
        <v>248235.61982016001</v>
      </c>
      <c r="B362">
        <v>2813039.8491654401</v>
      </c>
      <c r="C362">
        <v>125834.51879031199</v>
      </c>
      <c r="D362">
        <v>7145.5283165945402</v>
      </c>
      <c r="E362">
        <v>1021946.62690222</v>
      </c>
      <c r="F362">
        <v>237547.23052533201</v>
      </c>
      <c r="G362">
        <v>542563.29922306805</v>
      </c>
      <c r="H362">
        <v>3465847.5776623501</v>
      </c>
      <c r="I362">
        <v>3995321.7585994098</v>
      </c>
      <c r="J362">
        <v>62336593.391246498</v>
      </c>
      <c r="K362">
        <v>150632.60858978899</v>
      </c>
      <c r="L362">
        <v>172035.053066778</v>
      </c>
      <c r="M362">
        <v>8500575.5462296698</v>
      </c>
      <c r="N362">
        <v>625559.03071764996</v>
      </c>
      <c r="O362">
        <v>104526.989670315</v>
      </c>
      <c r="P362">
        <v>7206468.5762708001</v>
      </c>
      <c r="Q362">
        <v>114906.661923904</v>
      </c>
      <c r="R362">
        <v>15981692.8459749</v>
      </c>
      <c r="S362">
        <v>45365.6665445818</v>
      </c>
      <c r="T362">
        <v>699848.69951855205</v>
      </c>
      <c r="U362">
        <v>1797159.8147871499</v>
      </c>
      <c r="V362">
        <v>2750315.8103183601</v>
      </c>
      <c r="W362">
        <v>257185.75057460301</v>
      </c>
      <c r="X362" s="30">
        <f t="shared" si="5"/>
        <v>113200348.45443846</v>
      </c>
      <c r="Y362" s="31">
        <v>43450</v>
      </c>
    </row>
    <row r="363" spans="1:25" x14ac:dyDescent="0.35">
      <c r="A363">
        <v>244815.519265387</v>
      </c>
      <c r="B363">
        <v>2536592.5765283802</v>
      </c>
      <c r="C363">
        <v>117130.87740681801</v>
      </c>
      <c r="D363">
        <v>9933.4247971363602</v>
      </c>
      <c r="E363">
        <v>1057511.79857565</v>
      </c>
      <c r="F363">
        <v>254159.597177538</v>
      </c>
      <c r="G363">
        <v>542563.29922306805</v>
      </c>
      <c r="H363">
        <v>3453845.6276234901</v>
      </c>
      <c r="I363">
        <v>3521849.57533402</v>
      </c>
      <c r="J363">
        <v>62849343.3410035</v>
      </c>
      <c r="K363">
        <v>150632.60858978899</v>
      </c>
      <c r="L363">
        <v>172035.053066778</v>
      </c>
      <c r="M363">
        <v>8532613.59544071</v>
      </c>
      <c r="N363">
        <v>625559.03071764903</v>
      </c>
      <c r="O363">
        <v>104526.989670315</v>
      </c>
      <c r="P363">
        <v>6600146.3702523299</v>
      </c>
      <c r="Q363">
        <v>114906.661923904</v>
      </c>
      <c r="R363">
        <v>15596279.5958113</v>
      </c>
      <c r="S363">
        <v>45365.6665445818</v>
      </c>
      <c r="T363">
        <v>699848.69951855205</v>
      </c>
      <c r="U363">
        <v>1856656.0051034801</v>
      </c>
      <c r="V363">
        <v>2750315.8103183601</v>
      </c>
      <c r="W363">
        <v>257185.75057460301</v>
      </c>
      <c r="X363" s="30">
        <f t="shared" si="5"/>
        <v>112093817.47446737</v>
      </c>
      <c r="Y363" s="31">
        <v>43451</v>
      </c>
    </row>
    <row r="364" spans="1:25" x14ac:dyDescent="0.35">
      <c r="A364">
        <v>242985.25094018201</v>
      </c>
      <c r="B364">
        <v>2577850.00618002</v>
      </c>
      <c r="C364">
        <v>113058.23377274501</v>
      </c>
      <c r="D364">
        <v>7773.8582946218103</v>
      </c>
      <c r="E364">
        <v>980546.33995306899</v>
      </c>
      <c r="F364">
        <v>265151.13450029201</v>
      </c>
      <c r="G364">
        <v>542563.29922306805</v>
      </c>
      <c r="H364">
        <v>3721904.9977176501</v>
      </c>
      <c r="I364">
        <v>7074575.4552800097</v>
      </c>
      <c r="J364">
        <v>67680143.243769601</v>
      </c>
      <c r="K364">
        <v>150632.60858978899</v>
      </c>
      <c r="L364">
        <v>172035.053066778</v>
      </c>
      <c r="M364">
        <v>8451435.5414586999</v>
      </c>
      <c r="N364">
        <v>625559.03071764996</v>
      </c>
      <c r="O364">
        <v>104526.989670315</v>
      </c>
      <c r="P364">
        <v>6572888.4714945601</v>
      </c>
      <c r="Q364">
        <v>114906.661923904</v>
      </c>
      <c r="R364">
        <v>15563154.862615099</v>
      </c>
      <c r="S364">
        <v>45365.6665445818</v>
      </c>
      <c r="T364">
        <v>699848.69951855205</v>
      </c>
      <c r="U364">
        <v>1858491.84244198</v>
      </c>
      <c r="V364">
        <v>2750315.8103183601</v>
      </c>
      <c r="W364">
        <v>257185.75057460301</v>
      </c>
      <c r="X364" s="30">
        <f t="shared" si="5"/>
        <v>120572898.80856612</v>
      </c>
      <c r="Y364" s="31">
        <v>43452</v>
      </c>
    </row>
    <row r="365" spans="1:25" x14ac:dyDescent="0.35">
      <c r="A365">
        <v>242882.10312876099</v>
      </c>
      <c r="B365">
        <v>2515488.4374590698</v>
      </c>
      <c r="C365">
        <v>115254.119927169</v>
      </c>
      <c r="D365">
        <v>8726.8859607163595</v>
      </c>
      <c r="E365">
        <v>981739.31945277599</v>
      </c>
      <c r="F365">
        <v>260364.446509687</v>
      </c>
      <c r="G365">
        <v>542563.29922306899</v>
      </c>
      <c r="H365">
        <v>4338376.6093966002</v>
      </c>
      <c r="I365">
        <v>12297275.2980408</v>
      </c>
      <c r="J365">
        <v>79620338.009969905</v>
      </c>
      <c r="K365">
        <v>150632.60858978899</v>
      </c>
      <c r="L365">
        <v>172035.053066778</v>
      </c>
      <c r="M365">
        <v>8567474.1658670995</v>
      </c>
      <c r="N365">
        <v>625559.03071764798</v>
      </c>
      <c r="O365">
        <v>104526.989670315</v>
      </c>
      <c r="P365">
        <v>6568209.0475426</v>
      </c>
      <c r="Q365">
        <v>114906.661923904</v>
      </c>
      <c r="R365">
        <v>15566066.4880431</v>
      </c>
      <c r="S365">
        <v>45365.6665445818</v>
      </c>
      <c r="T365">
        <v>699848.69951855205</v>
      </c>
      <c r="U365">
        <v>1874185.5640318999</v>
      </c>
      <c r="V365">
        <v>2750315.8103183601</v>
      </c>
      <c r="W365">
        <v>257185.75057460301</v>
      </c>
      <c r="X365" s="30">
        <f t="shared" si="5"/>
        <v>138419320.06547776</v>
      </c>
      <c r="Y365" s="31">
        <v>43453</v>
      </c>
    </row>
    <row r="366" spans="1:25" x14ac:dyDescent="0.35">
      <c r="A366">
        <v>242624.47573121899</v>
      </c>
      <c r="B366">
        <v>2502695.9296636502</v>
      </c>
      <c r="C366">
        <v>113297.217082307</v>
      </c>
      <c r="D366">
        <v>4734.3876918563601</v>
      </c>
      <c r="E366">
        <v>1055095.3310686301</v>
      </c>
      <c r="F366">
        <v>253193.97869878099</v>
      </c>
      <c r="G366">
        <v>542563.29922306899</v>
      </c>
      <c r="H366">
        <v>4716120.6018631803</v>
      </c>
      <c r="I366">
        <v>17524575.872174401</v>
      </c>
      <c r="J366">
        <v>90238988.246242195</v>
      </c>
      <c r="K366">
        <v>150632.60858978899</v>
      </c>
      <c r="L366">
        <v>172035.053066778</v>
      </c>
      <c r="M366">
        <v>8526581.1433896292</v>
      </c>
      <c r="N366">
        <v>625559.03071764798</v>
      </c>
      <c r="O366">
        <v>104526.989670315</v>
      </c>
      <c r="P366">
        <v>6563941.7305742903</v>
      </c>
      <c r="Q366">
        <v>114906.661923904</v>
      </c>
      <c r="R366">
        <v>15557451.466610299</v>
      </c>
      <c r="S366">
        <v>45365.6665445818</v>
      </c>
      <c r="T366">
        <v>699848.69951855298</v>
      </c>
      <c r="U366">
        <v>1838894.48466487</v>
      </c>
      <c r="V366">
        <v>2750315.8103183601</v>
      </c>
      <c r="W366">
        <v>257185.75057460301</v>
      </c>
      <c r="X366" s="30">
        <f t="shared" si="5"/>
        <v>154601134.43560287</v>
      </c>
      <c r="Y366" s="31">
        <v>43454</v>
      </c>
    </row>
    <row r="367" spans="1:25" x14ac:dyDescent="0.35">
      <c r="A367">
        <v>242726.17075656401</v>
      </c>
      <c r="B367">
        <v>2478955.4681277699</v>
      </c>
      <c r="C367">
        <v>115740.561131738</v>
      </c>
      <c r="D367">
        <v>4486.4455348236297</v>
      </c>
      <c r="E367">
        <v>1033879.08534043</v>
      </c>
      <c r="F367">
        <v>249744.822422481</v>
      </c>
      <c r="G367">
        <v>542563.29922307003</v>
      </c>
      <c r="H367">
        <v>4051032.4726627599</v>
      </c>
      <c r="I367">
        <v>9013894.2617355492</v>
      </c>
      <c r="J367">
        <v>77901760.604708493</v>
      </c>
      <c r="K367">
        <v>150632.60858978899</v>
      </c>
      <c r="L367">
        <v>172035.053066778</v>
      </c>
      <c r="M367">
        <v>8533451.1266137306</v>
      </c>
      <c r="N367">
        <v>625559.03071764798</v>
      </c>
      <c r="O367">
        <v>104526.989670315</v>
      </c>
      <c r="P367">
        <v>6553680.7025169404</v>
      </c>
      <c r="Q367">
        <v>114906.661923904</v>
      </c>
      <c r="R367">
        <v>15551460.1768314</v>
      </c>
      <c r="S367">
        <v>45365.6665445818</v>
      </c>
      <c r="T367">
        <v>699848.69951855298</v>
      </c>
      <c r="U367">
        <v>1790992.2536309599</v>
      </c>
      <c r="V367">
        <v>2750315.8103183601</v>
      </c>
      <c r="W367">
        <v>257185.75057460301</v>
      </c>
      <c r="X367" s="30">
        <f t="shared" si="5"/>
        <v>132984743.72216125</v>
      </c>
      <c r="Y367" s="31">
        <v>43455</v>
      </c>
    </row>
    <row r="368" spans="1:25" x14ac:dyDescent="0.35">
      <c r="A368">
        <v>247693.00422063901</v>
      </c>
      <c r="B368">
        <v>2822763.8306365702</v>
      </c>
      <c r="C368">
        <v>127428.22511608301</v>
      </c>
      <c r="D368">
        <v>9434.1506488927207</v>
      </c>
      <c r="E368">
        <v>914924.235014732</v>
      </c>
      <c r="F368">
        <v>242043.84556269</v>
      </c>
      <c r="G368">
        <v>542563.29922306899</v>
      </c>
      <c r="H368">
        <v>3375776.0515828701</v>
      </c>
      <c r="I368">
        <v>7291996.7560274499</v>
      </c>
      <c r="J368">
        <v>65334900.269062199</v>
      </c>
      <c r="K368">
        <v>150632.60858978899</v>
      </c>
      <c r="L368">
        <v>172035.053066778</v>
      </c>
      <c r="M368">
        <v>8649268.6854075193</v>
      </c>
      <c r="N368">
        <v>625559.03071764798</v>
      </c>
      <c r="O368">
        <v>104526.989670315</v>
      </c>
      <c r="P368">
        <v>7189726.6695267903</v>
      </c>
      <c r="Q368">
        <v>114906.661923904</v>
      </c>
      <c r="R368">
        <v>15965354.087367101</v>
      </c>
      <c r="S368">
        <v>45365.6665445818</v>
      </c>
      <c r="T368">
        <v>699848.69951855205</v>
      </c>
      <c r="U368">
        <v>1821623.27952703</v>
      </c>
      <c r="V368">
        <v>2750315.8103183601</v>
      </c>
      <c r="W368">
        <v>257185.75057460301</v>
      </c>
      <c r="X368" s="30">
        <f t="shared" si="5"/>
        <v>119455872.65984815</v>
      </c>
      <c r="Y368" s="31">
        <v>43456</v>
      </c>
    </row>
    <row r="369" spans="1:27" x14ac:dyDescent="0.35">
      <c r="A369">
        <v>249188.16322423</v>
      </c>
      <c r="B369">
        <v>2922070.9599345</v>
      </c>
      <c r="C369">
        <v>134398.692710476</v>
      </c>
      <c r="D369">
        <v>4518.4068285036301</v>
      </c>
      <c r="E369">
        <v>1084834.1041828101</v>
      </c>
      <c r="F369">
        <v>233622.52894003599</v>
      </c>
      <c r="G369">
        <v>542563.29922306899</v>
      </c>
      <c r="H369">
        <v>3960861.1886060401</v>
      </c>
      <c r="I369">
        <v>10145198.6341429</v>
      </c>
      <c r="J369">
        <v>74453984.475180894</v>
      </c>
      <c r="K369">
        <v>150632.60858978899</v>
      </c>
      <c r="L369">
        <v>172035.053066778</v>
      </c>
      <c r="M369">
        <v>8679121.5022286903</v>
      </c>
      <c r="N369">
        <v>625559.03071764798</v>
      </c>
      <c r="O369">
        <v>104526.989670315</v>
      </c>
      <c r="P369">
        <v>7268210.5317301797</v>
      </c>
      <c r="Q369">
        <v>114906.661923904</v>
      </c>
      <c r="R369">
        <v>15998499.8859614</v>
      </c>
      <c r="S369">
        <v>45365.6665445818</v>
      </c>
      <c r="T369">
        <v>699848.69951855298</v>
      </c>
      <c r="U369">
        <v>1793818.1646805</v>
      </c>
      <c r="V369">
        <v>2750315.8103183601</v>
      </c>
      <c r="W369">
        <v>257185.75057460301</v>
      </c>
      <c r="X369" s="30">
        <f t="shared" si="5"/>
        <v>132391266.80849874</v>
      </c>
      <c r="Y369" s="31">
        <v>43457</v>
      </c>
    </row>
    <row r="370" spans="1:27" x14ac:dyDescent="0.35">
      <c r="A370">
        <v>243677.98776759501</v>
      </c>
      <c r="B370">
        <v>2566992.3673073002</v>
      </c>
      <c r="C370">
        <v>115487.04996141201</v>
      </c>
      <c r="D370">
        <v>3347.7033819672702</v>
      </c>
      <c r="E370">
        <v>1043378.61136276</v>
      </c>
      <c r="F370">
        <v>260797.61889145599</v>
      </c>
      <c r="G370">
        <v>542563.29922307003</v>
      </c>
      <c r="H370">
        <v>4584964.0434131203</v>
      </c>
      <c r="I370">
        <v>13703742.6801937</v>
      </c>
      <c r="J370">
        <v>84663172.040581301</v>
      </c>
      <c r="K370">
        <v>150632.60858978899</v>
      </c>
      <c r="L370">
        <v>172035.053066778</v>
      </c>
      <c r="M370">
        <v>8687147.4189075604</v>
      </c>
      <c r="N370">
        <v>625559.03071764798</v>
      </c>
      <c r="O370">
        <v>104526.989670315</v>
      </c>
      <c r="P370">
        <v>6579776.3724136204</v>
      </c>
      <c r="Q370">
        <v>114906.661923904</v>
      </c>
      <c r="R370">
        <v>15573232.113233799</v>
      </c>
      <c r="S370">
        <v>45365.6665445818</v>
      </c>
      <c r="T370">
        <v>699848.69951855298</v>
      </c>
      <c r="U370">
        <v>1828137.8144244601</v>
      </c>
      <c r="V370">
        <v>2750315.8103183601</v>
      </c>
      <c r="W370">
        <v>257185.75057460301</v>
      </c>
      <c r="X370" s="30">
        <f t="shared" si="5"/>
        <v>145316793.39198762</v>
      </c>
      <c r="Y370" s="31">
        <v>43458</v>
      </c>
    </row>
    <row r="371" spans="1:27" x14ac:dyDescent="0.35">
      <c r="A371">
        <v>242826.412995833</v>
      </c>
      <c r="B371">
        <v>2496731.5164271402</v>
      </c>
      <c r="C371">
        <v>114658.719766872</v>
      </c>
      <c r="D371">
        <v>3373.3692693163598</v>
      </c>
      <c r="E371">
        <v>1118862.7124494801</v>
      </c>
      <c r="F371">
        <v>258120.860545756</v>
      </c>
      <c r="G371">
        <v>542563.29922306899</v>
      </c>
      <c r="H371">
        <v>4939420.1172065996</v>
      </c>
      <c r="I371">
        <v>18146565.407502402</v>
      </c>
      <c r="J371">
        <v>92105983.003458202</v>
      </c>
      <c r="K371">
        <v>150632.60858978899</v>
      </c>
      <c r="L371">
        <v>172035.053066778</v>
      </c>
      <c r="M371">
        <v>8668898.2466093209</v>
      </c>
      <c r="N371">
        <v>625559.03071764798</v>
      </c>
      <c r="O371">
        <v>104526.989670315</v>
      </c>
      <c r="P371">
        <v>6557444.3869787697</v>
      </c>
      <c r="Q371">
        <v>114906.661923904</v>
      </c>
      <c r="R371">
        <v>15554041.535558101</v>
      </c>
      <c r="S371">
        <v>45365.6665445818</v>
      </c>
      <c r="T371">
        <v>699848.69951855298</v>
      </c>
      <c r="U371">
        <v>1828872.68204809</v>
      </c>
      <c r="V371">
        <v>2750315.8103183601</v>
      </c>
      <c r="W371">
        <v>257185.75057460301</v>
      </c>
      <c r="X371" s="30">
        <f t="shared" si="5"/>
        <v>157498738.54096347</v>
      </c>
      <c r="Y371" s="31">
        <v>43459</v>
      </c>
    </row>
    <row r="372" spans="1:27" x14ac:dyDescent="0.35">
      <c r="A372">
        <v>242401.23093748401</v>
      </c>
      <c r="B372">
        <v>2470413.5702607799</v>
      </c>
      <c r="C372">
        <v>112844.916350532</v>
      </c>
      <c r="D372">
        <v>3892.2560295909002</v>
      </c>
      <c r="E372">
        <v>1106554.9509415401</v>
      </c>
      <c r="F372">
        <v>264710.69818814099</v>
      </c>
      <c r="G372">
        <v>542563.29922306899</v>
      </c>
      <c r="H372">
        <v>4595363.0861477302</v>
      </c>
      <c r="I372">
        <v>10438825.102133</v>
      </c>
      <c r="J372">
        <v>84684018.067991093</v>
      </c>
      <c r="K372">
        <v>150632.60858978899</v>
      </c>
      <c r="L372">
        <v>172035.053066778</v>
      </c>
      <c r="M372">
        <v>8723875.0615730993</v>
      </c>
      <c r="N372">
        <v>625559.03071764798</v>
      </c>
      <c r="O372">
        <v>104526.989670315</v>
      </c>
      <c r="P372">
        <v>6542776.5744897798</v>
      </c>
      <c r="Q372">
        <v>114906.661923904</v>
      </c>
      <c r="R372">
        <v>15553012.720884999</v>
      </c>
      <c r="S372">
        <v>45365.6665445818</v>
      </c>
      <c r="T372">
        <v>699848.69951855298</v>
      </c>
      <c r="U372">
        <v>1805994.4490485301</v>
      </c>
      <c r="V372">
        <v>2750315.8103183601</v>
      </c>
      <c r="W372">
        <v>257185.75057460301</v>
      </c>
      <c r="X372" s="30">
        <f t="shared" si="5"/>
        <v>142007622.25512385</v>
      </c>
      <c r="Y372" s="31">
        <v>43460</v>
      </c>
    </row>
    <row r="373" spans="1:27" x14ac:dyDescent="0.35">
      <c r="A373">
        <v>242647.72030844001</v>
      </c>
      <c r="B373">
        <v>2481465.8824677202</v>
      </c>
      <c r="C373">
        <v>107219.00226981399</v>
      </c>
      <c r="D373">
        <v>6177.7306587236299</v>
      </c>
      <c r="E373">
        <v>1077530.2221838899</v>
      </c>
      <c r="F373">
        <v>255263.472464561</v>
      </c>
      <c r="G373">
        <v>542563.29922306899</v>
      </c>
      <c r="H373">
        <v>4507411.9013467003</v>
      </c>
      <c r="I373">
        <v>8776599.5738564804</v>
      </c>
      <c r="J373">
        <v>80694769.439452797</v>
      </c>
      <c r="K373">
        <v>150632.60858978899</v>
      </c>
      <c r="L373">
        <v>172035.053066778</v>
      </c>
      <c r="M373">
        <v>8755261.2940978706</v>
      </c>
      <c r="N373">
        <v>625559.03071764798</v>
      </c>
      <c r="O373">
        <v>104526.989670315</v>
      </c>
      <c r="P373">
        <v>6558512.6690069204</v>
      </c>
      <c r="Q373">
        <v>114906.661923904</v>
      </c>
      <c r="R373">
        <v>15554634.272277201</v>
      </c>
      <c r="S373">
        <v>45365.6665445818</v>
      </c>
      <c r="T373">
        <v>699848.69951855298</v>
      </c>
      <c r="U373">
        <v>1793582.81333613</v>
      </c>
      <c r="V373">
        <v>2750315.8103183601</v>
      </c>
      <c r="W373">
        <v>257185.75057460301</v>
      </c>
      <c r="X373" s="30">
        <f t="shared" si="5"/>
        <v>136274015.56387481</v>
      </c>
      <c r="Y373" s="31">
        <v>43461</v>
      </c>
    </row>
    <row r="374" spans="1:27" x14ac:dyDescent="0.35">
      <c r="A374">
        <v>242689.36684262901</v>
      </c>
      <c r="B374">
        <v>2478383.5546757099</v>
      </c>
      <c r="C374">
        <v>111087.04519813199</v>
      </c>
      <c r="D374">
        <v>10513.3285726181</v>
      </c>
      <c r="E374">
        <v>1030873.2709484301</v>
      </c>
      <c r="F374">
        <v>255815.28904256699</v>
      </c>
      <c r="G374">
        <v>542563.29922306899</v>
      </c>
      <c r="H374">
        <v>4228456.15141779</v>
      </c>
      <c r="I374">
        <v>8179465.2712469697</v>
      </c>
      <c r="J374">
        <v>76132876.607456505</v>
      </c>
      <c r="K374">
        <v>150632.60858978899</v>
      </c>
      <c r="L374">
        <v>172035.053066778</v>
      </c>
      <c r="M374">
        <v>8684968.4819240309</v>
      </c>
      <c r="N374">
        <v>625559.03071764798</v>
      </c>
      <c r="O374">
        <v>104526.989670315</v>
      </c>
      <c r="P374">
        <v>6540527.1773815397</v>
      </c>
      <c r="Q374">
        <v>114906.661923904</v>
      </c>
      <c r="R374">
        <v>15561134.2793139</v>
      </c>
      <c r="S374">
        <v>45365.6665445818</v>
      </c>
      <c r="T374">
        <v>699848.69951855298</v>
      </c>
      <c r="U374">
        <v>1844240.9795569</v>
      </c>
      <c r="V374">
        <v>2750315.8103183601</v>
      </c>
      <c r="W374">
        <v>257185.75057460301</v>
      </c>
      <c r="X374" s="30">
        <f t="shared" si="5"/>
        <v>130763970.37372532</v>
      </c>
      <c r="Y374" s="31">
        <v>43462</v>
      </c>
    </row>
    <row r="375" spans="1:27" x14ac:dyDescent="0.35">
      <c r="A375">
        <v>247250.14659836001</v>
      </c>
      <c r="B375">
        <v>2780041.7504889402</v>
      </c>
      <c r="C375">
        <v>124242.265250618</v>
      </c>
      <c r="D375">
        <v>4878.21351341636</v>
      </c>
      <c r="E375">
        <v>1028691.91265477</v>
      </c>
      <c r="F375">
        <v>234792.74812454701</v>
      </c>
      <c r="G375">
        <v>542563.29922306899</v>
      </c>
      <c r="H375">
        <v>3920016.1080690799</v>
      </c>
      <c r="I375">
        <v>4336899.3680879502</v>
      </c>
      <c r="J375">
        <v>69952481.054806799</v>
      </c>
      <c r="K375">
        <v>150632.60858978899</v>
      </c>
      <c r="L375">
        <v>172035.053066778</v>
      </c>
      <c r="M375">
        <v>8690564.8560211901</v>
      </c>
      <c r="N375">
        <v>625559.03071764798</v>
      </c>
      <c r="O375">
        <v>104526.989670315</v>
      </c>
      <c r="P375">
        <v>7152745.2735599102</v>
      </c>
      <c r="Q375">
        <v>114906.661923904</v>
      </c>
      <c r="R375">
        <v>15933498.362808701</v>
      </c>
      <c r="S375">
        <v>45365.6665445818</v>
      </c>
      <c r="T375">
        <v>699848.69951855205</v>
      </c>
      <c r="U375">
        <v>1732510.3501269401</v>
      </c>
      <c r="V375">
        <v>2750315.8103183601</v>
      </c>
      <c r="W375">
        <v>257185.75057460301</v>
      </c>
      <c r="X375" s="30">
        <f t="shared" si="5"/>
        <v>121601551.98025882</v>
      </c>
      <c r="Y375" s="31">
        <v>43463</v>
      </c>
    </row>
    <row r="376" spans="1:27" x14ac:dyDescent="0.35">
      <c r="A376">
        <v>248437.79921578799</v>
      </c>
      <c r="B376">
        <v>2858257.08939922</v>
      </c>
      <c r="C376">
        <v>132133.55708641201</v>
      </c>
      <c r="D376">
        <v>9853.7636939490803</v>
      </c>
      <c r="E376">
        <v>1038966.25791783</v>
      </c>
      <c r="F376">
        <v>235792.99133812301</v>
      </c>
      <c r="G376">
        <v>542563.29922306899</v>
      </c>
      <c r="H376">
        <v>4296013.3674098402</v>
      </c>
      <c r="I376">
        <v>8261277.7084823204</v>
      </c>
      <c r="J376">
        <v>77210593.028389096</v>
      </c>
      <c r="K376">
        <v>150632.60858978899</v>
      </c>
      <c r="L376">
        <v>172035.053066778</v>
      </c>
      <c r="M376">
        <v>8764520.1418935508</v>
      </c>
      <c r="N376">
        <v>625559.03071764798</v>
      </c>
      <c r="O376">
        <v>104526.989670315</v>
      </c>
      <c r="P376">
        <v>7165880.6388693601</v>
      </c>
      <c r="Q376">
        <v>114906.661923904</v>
      </c>
      <c r="R376">
        <v>15967952.6373957</v>
      </c>
      <c r="S376">
        <v>45365.6665445818</v>
      </c>
      <c r="T376">
        <v>699848.69951855298</v>
      </c>
      <c r="U376">
        <v>1760046.69954935</v>
      </c>
      <c r="V376">
        <v>2750315.8103183601</v>
      </c>
      <c r="W376">
        <v>257185.75057460301</v>
      </c>
      <c r="X376" s="30">
        <f t="shared" si="5"/>
        <v>133412665.25078812</v>
      </c>
      <c r="Y376" s="31">
        <v>43464</v>
      </c>
    </row>
    <row r="377" spans="1:27" x14ac:dyDescent="0.35">
      <c r="A377">
        <v>243308.495842173</v>
      </c>
      <c r="B377">
        <v>2535571.51004771</v>
      </c>
      <c r="C377">
        <v>113201.817463292</v>
      </c>
      <c r="D377">
        <v>12031.732153430899</v>
      </c>
      <c r="E377">
        <v>932409.24183680594</v>
      </c>
      <c r="F377">
        <v>252136.350435189</v>
      </c>
      <c r="G377">
        <v>542563.29922306899</v>
      </c>
      <c r="H377">
        <v>3932250.0196181298</v>
      </c>
      <c r="I377">
        <v>7116445.4763938403</v>
      </c>
      <c r="J377">
        <v>69908268.658275798</v>
      </c>
      <c r="K377">
        <v>150632.60858978899</v>
      </c>
      <c r="L377">
        <v>172035.053066778</v>
      </c>
      <c r="M377">
        <v>8703084.2400342599</v>
      </c>
      <c r="N377">
        <v>625559.03071764798</v>
      </c>
      <c r="O377">
        <v>104526.989670315</v>
      </c>
      <c r="P377">
        <v>6567487.0128626497</v>
      </c>
      <c r="Q377">
        <v>114906.661923904</v>
      </c>
      <c r="R377">
        <v>15564016.3647584</v>
      </c>
      <c r="S377">
        <v>45365.6665445818</v>
      </c>
      <c r="T377">
        <v>699848.69951855298</v>
      </c>
      <c r="U377">
        <v>1848659.6284081601</v>
      </c>
      <c r="V377">
        <v>2750315.8103183601</v>
      </c>
      <c r="W377">
        <v>257185.75057460301</v>
      </c>
      <c r="X377" s="30">
        <f t="shared" si="5"/>
        <v>123191810.11827745</v>
      </c>
      <c r="Y377" s="31">
        <v>43465</v>
      </c>
      <c r="Z377" s="2">
        <f>SUM(X347:X377)</f>
        <v>3721596164.9377971</v>
      </c>
      <c r="AA377" s="33">
        <f>Z377/Z$380</f>
        <v>0.12627766140516972</v>
      </c>
    </row>
    <row r="380" spans="1:27" x14ac:dyDescent="0.35">
      <c r="Z380" s="2">
        <f>SUM(Z2:Z377)</f>
        <v>29471532205.5009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D61C-436E-4FCB-9597-E2FD79ED7815}">
  <dimension ref="A1:Z380"/>
  <sheetViews>
    <sheetView workbookViewId="0">
      <selection activeCell="AD6" sqref="AD6"/>
    </sheetView>
  </sheetViews>
  <sheetFormatPr defaultRowHeight="14.5" x14ac:dyDescent="0.35"/>
  <cols>
    <col min="1" max="11" width="9.81640625" customWidth="1"/>
    <col min="12" max="12" width="10.6328125" customWidth="1"/>
    <col min="13" max="13" width="15.1796875" customWidth="1"/>
  </cols>
  <sheetData>
    <row r="1" spans="1:26" s="37" customFormat="1" ht="101.5" x14ac:dyDescent="0.35">
      <c r="A1" s="37" t="s">
        <v>41</v>
      </c>
      <c r="B1" s="37" t="s">
        <v>78</v>
      </c>
      <c r="C1" s="37" t="s">
        <v>79</v>
      </c>
      <c r="D1" s="37" t="s">
        <v>80</v>
      </c>
      <c r="E1" s="37" t="s">
        <v>81</v>
      </c>
      <c r="F1" s="37" t="s">
        <v>46</v>
      </c>
      <c r="G1" s="37" t="s">
        <v>82</v>
      </c>
      <c r="H1" s="37" t="s">
        <v>83</v>
      </c>
      <c r="I1" s="37" t="s">
        <v>84</v>
      </c>
      <c r="J1" s="37" t="s">
        <v>85</v>
      </c>
      <c r="K1" s="37" t="s">
        <v>86</v>
      </c>
      <c r="L1" s="37" t="s">
        <v>61</v>
      </c>
      <c r="M1" s="28"/>
      <c r="N1" s="28"/>
      <c r="O1" s="29" t="s">
        <v>62</v>
      </c>
      <c r="P1" s="29" t="s">
        <v>63</v>
      </c>
      <c r="Q1" s="29" t="s">
        <v>64</v>
      </c>
      <c r="R1" s="29" t="s">
        <v>65</v>
      </c>
      <c r="S1" s="29" t="s">
        <v>66</v>
      </c>
      <c r="T1" s="29" t="s">
        <v>67</v>
      </c>
      <c r="U1" s="29" t="s">
        <v>68</v>
      </c>
      <c r="V1" s="29" t="s">
        <v>69</v>
      </c>
      <c r="W1" s="29" t="s">
        <v>70</v>
      </c>
      <c r="X1" s="29" t="s">
        <v>71</v>
      </c>
      <c r="Y1" s="29" t="s">
        <v>72</v>
      </c>
      <c r="Z1" s="29" t="s">
        <v>73</v>
      </c>
    </row>
    <row r="2" spans="1:26" x14ac:dyDescent="0.35">
      <c r="A2">
        <v>292788.859567184</v>
      </c>
      <c r="B2">
        <v>1554855.0174463501</v>
      </c>
      <c r="C2">
        <v>5491115.8236950301</v>
      </c>
      <c r="D2">
        <v>139909.84914462699</v>
      </c>
      <c r="E2">
        <v>10.837584167940401</v>
      </c>
      <c r="F2">
        <v>15718298.2263183</v>
      </c>
      <c r="G2">
        <v>6929576.6793580996</v>
      </c>
      <c r="H2">
        <v>4692769.0628865203</v>
      </c>
      <c r="I2">
        <v>83340.859688762997</v>
      </c>
      <c r="J2">
        <v>199068.80619477399</v>
      </c>
      <c r="K2">
        <v>1386914.24366722</v>
      </c>
      <c r="L2" s="31">
        <v>43101</v>
      </c>
      <c r="O2" s="32">
        <f>N32</f>
        <v>9.6837780296077064E-2</v>
      </c>
      <c r="P2" s="32">
        <f>N61</f>
        <v>8.7130262693367572E-2</v>
      </c>
      <c r="Q2" s="32">
        <f>N93</f>
        <v>9.4315580711504657E-2</v>
      </c>
      <c r="R2" s="32">
        <f>N124</f>
        <v>8.6785419253109036E-2</v>
      </c>
      <c r="S2" s="32">
        <f>N156</f>
        <v>8.5706687556256586E-2</v>
      </c>
      <c r="T2" s="32">
        <f>N187</f>
        <v>7.4408422214965811E-2</v>
      </c>
      <c r="U2" s="32">
        <f>N219</f>
        <v>7.1080317915884955E-2</v>
      </c>
      <c r="V2" s="32">
        <f>N251</f>
        <v>7.1196381921807883E-2</v>
      </c>
      <c r="W2" s="32">
        <f>N282</f>
        <v>7.189701457474236E-2</v>
      </c>
      <c r="X2" s="32">
        <f>N314</f>
        <v>8.3378467287407859E-2</v>
      </c>
      <c r="Y2" s="32">
        <f>N345</f>
        <v>8.5688160993204116E-2</v>
      </c>
      <c r="Z2" s="32">
        <f>N377</f>
        <v>9.1575504581672171E-2</v>
      </c>
    </row>
    <row r="3" spans="1:26" x14ac:dyDescent="0.35">
      <c r="A3">
        <v>330732.18739626301</v>
      </c>
      <c r="B3">
        <v>1553152.19330685</v>
      </c>
      <c r="C3">
        <v>5400936.9872656399</v>
      </c>
      <c r="D3">
        <v>139516.86798782501</v>
      </c>
      <c r="E3">
        <v>20.176490732603099</v>
      </c>
      <c r="F3">
        <v>14497743.835329</v>
      </c>
      <c r="G3">
        <v>6929644.9486562796</v>
      </c>
      <c r="H3">
        <v>4692125.1464825999</v>
      </c>
      <c r="I3">
        <v>81785.648708517096</v>
      </c>
      <c r="J3">
        <v>211663.52442470501</v>
      </c>
      <c r="K3">
        <v>1396563.4441631699</v>
      </c>
      <c r="L3" s="31">
        <v>43102</v>
      </c>
    </row>
    <row r="4" spans="1:26" x14ac:dyDescent="0.35">
      <c r="A4">
        <v>314139.33202620799</v>
      </c>
      <c r="B4">
        <v>1553152.19330685</v>
      </c>
      <c r="C4">
        <v>5290861.6016672803</v>
      </c>
      <c r="D4">
        <v>139247.24486861</v>
      </c>
      <c r="E4">
        <v>4.12065057464135</v>
      </c>
      <c r="F4">
        <v>11748702.104243301</v>
      </c>
      <c r="G4">
        <v>6892816.7334027197</v>
      </c>
      <c r="H4">
        <v>4692697.7084761402</v>
      </c>
      <c r="I4">
        <v>79242.640087934094</v>
      </c>
      <c r="J4">
        <v>211751.247514099</v>
      </c>
      <c r="K4">
        <v>1397695.3343414599</v>
      </c>
      <c r="L4" s="31">
        <v>43103</v>
      </c>
    </row>
    <row r="5" spans="1:26" x14ac:dyDescent="0.35">
      <c r="A5">
        <v>295474.02588961698</v>
      </c>
      <c r="B5">
        <v>1555707.38767963</v>
      </c>
      <c r="C5">
        <v>5387944.8332378501</v>
      </c>
      <c r="D5">
        <v>139201.169613798</v>
      </c>
      <c r="E5">
        <v>10.546501470783999</v>
      </c>
      <c r="F5">
        <v>13661595.4027969</v>
      </c>
      <c r="G5">
        <v>6929536.2418442899</v>
      </c>
      <c r="H5">
        <v>4692576.8211697303</v>
      </c>
      <c r="I5">
        <v>81713.729779202098</v>
      </c>
      <c r="J5">
        <v>211719.460638744</v>
      </c>
      <c r="K5">
        <v>1399353.7738671501</v>
      </c>
      <c r="L5" s="31">
        <v>43104</v>
      </c>
    </row>
    <row r="6" spans="1:26" x14ac:dyDescent="0.35">
      <c r="A6">
        <v>277157.29036167002</v>
      </c>
      <c r="B6">
        <v>1546773.97360763</v>
      </c>
      <c r="C6">
        <v>5436945.6854116302</v>
      </c>
      <c r="D6">
        <v>139487.24591893601</v>
      </c>
      <c r="E6">
        <v>1.38104889780768</v>
      </c>
      <c r="F6">
        <v>14392963.066335799</v>
      </c>
      <c r="G6">
        <v>7084778.4797732299</v>
      </c>
      <c r="H6">
        <v>4692938.6542826099</v>
      </c>
      <c r="I6">
        <v>81407.648134135699</v>
      </c>
      <c r="J6">
        <v>211766.20934047</v>
      </c>
      <c r="K6">
        <v>1404299.99914219</v>
      </c>
      <c r="L6" s="31">
        <v>43105</v>
      </c>
    </row>
    <row r="7" spans="1:26" x14ac:dyDescent="0.35">
      <c r="A7">
        <v>304498.03059176501</v>
      </c>
      <c r="B7">
        <v>1546138.37221903</v>
      </c>
      <c r="C7">
        <v>4468815.1202199999</v>
      </c>
      <c r="D7">
        <v>106405.56411437401</v>
      </c>
      <c r="E7">
        <v>4.8836965971267299</v>
      </c>
      <c r="F7">
        <v>11677718.072510101</v>
      </c>
      <c r="G7">
        <v>5306145.4638487203</v>
      </c>
      <c r="H7">
        <v>2749340.1798616201</v>
      </c>
      <c r="I7">
        <v>82414.563084442605</v>
      </c>
      <c r="J7">
        <v>211040.65637754099</v>
      </c>
      <c r="K7">
        <v>974243.48341326998</v>
      </c>
      <c r="L7" s="31">
        <v>43106</v>
      </c>
    </row>
    <row r="8" spans="1:26" x14ac:dyDescent="0.35">
      <c r="A8">
        <v>267293.50179725798</v>
      </c>
      <c r="B8">
        <v>1546138.37221903</v>
      </c>
      <c r="C8">
        <v>4109585.6340285498</v>
      </c>
      <c r="D8">
        <v>103831.68796842601</v>
      </c>
      <c r="E8">
        <v>0</v>
      </c>
      <c r="F8">
        <v>8488705.7662987001</v>
      </c>
      <c r="G8">
        <v>4802649.6272574104</v>
      </c>
      <c r="H8">
        <v>2215594.49459456</v>
      </c>
      <c r="I8">
        <v>80879.276367861094</v>
      </c>
      <c r="J8">
        <v>210763.299300365</v>
      </c>
      <c r="K8">
        <v>929706.14178191603</v>
      </c>
      <c r="L8" s="31">
        <v>43107</v>
      </c>
    </row>
    <row r="9" spans="1:26" x14ac:dyDescent="0.35">
      <c r="A9">
        <v>378327.727325827</v>
      </c>
      <c r="B9">
        <v>1543986.3890595399</v>
      </c>
      <c r="C9">
        <v>5024110.4609181397</v>
      </c>
      <c r="D9">
        <v>137049.163144733</v>
      </c>
      <c r="E9">
        <v>0.183458369991475</v>
      </c>
      <c r="F9">
        <v>6471878.5230369698</v>
      </c>
      <c r="G9">
        <v>6926945.3944043899</v>
      </c>
      <c r="H9">
        <v>4690169.56576344</v>
      </c>
      <c r="I9">
        <v>76425.910656045802</v>
      </c>
      <c r="J9">
        <v>214481.57555099099</v>
      </c>
      <c r="K9">
        <v>1403873.0764424</v>
      </c>
      <c r="L9" s="31">
        <v>43108</v>
      </c>
    </row>
    <row r="10" spans="1:26" x14ac:dyDescent="0.35">
      <c r="A10">
        <v>515905.96456401399</v>
      </c>
      <c r="B10">
        <v>1535065.2695497</v>
      </c>
      <c r="C10">
        <v>4946793.4963055504</v>
      </c>
      <c r="D10">
        <v>135426.981074802</v>
      </c>
      <c r="E10">
        <v>39.535416027999403</v>
      </c>
      <c r="F10">
        <v>4587798.4090515999</v>
      </c>
      <c r="G10">
        <v>6929644.9486562796</v>
      </c>
      <c r="H10">
        <v>4692191.8838797696</v>
      </c>
      <c r="I10">
        <v>75106.861461970504</v>
      </c>
      <c r="J10">
        <v>216351.97218869801</v>
      </c>
      <c r="K10">
        <v>1405617.3708041599</v>
      </c>
      <c r="L10" s="31">
        <v>43109</v>
      </c>
    </row>
    <row r="11" spans="1:26" x14ac:dyDescent="0.35">
      <c r="A11">
        <v>1169791.1383456599</v>
      </c>
      <c r="B11">
        <v>1535065.2695497</v>
      </c>
      <c r="C11">
        <v>4884178.9096200699</v>
      </c>
      <c r="D11">
        <v>131878.04820212099</v>
      </c>
      <c r="E11">
        <v>2574.2067309952499</v>
      </c>
      <c r="F11">
        <v>1750440.04512998</v>
      </c>
      <c r="G11">
        <v>6892816.7334027197</v>
      </c>
      <c r="H11">
        <v>4692930.1713235797</v>
      </c>
      <c r="I11">
        <v>90057.889230887406</v>
      </c>
      <c r="J11">
        <v>218681.502176751</v>
      </c>
      <c r="K11">
        <v>1406793.7052259</v>
      </c>
      <c r="L11" s="31">
        <v>43110</v>
      </c>
    </row>
    <row r="12" spans="1:26" x14ac:dyDescent="0.35">
      <c r="A12">
        <v>1689181.9085116801</v>
      </c>
      <c r="B12">
        <v>1532302.0961708999</v>
      </c>
      <c r="C12">
        <v>4842826.3770504398</v>
      </c>
      <c r="D12">
        <v>127185.110197057</v>
      </c>
      <c r="E12">
        <v>6531.4426584113899</v>
      </c>
      <c r="F12">
        <v>688300.25074528297</v>
      </c>
      <c r="G12">
        <v>6929536.2418442899</v>
      </c>
      <c r="H12">
        <v>4693161.2803385304</v>
      </c>
      <c r="I12">
        <v>96056.512585638106</v>
      </c>
      <c r="J12">
        <v>220385.93131507299</v>
      </c>
      <c r="K12">
        <v>1408078.7814818199</v>
      </c>
      <c r="L12" s="31">
        <v>43111</v>
      </c>
    </row>
    <row r="13" spans="1:26" x14ac:dyDescent="0.35">
      <c r="A13">
        <v>648148.28715727397</v>
      </c>
      <c r="B13">
        <v>1532302.0961708999</v>
      </c>
      <c r="C13">
        <v>4973011.5167913605</v>
      </c>
      <c r="D13">
        <v>131805.397323343</v>
      </c>
      <c r="E13">
        <v>1159.68700039644</v>
      </c>
      <c r="F13">
        <v>5395102.3933120295</v>
      </c>
      <c r="G13">
        <v>7084778.4797732299</v>
      </c>
      <c r="H13">
        <v>4694068.9834013702</v>
      </c>
      <c r="I13">
        <v>75470.306419121203</v>
      </c>
      <c r="J13">
        <v>215980.39495089301</v>
      </c>
      <c r="K13">
        <v>1412819.74717411</v>
      </c>
      <c r="L13" s="31">
        <v>43112</v>
      </c>
    </row>
    <row r="14" spans="1:26" x14ac:dyDescent="0.35">
      <c r="A14">
        <v>280838.624919097</v>
      </c>
      <c r="B14">
        <v>1530751.8585737599</v>
      </c>
      <c r="C14">
        <v>4350218.2545274096</v>
      </c>
      <c r="D14">
        <v>104391.03232196601</v>
      </c>
      <c r="E14">
        <v>0</v>
      </c>
      <c r="F14">
        <v>9829689.1005261093</v>
      </c>
      <c r="G14">
        <v>5306145.4638487203</v>
      </c>
      <c r="H14">
        <v>2749378.0990994298</v>
      </c>
      <c r="I14">
        <v>79999.302334649707</v>
      </c>
      <c r="J14">
        <v>212256.88213730499</v>
      </c>
      <c r="K14">
        <v>979988.99893751298</v>
      </c>
      <c r="L14" s="31">
        <v>43113</v>
      </c>
    </row>
    <row r="15" spans="1:26" x14ac:dyDescent="0.35">
      <c r="A15">
        <v>250276.42026770499</v>
      </c>
      <c r="B15">
        <v>1528570.1671757</v>
      </c>
      <c r="C15">
        <v>4175424.5960773202</v>
      </c>
      <c r="D15">
        <v>103664.27461504001</v>
      </c>
      <c r="E15">
        <v>0</v>
      </c>
      <c r="F15">
        <v>9859861.0506367292</v>
      </c>
      <c r="G15">
        <v>4802649.6272574104</v>
      </c>
      <c r="H15">
        <v>2215562.05621135</v>
      </c>
      <c r="I15">
        <v>82643.674403186596</v>
      </c>
      <c r="J15">
        <v>211847.66785632199</v>
      </c>
      <c r="K15">
        <v>935168.37439929205</v>
      </c>
      <c r="L15" s="31">
        <v>43114</v>
      </c>
    </row>
    <row r="16" spans="1:26" x14ac:dyDescent="0.35">
      <c r="A16">
        <v>329356.31364995299</v>
      </c>
      <c r="B16">
        <v>1528041.8809251499</v>
      </c>
      <c r="C16">
        <v>5168499.4574131304</v>
      </c>
      <c r="D16">
        <v>138692.19685469501</v>
      </c>
      <c r="E16">
        <v>0</v>
      </c>
      <c r="F16">
        <v>9330552.9239611104</v>
      </c>
      <c r="G16">
        <v>6926945.3944043797</v>
      </c>
      <c r="H16">
        <v>4689476.5561535005</v>
      </c>
      <c r="I16">
        <v>79196.804500545593</v>
      </c>
      <c r="J16">
        <v>213666.47468154799</v>
      </c>
      <c r="K16">
        <v>1411516.45186108</v>
      </c>
      <c r="L16" s="31">
        <v>43115</v>
      </c>
    </row>
    <row r="17" spans="1:14" x14ac:dyDescent="0.35">
      <c r="A17">
        <v>286479.39752852899</v>
      </c>
      <c r="B17">
        <v>1526916.2508016999</v>
      </c>
      <c r="C17">
        <v>5406019.5977761997</v>
      </c>
      <c r="D17">
        <v>138952.188668135</v>
      </c>
      <c r="E17">
        <v>3.1424801406600098</v>
      </c>
      <c r="F17">
        <v>14453784.974638199</v>
      </c>
      <c r="G17">
        <v>6929644.9486562796</v>
      </c>
      <c r="H17">
        <v>4691961.0863068299</v>
      </c>
      <c r="I17">
        <v>82326.614536623994</v>
      </c>
      <c r="J17">
        <v>212691.99296768801</v>
      </c>
      <c r="K17">
        <v>1412750.4322164501</v>
      </c>
      <c r="L17" s="31">
        <v>43116</v>
      </c>
    </row>
    <row r="18" spans="1:14" x14ac:dyDescent="0.35">
      <c r="A18">
        <v>284609.644101632</v>
      </c>
      <c r="B18">
        <v>1526201.1687075701</v>
      </c>
      <c r="C18">
        <v>5428509.9161683703</v>
      </c>
      <c r="D18">
        <v>139473.87213723399</v>
      </c>
      <c r="E18">
        <v>4.4427482496112498</v>
      </c>
      <c r="F18">
        <v>14569507.993062399</v>
      </c>
      <c r="G18">
        <v>6892816.7334027197</v>
      </c>
      <c r="H18">
        <v>4692563.9922794597</v>
      </c>
      <c r="I18">
        <v>81990.815969363204</v>
      </c>
      <c r="J18">
        <v>212681.74554986999</v>
      </c>
      <c r="K18">
        <v>1413763.99625906</v>
      </c>
      <c r="L18" s="31">
        <v>43117</v>
      </c>
    </row>
    <row r="19" spans="1:14" x14ac:dyDescent="0.35">
      <c r="A19">
        <v>334567.321183283</v>
      </c>
      <c r="B19">
        <v>1524498.34456808</v>
      </c>
      <c r="C19">
        <v>5311648.3256417904</v>
      </c>
      <c r="D19">
        <v>138979.35946949999</v>
      </c>
      <c r="E19">
        <v>12.8830634139143</v>
      </c>
      <c r="F19">
        <v>12179461.952502901</v>
      </c>
      <c r="G19">
        <v>6929536.2418442899</v>
      </c>
      <c r="H19">
        <v>4692502.4018630804</v>
      </c>
      <c r="I19">
        <v>80905.021910223193</v>
      </c>
      <c r="J19">
        <v>212820.98166806201</v>
      </c>
      <c r="K19">
        <v>1414891.2708386499</v>
      </c>
      <c r="L19" s="31">
        <v>43118</v>
      </c>
    </row>
    <row r="20" spans="1:14" x14ac:dyDescent="0.35">
      <c r="A20">
        <v>472726.17067782203</v>
      </c>
      <c r="B20">
        <v>1520316.2914772199</v>
      </c>
      <c r="C20">
        <v>5089586.7356066303</v>
      </c>
      <c r="D20">
        <v>137995.579660018</v>
      </c>
      <c r="E20">
        <v>44.702764935775697</v>
      </c>
      <c r="F20">
        <v>7391937.8068565801</v>
      </c>
      <c r="G20">
        <v>7084778.4797732299</v>
      </c>
      <c r="H20">
        <v>4692638.2770997602</v>
      </c>
      <c r="I20">
        <v>78110.1002684165</v>
      </c>
      <c r="J20">
        <v>213317.80889664401</v>
      </c>
      <c r="K20">
        <v>1419190.38805244</v>
      </c>
      <c r="L20" s="31">
        <v>43119</v>
      </c>
    </row>
    <row r="21" spans="1:14" x14ac:dyDescent="0.35">
      <c r="A21">
        <v>583452.30673366995</v>
      </c>
      <c r="B21">
        <v>1511382.8774052199</v>
      </c>
      <c r="C21">
        <v>3963461.7611239902</v>
      </c>
      <c r="D21">
        <v>101251.25096568999</v>
      </c>
      <c r="E21">
        <v>10.9719644251429</v>
      </c>
      <c r="F21">
        <v>3189921.2590013798</v>
      </c>
      <c r="G21">
        <v>5306145.4638487203</v>
      </c>
      <c r="H21">
        <v>2749312.7149077798</v>
      </c>
      <c r="I21">
        <v>79699.4895599187</v>
      </c>
      <c r="J21">
        <v>213874.70573890599</v>
      </c>
      <c r="K21">
        <v>984269.48924867297</v>
      </c>
      <c r="L21" s="31">
        <v>43120</v>
      </c>
    </row>
    <row r="22" spans="1:14" x14ac:dyDescent="0.35">
      <c r="A22">
        <v>733980.73518090602</v>
      </c>
      <c r="B22">
        <v>1510747.27601662</v>
      </c>
      <c r="C22">
        <v>3643642.8297212701</v>
      </c>
      <c r="D22">
        <v>96960.782223706497</v>
      </c>
      <c r="E22">
        <v>348.59284713964502</v>
      </c>
      <c r="F22">
        <v>1418499.42635784</v>
      </c>
      <c r="G22">
        <v>4802649.6272574104</v>
      </c>
      <c r="H22">
        <v>2215587.1035977602</v>
      </c>
      <c r="I22">
        <v>85172.342792113894</v>
      </c>
      <c r="J22">
        <v>215523.42822761799</v>
      </c>
      <c r="K22">
        <v>939045.10955235304</v>
      </c>
      <c r="L22" s="31">
        <v>43121</v>
      </c>
    </row>
    <row r="23" spans="1:14" x14ac:dyDescent="0.35">
      <c r="A23">
        <v>1169232.47907847</v>
      </c>
      <c r="B23">
        <v>1509245.4743760801</v>
      </c>
      <c r="C23">
        <v>4841547.40868886</v>
      </c>
      <c r="D23">
        <v>129159.941778457</v>
      </c>
      <c r="E23">
        <v>1689.3552118017999</v>
      </c>
      <c r="F23">
        <v>1009964.05947757</v>
      </c>
      <c r="G23">
        <v>6926945.3944043899</v>
      </c>
      <c r="H23">
        <v>4690358.8275376102</v>
      </c>
      <c r="I23">
        <v>93540.615091710701</v>
      </c>
      <c r="J23">
        <v>217768.10111382499</v>
      </c>
      <c r="K23">
        <v>1417391.5785171201</v>
      </c>
      <c r="L23" s="31">
        <v>43122</v>
      </c>
    </row>
    <row r="24" spans="1:14" x14ac:dyDescent="0.35">
      <c r="A24">
        <v>544811.90502854798</v>
      </c>
      <c r="B24">
        <v>1492065.14481317</v>
      </c>
      <c r="C24">
        <v>4909958.0552064301</v>
      </c>
      <c r="D24">
        <v>132421.29643343901</v>
      </c>
      <c r="E24">
        <v>26.0139089129746</v>
      </c>
      <c r="F24">
        <v>3818112.3654062198</v>
      </c>
      <c r="G24">
        <v>6929644.9486562796</v>
      </c>
      <c r="H24">
        <v>4692798.6614310099</v>
      </c>
      <c r="I24">
        <v>72169.605795142998</v>
      </c>
      <c r="J24">
        <v>215078.98686889699</v>
      </c>
      <c r="K24">
        <v>1417989.6921427499</v>
      </c>
      <c r="L24" s="31">
        <v>43123</v>
      </c>
    </row>
    <row r="25" spans="1:14" x14ac:dyDescent="0.35">
      <c r="A25">
        <v>423194.10523554101</v>
      </c>
      <c r="B25">
        <v>1491295.5719219099</v>
      </c>
      <c r="C25">
        <v>4980156.7796537597</v>
      </c>
      <c r="D25">
        <v>136571.69111963501</v>
      </c>
      <c r="E25">
        <v>8.0713000913221098</v>
      </c>
      <c r="F25">
        <v>6037955.0048495103</v>
      </c>
      <c r="G25">
        <v>6892816.7334027197</v>
      </c>
      <c r="H25">
        <v>4693390.9200970205</v>
      </c>
      <c r="I25">
        <v>71243.917959809201</v>
      </c>
      <c r="J25">
        <v>214622.51199109</v>
      </c>
      <c r="K25">
        <v>1418891.61532526</v>
      </c>
      <c r="L25" s="31">
        <v>43124</v>
      </c>
    </row>
    <row r="26" spans="1:14" x14ac:dyDescent="0.35">
      <c r="A26">
        <v>658039.34758859605</v>
      </c>
      <c r="B26">
        <v>1488532.3985431099</v>
      </c>
      <c r="C26">
        <v>4982946.7163731698</v>
      </c>
      <c r="D26">
        <v>136019.138640308</v>
      </c>
      <c r="E26">
        <v>123.457620184183</v>
      </c>
      <c r="F26">
        <v>5062113.4200558905</v>
      </c>
      <c r="G26">
        <v>6929536.2418442899</v>
      </c>
      <c r="H26">
        <v>4692459.7467989996</v>
      </c>
      <c r="I26">
        <v>77108.500143155499</v>
      </c>
      <c r="J26">
        <v>214680.88531554799</v>
      </c>
      <c r="K26">
        <v>1419439.4237005101</v>
      </c>
      <c r="L26" s="31">
        <v>43125</v>
      </c>
    </row>
    <row r="27" spans="1:14" x14ac:dyDescent="0.35">
      <c r="A27">
        <v>999244.74858601706</v>
      </c>
      <c r="B27">
        <v>1487817.31644898</v>
      </c>
      <c r="C27">
        <v>4909603.7623209702</v>
      </c>
      <c r="D27">
        <v>133350.63007476201</v>
      </c>
      <c r="E27">
        <v>376.06881801221499</v>
      </c>
      <c r="F27">
        <v>2506839.7221436999</v>
      </c>
      <c r="G27">
        <v>7084778.4797732299</v>
      </c>
      <c r="H27">
        <v>4692582.1256294399</v>
      </c>
      <c r="I27">
        <v>83013.554967643795</v>
      </c>
      <c r="J27">
        <v>214640.24931366401</v>
      </c>
      <c r="K27">
        <v>1423666.50263755</v>
      </c>
      <c r="L27" s="31">
        <v>43126</v>
      </c>
    </row>
    <row r="28" spans="1:14" x14ac:dyDescent="0.35">
      <c r="A28">
        <v>817462.03920118103</v>
      </c>
      <c r="B28">
        <v>1486048.9096977301</v>
      </c>
      <c r="C28">
        <v>3874534.3098357902</v>
      </c>
      <c r="D28">
        <v>99149.474849644903</v>
      </c>
      <c r="E28">
        <v>333.66015438163498</v>
      </c>
      <c r="F28">
        <v>1583650.2775874201</v>
      </c>
      <c r="G28">
        <v>5306145.4638487101</v>
      </c>
      <c r="H28">
        <v>2749614.1613860498</v>
      </c>
      <c r="I28">
        <v>82678.705123229098</v>
      </c>
      <c r="J28">
        <v>215785.13469060499</v>
      </c>
      <c r="K28">
        <v>987395.09361358301</v>
      </c>
      <c r="L28" s="31">
        <v>43127</v>
      </c>
    </row>
    <row r="29" spans="1:14" x14ac:dyDescent="0.35">
      <c r="A29">
        <v>645558.65686095599</v>
      </c>
      <c r="B29">
        <v>1484243.3898167701</v>
      </c>
      <c r="C29">
        <v>3674755.1429347098</v>
      </c>
      <c r="D29">
        <v>96114.062454109095</v>
      </c>
      <c r="E29">
        <v>39.3484606962284</v>
      </c>
      <c r="F29">
        <v>1971588.0237306401</v>
      </c>
      <c r="G29">
        <v>4802649.6272574002</v>
      </c>
      <c r="H29">
        <v>2215522.4682778302</v>
      </c>
      <c r="I29">
        <v>69279.635137386402</v>
      </c>
      <c r="J29">
        <v>214252.541013446</v>
      </c>
      <c r="K29">
        <v>941558.95747087104</v>
      </c>
      <c r="L29" s="31">
        <v>43128</v>
      </c>
    </row>
    <row r="30" spans="1:14" x14ac:dyDescent="0.35">
      <c r="A30">
        <v>476556.25867931801</v>
      </c>
      <c r="B30">
        <v>1482077.1328733801</v>
      </c>
      <c r="C30">
        <v>4944634.3862075703</v>
      </c>
      <c r="D30">
        <v>135342.37576030899</v>
      </c>
      <c r="E30">
        <v>19.764773582264201</v>
      </c>
      <c r="F30">
        <v>5206552.7649768097</v>
      </c>
      <c r="G30">
        <v>6926945.3944043899</v>
      </c>
      <c r="H30">
        <v>4689675.7496642098</v>
      </c>
      <c r="I30">
        <v>73468.728094907303</v>
      </c>
      <c r="J30">
        <v>214518.16259373701</v>
      </c>
      <c r="K30">
        <v>1420328.5853500301</v>
      </c>
      <c r="L30" s="31">
        <v>43129</v>
      </c>
    </row>
    <row r="31" spans="1:14" x14ac:dyDescent="0.35">
      <c r="A31">
        <v>509668.98189946002</v>
      </c>
      <c r="B31">
        <v>1481548.84662283</v>
      </c>
      <c r="C31">
        <v>4990489.43224872</v>
      </c>
      <c r="D31">
        <v>136378.92336493201</v>
      </c>
      <c r="E31">
        <v>77.200852359595999</v>
      </c>
      <c r="F31">
        <v>6437739.0013542501</v>
      </c>
      <c r="G31">
        <v>6929644.9486562796</v>
      </c>
      <c r="H31">
        <v>4691856.0232506497</v>
      </c>
      <c r="I31">
        <v>75007.043968065103</v>
      </c>
      <c r="J31">
        <v>213531.02022052699</v>
      </c>
      <c r="K31">
        <v>1421532.30852023</v>
      </c>
      <c r="L31" s="31">
        <v>43130</v>
      </c>
    </row>
    <row r="32" spans="1:14" x14ac:dyDescent="0.35">
      <c r="A32">
        <v>676753.23659205996</v>
      </c>
      <c r="B32">
        <v>1479846.02248333</v>
      </c>
      <c r="C32">
        <v>4946145.1574637499</v>
      </c>
      <c r="D32">
        <v>135584.442618531</v>
      </c>
      <c r="E32">
        <v>85.455374478548293</v>
      </c>
      <c r="F32">
        <v>4036982.6731014298</v>
      </c>
      <c r="G32">
        <v>6892816.7334027197</v>
      </c>
      <c r="H32">
        <v>4692516.0332289496</v>
      </c>
      <c r="I32">
        <v>82273.890159437797</v>
      </c>
      <c r="J32">
        <v>213778.54674473201</v>
      </c>
      <c r="K32">
        <v>1421673.5047488799</v>
      </c>
      <c r="L32" s="31">
        <v>43131</v>
      </c>
      <c r="M32" s="2">
        <f>SUM(K2:K32)</f>
        <v>40126410.874897063</v>
      </c>
      <c r="N32" s="33">
        <f>M32/M$380</f>
        <v>9.6837780296077064E-2</v>
      </c>
    </row>
    <row r="33" spans="1:12" s="34" customFormat="1" x14ac:dyDescent="0.35">
      <c r="L33" s="36"/>
    </row>
    <row r="34" spans="1:12" x14ac:dyDescent="0.35">
      <c r="A34">
        <v>569053.72909144894</v>
      </c>
      <c r="B34">
        <v>1479246.3131200101</v>
      </c>
      <c r="C34">
        <v>4928917.36826324</v>
      </c>
      <c r="D34">
        <v>134575.166457763</v>
      </c>
      <c r="E34">
        <v>85.164243737718394</v>
      </c>
      <c r="F34">
        <v>4034288.3346738201</v>
      </c>
      <c r="G34">
        <v>6929536.2418442899</v>
      </c>
      <c r="H34">
        <v>4693823.9010915495</v>
      </c>
      <c r="I34">
        <v>75717.009040256293</v>
      </c>
      <c r="J34">
        <v>215113.293737325</v>
      </c>
      <c r="K34">
        <v>1422069.8512623999</v>
      </c>
      <c r="L34" s="31">
        <v>43132</v>
      </c>
    </row>
    <row r="35" spans="1:12" x14ac:dyDescent="0.35">
      <c r="A35">
        <v>401625.48047919298</v>
      </c>
      <c r="B35">
        <v>1467921.0479957899</v>
      </c>
      <c r="C35">
        <v>5167284.4240696197</v>
      </c>
      <c r="D35">
        <v>137381.453486021</v>
      </c>
      <c r="E35">
        <v>41.348329307862798</v>
      </c>
      <c r="F35">
        <v>10001477.482126299</v>
      </c>
      <c r="G35">
        <v>7084778.4797732299</v>
      </c>
      <c r="H35">
        <v>4692632.5272364505</v>
      </c>
      <c r="I35">
        <v>77625.869896030898</v>
      </c>
      <c r="J35">
        <v>213085.86202987301</v>
      </c>
      <c r="K35">
        <v>1426076.1221638301</v>
      </c>
      <c r="L35" s="31">
        <v>43133</v>
      </c>
    </row>
    <row r="36" spans="1:12" x14ac:dyDescent="0.35">
      <c r="A36">
        <v>343333.38926254498</v>
      </c>
      <c r="B36">
        <v>1467285.4466072</v>
      </c>
      <c r="C36">
        <v>4171501.1278435299</v>
      </c>
      <c r="D36">
        <v>105140.233094464</v>
      </c>
      <c r="E36">
        <v>0</v>
      </c>
      <c r="F36">
        <v>7066976.9988255398</v>
      </c>
      <c r="G36">
        <v>5306145.4638487101</v>
      </c>
      <c r="H36">
        <v>2749309.25847713</v>
      </c>
      <c r="I36">
        <v>76278.392454558198</v>
      </c>
      <c r="J36">
        <v>212232.34979533599</v>
      </c>
      <c r="K36">
        <v>988416.54620058998</v>
      </c>
      <c r="L36" s="31">
        <v>43134</v>
      </c>
    </row>
    <row r="37" spans="1:12" x14ac:dyDescent="0.35">
      <c r="A37">
        <v>317258.289152677</v>
      </c>
      <c r="B37">
        <v>1466649.8452186</v>
      </c>
      <c r="C37">
        <v>3879981.2107925098</v>
      </c>
      <c r="D37">
        <v>102406.33439597501</v>
      </c>
      <c r="E37">
        <v>0</v>
      </c>
      <c r="F37">
        <v>5372060.7222375497</v>
      </c>
      <c r="G37">
        <v>4802649.6272574002</v>
      </c>
      <c r="H37">
        <v>2215694.1250553201</v>
      </c>
      <c r="I37">
        <v>76521.103688059302</v>
      </c>
      <c r="J37">
        <v>213297.681904311</v>
      </c>
      <c r="K37">
        <v>942841.62435981003</v>
      </c>
      <c r="L37" s="31">
        <v>43135</v>
      </c>
    </row>
    <row r="38" spans="1:12" x14ac:dyDescent="0.35">
      <c r="A38">
        <v>339396.05185736099</v>
      </c>
      <c r="B38">
        <v>1455652.2130221501</v>
      </c>
      <c r="C38">
        <v>5117104.5768439304</v>
      </c>
      <c r="D38">
        <v>137876.04980348499</v>
      </c>
      <c r="E38">
        <v>3.2796426156957299</v>
      </c>
      <c r="F38">
        <v>9280500.0267866198</v>
      </c>
      <c r="G38">
        <v>6926945.3944043899</v>
      </c>
      <c r="H38">
        <v>4689434.5756013002</v>
      </c>
      <c r="I38">
        <v>76798.613979732996</v>
      </c>
      <c r="J38">
        <v>213077.52025908101</v>
      </c>
      <c r="K38">
        <v>1421619.9404571699</v>
      </c>
      <c r="L38" s="31">
        <v>43136</v>
      </c>
    </row>
    <row r="39" spans="1:12" x14ac:dyDescent="0.35">
      <c r="A39">
        <v>388988.82961821998</v>
      </c>
      <c r="B39">
        <v>1454625.8599861001</v>
      </c>
      <c r="C39">
        <v>5002974.6729047</v>
      </c>
      <c r="D39">
        <v>137434.83330376001</v>
      </c>
      <c r="E39">
        <v>7.9144489263719002</v>
      </c>
      <c r="F39">
        <v>6583955.4119924698</v>
      </c>
      <c r="G39">
        <v>6929644.9486562796</v>
      </c>
      <c r="H39">
        <v>4692099.3345796904</v>
      </c>
      <c r="I39">
        <v>76227.3415095495</v>
      </c>
      <c r="J39">
        <v>214163.01122518</v>
      </c>
      <c r="K39">
        <v>1422445.8744462</v>
      </c>
      <c r="L39" s="31">
        <v>43137</v>
      </c>
    </row>
    <row r="40" spans="1:12" x14ac:dyDescent="0.35">
      <c r="A40">
        <v>358380.34465548699</v>
      </c>
      <c r="B40">
        <v>1447745.2866810199</v>
      </c>
      <c r="C40">
        <v>5046891.1209511496</v>
      </c>
      <c r="D40">
        <v>137046.051492214</v>
      </c>
      <c r="E40">
        <v>4.8630211964254197</v>
      </c>
      <c r="F40">
        <v>7471201.2913657296</v>
      </c>
      <c r="G40">
        <v>6892816.7334027197</v>
      </c>
      <c r="H40">
        <v>4692860.1709336499</v>
      </c>
      <c r="I40">
        <v>72680.713146933194</v>
      </c>
      <c r="J40">
        <v>214674.65581260301</v>
      </c>
      <c r="K40">
        <v>1422338.28611555</v>
      </c>
      <c r="L40" s="31">
        <v>43138</v>
      </c>
    </row>
    <row r="41" spans="1:12" x14ac:dyDescent="0.35">
      <c r="A41">
        <v>479711.574498587</v>
      </c>
      <c r="B41">
        <v>1447030.2045868901</v>
      </c>
      <c r="C41">
        <v>5031851.5336349001</v>
      </c>
      <c r="D41">
        <v>137261.378325884</v>
      </c>
      <c r="E41">
        <v>52.031840083656498</v>
      </c>
      <c r="F41">
        <v>6903101.0392962499</v>
      </c>
      <c r="G41">
        <v>6929536.2418442899</v>
      </c>
      <c r="H41">
        <v>4692299.8099989602</v>
      </c>
      <c r="I41">
        <v>76565.4225347498</v>
      </c>
      <c r="J41">
        <v>214076.55433476399</v>
      </c>
      <c r="K41">
        <v>1422129.2496511401</v>
      </c>
      <c r="L41" s="31">
        <v>43139</v>
      </c>
    </row>
    <row r="42" spans="1:12" x14ac:dyDescent="0.35">
      <c r="A42">
        <v>760583.07048809098</v>
      </c>
      <c r="B42">
        <v>1446195.0490838699</v>
      </c>
      <c r="C42">
        <v>4930764.7257944904</v>
      </c>
      <c r="D42">
        <v>134938.43310130699</v>
      </c>
      <c r="E42">
        <v>231.742146763725</v>
      </c>
      <c r="F42">
        <v>3581268.9681581398</v>
      </c>
      <c r="G42">
        <v>7084778.4797732299</v>
      </c>
      <c r="H42">
        <v>4692568.1085923202</v>
      </c>
      <c r="I42">
        <v>84358.686937710503</v>
      </c>
      <c r="J42">
        <v>214948.772896268</v>
      </c>
      <c r="K42">
        <v>1426042.4250292201</v>
      </c>
      <c r="L42" s="31">
        <v>43140</v>
      </c>
    </row>
    <row r="43" spans="1:12" x14ac:dyDescent="0.35">
      <c r="A43">
        <v>606440.18211283698</v>
      </c>
      <c r="B43">
        <v>1435161.40778454</v>
      </c>
      <c r="C43">
        <v>3934967.28753389</v>
      </c>
      <c r="D43">
        <v>100618.551336263</v>
      </c>
      <c r="E43">
        <v>189.55966209250099</v>
      </c>
      <c r="F43">
        <v>2781787.3879855201</v>
      </c>
      <c r="G43">
        <v>5306145.4638487101</v>
      </c>
      <c r="H43">
        <v>2749720.8545236699</v>
      </c>
      <c r="I43">
        <v>78839.530296492507</v>
      </c>
      <c r="J43">
        <v>215706.214660887</v>
      </c>
      <c r="K43">
        <v>988725.25330252002</v>
      </c>
      <c r="L43" s="31">
        <v>43141</v>
      </c>
    </row>
    <row r="44" spans="1:12" x14ac:dyDescent="0.35">
      <c r="A44">
        <v>457732.29742352001</v>
      </c>
      <c r="B44">
        <v>1430645.9102549599</v>
      </c>
      <c r="C44">
        <v>3803220.2893135902</v>
      </c>
      <c r="D44">
        <v>100603.79874592301</v>
      </c>
      <c r="E44">
        <v>408.74866636728802</v>
      </c>
      <c r="F44">
        <v>3918246.0499144099</v>
      </c>
      <c r="G44">
        <v>4802649.6272574002</v>
      </c>
      <c r="H44">
        <v>2215686.0980328899</v>
      </c>
      <c r="I44">
        <v>77636.502550273697</v>
      </c>
      <c r="J44">
        <v>214705.40259058599</v>
      </c>
      <c r="K44">
        <v>942121.72322024906</v>
      </c>
      <c r="L44" s="31">
        <v>43142</v>
      </c>
    </row>
    <row r="45" spans="1:12" x14ac:dyDescent="0.35">
      <c r="A45">
        <v>455976.27719676099</v>
      </c>
      <c r="B45">
        <v>1429712.65900673</v>
      </c>
      <c r="C45">
        <v>5022811.2993125804</v>
      </c>
      <c r="D45">
        <v>136472.56998860001</v>
      </c>
      <c r="E45">
        <v>28.881594512876401</v>
      </c>
      <c r="F45">
        <v>6479720.8133923803</v>
      </c>
      <c r="G45">
        <v>6926945.3944043899</v>
      </c>
      <c r="H45">
        <v>4689181.7026583403</v>
      </c>
      <c r="I45">
        <v>76222.922563255794</v>
      </c>
      <c r="J45">
        <v>214200.304126695</v>
      </c>
      <c r="K45">
        <v>1420814.18397843</v>
      </c>
      <c r="L45" s="31">
        <v>43143</v>
      </c>
    </row>
    <row r="46" spans="1:12" x14ac:dyDescent="0.35">
      <c r="A46">
        <v>569465.17265739699</v>
      </c>
      <c r="B46">
        <v>1428779.4077585</v>
      </c>
      <c r="C46">
        <v>4950968.0377163896</v>
      </c>
      <c r="D46">
        <v>135812.54909561799</v>
      </c>
      <c r="E46">
        <v>61.8570426622761</v>
      </c>
      <c r="F46">
        <v>4635148.0587506797</v>
      </c>
      <c r="G46">
        <v>6929644.9486562796</v>
      </c>
      <c r="H46">
        <v>4691617.7577774199</v>
      </c>
      <c r="I46">
        <v>75071.412649711798</v>
      </c>
      <c r="J46">
        <v>215380.71637043401</v>
      </c>
      <c r="K46">
        <v>1421324.93155606</v>
      </c>
      <c r="L46" s="31">
        <v>43144</v>
      </c>
    </row>
    <row r="47" spans="1:12" x14ac:dyDescent="0.35">
      <c r="A47">
        <v>1258012.1926504399</v>
      </c>
      <c r="B47">
        <v>1426219.7494409401</v>
      </c>
      <c r="C47">
        <v>4869215.8556642001</v>
      </c>
      <c r="D47">
        <v>131574.83698425</v>
      </c>
      <c r="E47">
        <v>5310.1976163723302</v>
      </c>
      <c r="F47">
        <v>1421714.7799587499</v>
      </c>
      <c r="G47">
        <v>6892816.7334027197</v>
      </c>
      <c r="H47">
        <v>4693826.6538482103</v>
      </c>
      <c r="I47">
        <v>93194.282726086894</v>
      </c>
      <c r="J47">
        <v>220060.33802759499</v>
      </c>
      <c r="K47">
        <v>1420614.4380800801</v>
      </c>
      <c r="L47" s="31">
        <v>43145</v>
      </c>
    </row>
    <row r="48" spans="1:12" x14ac:dyDescent="0.35">
      <c r="A48">
        <v>3388354.9990702001</v>
      </c>
      <c r="B48">
        <v>1416331.8525499599</v>
      </c>
      <c r="C48">
        <v>4879225.4828974502</v>
      </c>
      <c r="D48">
        <v>126228.799060483</v>
      </c>
      <c r="E48">
        <v>19044.406204238501</v>
      </c>
      <c r="F48">
        <v>305780.040804266</v>
      </c>
      <c r="G48">
        <v>6929536.2418443002</v>
      </c>
      <c r="H48">
        <v>4692608.2290362101</v>
      </c>
      <c r="I48">
        <v>100506.774287119</v>
      </c>
      <c r="J48">
        <v>230421.45194272499</v>
      </c>
      <c r="K48">
        <v>1420568.0426866801</v>
      </c>
      <c r="L48" s="31">
        <v>43146</v>
      </c>
    </row>
    <row r="49" spans="1:14" x14ac:dyDescent="0.35">
      <c r="A49">
        <v>1055645.83795568</v>
      </c>
      <c r="B49">
        <v>1414294.7749534</v>
      </c>
      <c r="C49">
        <v>4857780.8293703701</v>
      </c>
      <c r="D49">
        <v>128575.466887363</v>
      </c>
      <c r="E49">
        <v>3500.40194087493</v>
      </c>
      <c r="F49">
        <v>1908821.21858888</v>
      </c>
      <c r="G49">
        <v>7084778.4797732299</v>
      </c>
      <c r="H49">
        <v>4693671.9592538597</v>
      </c>
      <c r="I49">
        <v>76519.986502351996</v>
      </c>
      <c r="J49">
        <v>218326.126788958</v>
      </c>
      <c r="K49">
        <v>1423880.8747984199</v>
      </c>
      <c r="L49" s="31">
        <v>43147</v>
      </c>
    </row>
    <row r="50" spans="1:14" x14ac:dyDescent="0.35">
      <c r="A50">
        <v>447109.79267465399</v>
      </c>
      <c r="B50">
        <v>1414294.7749534</v>
      </c>
      <c r="C50">
        <v>3978932.78942852</v>
      </c>
      <c r="D50">
        <v>102665.928963371</v>
      </c>
      <c r="E50">
        <v>8.1675664941984696</v>
      </c>
      <c r="F50">
        <v>4090326.6777190198</v>
      </c>
      <c r="G50">
        <v>5306145.4638487203</v>
      </c>
      <c r="H50">
        <v>2749467.2820892101</v>
      </c>
      <c r="I50">
        <v>68398.181771393996</v>
      </c>
      <c r="J50">
        <v>214486.56191215699</v>
      </c>
      <c r="K50">
        <v>986622.595176592</v>
      </c>
      <c r="L50" s="31">
        <v>43148</v>
      </c>
    </row>
    <row r="51" spans="1:14" x14ac:dyDescent="0.35">
      <c r="A51">
        <v>542180.09150076902</v>
      </c>
      <c r="B51">
        <v>1411897.9420527599</v>
      </c>
      <c r="C51">
        <v>3709008.4360441798</v>
      </c>
      <c r="D51">
        <v>98713.233931338706</v>
      </c>
      <c r="E51">
        <v>17.530380279052299</v>
      </c>
      <c r="F51">
        <v>2683138.5619489499</v>
      </c>
      <c r="G51">
        <v>4802649.6272574104</v>
      </c>
      <c r="H51">
        <v>2215433.5271354201</v>
      </c>
      <c r="I51">
        <v>72898.996291544798</v>
      </c>
      <c r="J51">
        <v>213956.18133268601</v>
      </c>
      <c r="K51">
        <v>940390.80539869796</v>
      </c>
      <c r="L51" s="31">
        <v>43149</v>
      </c>
    </row>
    <row r="52" spans="1:14" x14ac:dyDescent="0.35">
      <c r="A52">
        <v>3045636.3106763298</v>
      </c>
      <c r="B52">
        <v>1401310.8578856301</v>
      </c>
      <c r="C52">
        <v>4900497.1981843598</v>
      </c>
      <c r="D52">
        <v>129086.598571934</v>
      </c>
      <c r="E52">
        <v>11329.462620157799</v>
      </c>
      <c r="F52">
        <v>638227.55568566895</v>
      </c>
      <c r="G52">
        <v>6926945.3944043899</v>
      </c>
      <c r="H52">
        <v>4689079.1078893896</v>
      </c>
      <c r="I52">
        <v>99290.276857238307</v>
      </c>
      <c r="J52">
        <v>228697.94351487601</v>
      </c>
      <c r="K52">
        <v>1417872.8901507801</v>
      </c>
      <c r="L52" s="31">
        <v>43150</v>
      </c>
    </row>
    <row r="53" spans="1:14" x14ac:dyDescent="0.35">
      <c r="A53">
        <v>5104997.3981713299</v>
      </c>
      <c r="B53">
        <v>1394605.4993087</v>
      </c>
      <c r="C53">
        <v>4987791.3353721397</v>
      </c>
      <c r="D53">
        <v>125983.33822008999</v>
      </c>
      <c r="E53">
        <v>18028.977709962899</v>
      </c>
      <c r="F53">
        <v>98535.790014666301</v>
      </c>
      <c r="G53">
        <v>6929644.9486562796</v>
      </c>
      <c r="H53">
        <v>4691523.8418431496</v>
      </c>
      <c r="I53">
        <v>99080.4978064194</v>
      </c>
      <c r="J53">
        <v>238296.61140388201</v>
      </c>
      <c r="K53">
        <v>1417779.6833406701</v>
      </c>
      <c r="L53" s="31">
        <v>43151</v>
      </c>
    </row>
    <row r="54" spans="1:14" x14ac:dyDescent="0.35">
      <c r="A54">
        <v>2095442.5051085399</v>
      </c>
      <c r="B54">
        <v>1393403.9315444999</v>
      </c>
      <c r="C54">
        <v>4890982.4347740198</v>
      </c>
      <c r="D54">
        <v>125772.90816515</v>
      </c>
      <c r="E54">
        <v>6094.5465281824399</v>
      </c>
      <c r="F54">
        <v>636067.45893904194</v>
      </c>
      <c r="G54">
        <v>6892816.7334027197</v>
      </c>
      <c r="H54">
        <v>4693363.5457389401</v>
      </c>
      <c r="I54">
        <v>81445.469052518602</v>
      </c>
      <c r="J54">
        <v>222171.31448463799</v>
      </c>
      <c r="K54">
        <v>1417178.8472110101</v>
      </c>
      <c r="L54" s="31">
        <v>43152</v>
      </c>
    </row>
    <row r="55" spans="1:14" x14ac:dyDescent="0.35">
      <c r="A55">
        <v>1123878.7112066499</v>
      </c>
      <c r="B55">
        <v>1383516.03465352</v>
      </c>
      <c r="C55">
        <v>4877168.75841532</v>
      </c>
      <c r="D55">
        <v>130435.639946254</v>
      </c>
      <c r="E55">
        <v>768.18203807783402</v>
      </c>
      <c r="F55">
        <v>1553197.0955151301</v>
      </c>
      <c r="G55">
        <v>6929536.2418443002</v>
      </c>
      <c r="H55">
        <v>4692438.05651299</v>
      </c>
      <c r="I55">
        <v>75797.4004624769</v>
      </c>
      <c r="J55">
        <v>218472.44855373001</v>
      </c>
      <c r="K55">
        <v>1416353.4088157199</v>
      </c>
      <c r="L55" s="31">
        <v>43153</v>
      </c>
    </row>
    <row r="56" spans="1:14" x14ac:dyDescent="0.35">
      <c r="A56">
        <v>2704129.8114090199</v>
      </c>
      <c r="B56">
        <v>1381535.1347421401</v>
      </c>
      <c r="C56">
        <v>4899571.20279196</v>
      </c>
      <c r="D56">
        <v>127531.928809814</v>
      </c>
      <c r="E56">
        <v>9116.6714626882203</v>
      </c>
      <c r="F56">
        <v>545502.57986117504</v>
      </c>
      <c r="G56">
        <v>7084778.4797732299</v>
      </c>
      <c r="H56">
        <v>4693256.0614714399</v>
      </c>
      <c r="I56">
        <v>94223.640066491906</v>
      </c>
      <c r="J56">
        <v>224667.41391840001</v>
      </c>
      <c r="K56">
        <v>1419461.4528870301</v>
      </c>
      <c r="L56" s="31">
        <v>43154</v>
      </c>
    </row>
    <row r="57" spans="1:14" x14ac:dyDescent="0.35">
      <c r="A57">
        <v>1481130.9035408299</v>
      </c>
      <c r="B57">
        <v>1378268.07736239</v>
      </c>
      <c r="C57">
        <v>3868927.0931126499</v>
      </c>
      <c r="D57">
        <v>92845.631933941797</v>
      </c>
      <c r="E57">
        <v>4392.8918942360797</v>
      </c>
      <c r="F57">
        <v>774290.934082911</v>
      </c>
      <c r="G57">
        <v>5306145.4638487203</v>
      </c>
      <c r="H57">
        <v>2749469.44162839</v>
      </c>
      <c r="I57">
        <v>87868.222751614798</v>
      </c>
      <c r="J57">
        <v>218362.03424795999</v>
      </c>
      <c r="K57">
        <v>983231.52007073804</v>
      </c>
      <c r="L57" s="31">
        <v>43155</v>
      </c>
    </row>
    <row r="58" spans="1:14" x14ac:dyDescent="0.35">
      <c r="A58">
        <v>719289.44456229999</v>
      </c>
      <c r="B58">
        <v>1376462.55748142</v>
      </c>
      <c r="C58">
        <v>3601225.94391488</v>
      </c>
      <c r="D58">
        <v>91992.853253512105</v>
      </c>
      <c r="E58">
        <v>1354.53058032904</v>
      </c>
      <c r="F58">
        <v>1120265.4970877301</v>
      </c>
      <c r="G58">
        <v>4802649.6272574104</v>
      </c>
      <c r="H58">
        <v>2215490.2744151801</v>
      </c>
      <c r="I58">
        <v>71200.625895828896</v>
      </c>
      <c r="J58">
        <v>214957.15674567199</v>
      </c>
      <c r="K58">
        <v>937055.86206444399</v>
      </c>
      <c r="L58" s="31">
        <v>43156</v>
      </c>
    </row>
    <row r="59" spans="1:14" x14ac:dyDescent="0.35">
      <c r="A59">
        <v>1317202.75572377</v>
      </c>
      <c r="B59">
        <v>1374722.9442107601</v>
      </c>
      <c r="C59">
        <v>4913158.6526227696</v>
      </c>
      <c r="D59">
        <v>129657.220041315</v>
      </c>
      <c r="E59">
        <v>508.04235586833602</v>
      </c>
      <c r="F59">
        <v>1664682.5510545301</v>
      </c>
      <c r="G59">
        <v>6926945.3944043899</v>
      </c>
      <c r="H59">
        <v>4689027.6685396302</v>
      </c>
      <c r="I59">
        <v>74226.244561152693</v>
      </c>
      <c r="J59">
        <v>215293.12745343399</v>
      </c>
      <c r="K59">
        <v>1412466.7631868799</v>
      </c>
      <c r="L59" s="31">
        <v>43157</v>
      </c>
    </row>
    <row r="60" spans="1:14" x14ac:dyDescent="0.35">
      <c r="A60">
        <v>1835571.2386377701</v>
      </c>
      <c r="B60">
        <v>1373363.0492898</v>
      </c>
      <c r="C60">
        <v>4926789.6009670096</v>
      </c>
      <c r="D60">
        <v>129357.86735901699</v>
      </c>
      <c r="E60">
        <v>1235.00860228888</v>
      </c>
      <c r="F60">
        <v>1239075.9723934999</v>
      </c>
      <c r="G60">
        <v>6929644.9486562796</v>
      </c>
      <c r="H60">
        <v>4691543.8870247602</v>
      </c>
      <c r="I60">
        <v>83236.879418953802</v>
      </c>
      <c r="J60">
        <v>215735.93013675499</v>
      </c>
      <c r="K60">
        <v>1412038.1375345299</v>
      </c>
      <c r="L60" s="31">
        <v>43158</v>
      </c>
    </row>
    <row r="61" spans="1:14" x14ac:dyDescent="0.35">
      <c r="A61">
        <v>1418033.9914138699</v>
      </c>
      <c r="B61">
        <v>1371507.2813651499</v>
      </c>
      <c r="C61">
        <v>4845206.7049192004</v>
      </c>
      <c r="D61">
        <v>127460.880839359</v>
      </c>
      <c r="E61">
        <v>2851.8164756855399</v>
      </c>
      <c r="F61">
        <v>701251.03158908605</v>
      </c>
      <c r="G61">
        <v>6892816.7334027197</v>
      </c>
      <c r="H61">
        <v>4693435.98841157</v>
      </c>
      <c r="I61">
        <v>91939.105241526806</v>
      </c>
      <c r="J61">
        <v>218904.66927126099</v>
      </c>
      <c r="K61">
        <v>1411451.5511300601</v>
      </c>
      <c r="L61" s="31">
        <v>43159</v>
      </c>
      <c r="M61" s="2">
        <f>SUM(K34:K61)</f>
        <v>36103932.884275496</v>
      </c>
      <c r="N61" s="33">
        <f>M61/M$380</f>
        <v>8.7130262693367572E-2</v>
      </c>
    </row>
    <row r="62" spans="1:14" s="34" customFormat="1" x14ac:dyDescent="0.35">
      <c r="L62" s="36"/>
    </row>
    <row r="63" spans="1:14" x14ac:dyDescent="0.35">
      <c r="A63">
        <v>1473750.44459917</v>
      </c>
      <c r="B63">
        <v>1360983.78308557</v>
      </c>
      <c r="C63">
        <v>4860883.9882327197</v>
      </c>
      <c r="D63">
        <v>129591.31439779401</v>
      </c>
      <c r="E63">
        <v>3668.1320459468602</v>
      </c>
      <c r="F63">
        <v>933646.54290052701</v>
      </c>
      <c r="G63">
        <v>6929536.2418442899</v>
      </c>
      <c r="H63">
        <v>4693136.2226366801</v>
      </c>
      <c r="I63">
        <v>88400.6362643373</v>
      </c>
      <c r="J63">
        <v>219162.21082746601</v>
      </c>
      <c r="K63">
        <v>1410031.90321501</v>
      </c>
      <c r="L63" s="31">
        <v>43160</v>
      </c>
    </row>
    <row r="64" spans="1:14" x14ac:dyDescent="0.35">
      <c r="A64">
        <v>1024315.07947934</v>
      </c>
      <c r="B64">
        <v>1355808.1412365199</v>
      </c>
      <c r="C64">
        <v>4909859.2992627304</v>
      </c>
      <c r="D64">
        <v>133548.07376754901</v>
      </c>
      <c r="E64">
        <v>319.30675307098801</v>
      </c>
      <c r="F64">
        <v>2484887.9718664899</v>
      </c>
      <c r="G64">
        <v>7084778.4797732299</v>
      </c>
      <c r="H64">
        <v>4692272.1487421896</v>
      </c>
      <c r="I64">
        <v>73777.6890543927</v>
      </c>
      <c r="J64">
        <v>214993.82959309299</v>
      </c>
      <c r="K64">
        <v>1413123.91730089</v>
      </c>
      <c r="L64" s="31">
        <v>43161</v>
      </c>
    </row>
    <row r="65" spans="1:12" x14ac:dyDescent="0.35">
      <c r="A65">
        <v>858570.34853859805</v>
      </c>
      <c r="B65">
        <v>1350504.05827803</v>
      </c>
      <c r="C65">
        <v>3911972.5776617699</v>
      </c>
      <c r="D65">
        <v>96832.985184318706</v>
      </c>
      <c r="E65">
        <v>98.946479957359799</v>
      </c>
      <c r="F65">
        <v>2188172.9263586402</v>
      </c>
      <c r="G65">
        <v>5306145.4638487203</v>
      </c>
      <c r="H65">
        <v>2749153.2017342099</v>
      </c>
      <c r="I65">
        <v>74209.429818881195</v>
      </c>
      <c r="J65">
        <v>213726.05120436999</v>
      </c>
      <c r="K65">
        <v>978508.728180337</v>
      </c>
      <c r="L65" s="31">
        <v>43162</v>
      </c>
    </row>
    <row r="66" spans="1:12" x14ac:dyDescent="0.35">
      <c r="A66">
        <v>684391.07964267198</v>
      </c>
      <c r="B66">
        <v>1348742.8267659899</v>
      </c>
      <c r="C66">
        <v>3688769.8013500101</v>
      </c>
      <c r="D66">
        <v>95487.496588370996</v>
      </c>
      <c r="E66">
        <v>56.926522516242798</v>
      </c>
      <c r="F66">
        <v>2193998.7199269002</v>
      </c>
      <c r="G66">
        <v>4802649.6272574104</v>
      </c>
      <c r="H66">
        <v>2215413.3027791101</v>
      </c>
      <c r="I66">
        <v>73133.056958380097</v>
      </c>
      <c r="J66">
        <v>212978.39902068899</v>
      </c>
      <c r="K66">
        <v>932375.93416114501</v>
      </c>
      <c r="L66" s="31">
        <v>43163</v>
      </c>
    </row>
    <row r="67" spans="1:12" x14ac:dyDescent="0.35">
      <c r="A67">
        <v>755070.97587825102</v>
      </c>
      <c r="B67">
        <v>1334394.37012008</v>
      </c>
      <c r="C67">
        <v>4883005.0052043898</v>
      </c>
      <c r="D67">
        <v>133751.25259647501</v>
      </c>
      <c r="E67">
        <v>142.84304467520599</v>
      </c>
      <c r="F67">
        <v>2734218.0249586701</v>
      </c>
      <c r="G67">
        <v>6926945.3944043899</v>
      </c>
      <c r="H67">
        <v>4689173.7190011004</v>
      </c>
      <c r="I67">
        <v>76469.795638743904</v>
      </c>
      <c r="J67">
        <v>214341.603211993</v>
      </c>
      <c r="K67">
        <v>1405283.1982326801</v>
      </c>
      <c r="L67" s="31">
        <v>43164</v>
      </c>
    </row>
    <row r="68" spans="1:12" x14ac:dyDescent="0.35">
      <c r="A68">
        <v>1266446.7808209199</v>
      </c>
      <c r="B68">
        <v>1330971.9380030199</v>
      </c>
      <c r="C68">
        <v>4892562.6515004802</v>
      </c>
      <c r="D68">
        <v>131698.12741028899</v>
      </c>
      <c r="E68">
        <v>551.83456257089097</v>
      </c>
      <c r="F68">
        <v>1539637.9573691399</v>
      </c>
      <c r="G68">
        <v>6929644.9486562898</v>
      </c>
      <c r="H68">
        <v>4691560.2644598102</v>
      </c>
      <c r="I68">
        <v>78273.959094508493</v>
      </c>
      <c r="J68">
        <v>215131.44669913399</v>
      </c>
      <c r="K68">
        <v>1404364.5230956499</v>
      </c>
      <c r="L68" s="31">
        <v>43165</v>
      </c>
    </row>
    <row r="69" spans="1:12" x14ac:dyDescent="0.35">
      <c r="A69">
        <v>496847.08853168797</v>
      </c>
      <c r="B69">
        <v>1326918.3754163701</v>
      </c>
      <c r="C69">
        <v>4906691.6928809602</v>
      </c>
      <c r="D69">
        <v>134396.75346597901</v>
      </c>
      <c r="E69">
        <v>44.708854099231203</v>
      </c>
      <c r="F69">
        <v>4536088.0040262099</v>
      </c>
      <c r="G69">
        <v>6892816.7334027197</v>
      </c>
      <c r="H69">
        <v>4692450.4225703003</v>
      </c>
      <c r="I69">
        <v>70503.3760082355</v>
      </c>
      <c r="J69">
        <v>214353.818705415</v>
      </c>
      <c r="K69">
        <v>1403211.7072254501</v>
      </c>
      <c r="L69" s="31">
        <v>43166</v>
      </c>
    </row>
    <row r="70" spans="1:12" x14ac:dyDescent="0.35">
      <c r="A70">
        <v>442406.56402198598</v>
      </c>
      <c r="B70">
        <v>1326005.2460735701</v>
      </c>
      <c r="C70">
        <v>4965118.9338933099</v>
      </c>
      <c r="D70">
        <v>136189.341330731</v>
      </c>
      <c r="E70">
        <v>25.9046942772462</v>
      </c>
      <c r="F70">
        <v>5915858.1021341598</v>
      </c>
      <c r="G70">
        <v>6929536.2418442899</v>
      </c>
      <c r="H70">
        <v>4692093.7449044697</v>
      </c>
      <c r="I70">
        <v>76359.365518697901</v>
      </c>
      <c r="J70">
        <v>213709.35049988399</v>
      </c>
      <c r="K70">
        <v>1402221.7786604499</v>
      </c>
      <c r="L70" s="31">
        <v>43167</v>
      </c>
    </row>
    <row r="71" spans="1:12" x14ac:dyDescent="0.35">
      <c r="A71">
        <v>619955.02040256397</v>
      </c>
      <c r="B71">
        <v>1324641.8043200001</v>
      </c>
      <c r="C71">
        <v>4948201.3857703097</v>
      </c>
      <c r="D71">
        <v>135540.908288306</v>
      </c>
      <c r="E71">
        <v>87.965431504365299</v>
      </c>
      <c r="F71">
        <v>4547471.8602115903</v>
      </c>
      <c r="G71">
        <v>7084778.4797732299</v>
      </c>
      <c r="H71">
        <v>4692193.5174034201</v>
      </c>
      <c r="I71">
        <v>75776.512048110104</v>
      </c>
      <c r="J71">
        <v>214125.23803367</v>
      </c>
      <c r="K71">
        <v>1404672.89774066</v>
      </c>
      <c r="L71" s="31">
        <v>43168</v>
      </c>
    </row>
    <row r="72" spans="1:12" x14ac:dyDescent="0.35">
      <c r="A72">
        <v>611975.38727546704</v>
      </c>
      <c r="B72">
        <v>1322893.5194741699</v>
      </c>
      <c r="C72">
        <v>3932924.8678983101</v>
      </c>
      <c r="D72">
        <v>99644.019693421098</v>
      </c>
      <c r="E72">
        <v>41.518817362052502</v>
      </c>
      <c r="F72">
        <v>3141361.1800457202</v>
      </c>
      <c r="G72">
        <v>5306145.4638487203</v>
      </c>
      <c r="H72">
        <v>2749152.6762558799</v>
      </c>
      <c r="I72">
        <v>74769.392091284404</v>
      </c>
      <c r="J72">
        <v>214439.201710533</v>
      </c>
      <c r="K72">
        <v>972513.02260225196</v>
      </c>
      <c r="L72" s="31">
        <v>43169</v>
      </c>
    </row>
    <row r="73" spans="1:12" x14ac:dyDescent="0.35">
      <c r="A73">
        <v>436558.07354802202</v>
      </c>
      <c r="B73">
        <v>1322040.7283183299</v>
      </c>
      <c r="C73">
        <v>3725906.0342051601</v>
      </c>
      <c r="D73">
        <v>99833.310887158499</v>
      </c>
      <c r="E73">
        <v>1.44672530649623</v>
      </c>
      <c r="F73">
        <v>3286628.41706804</v>
      </c>
      <c r="G73">
        <v>4824050.2646237202</v>
      </c>
      <c r="H73">
        <v>2237078.8186067101</v>
      </c>
      <c r="I73">
        <v>73098.550828471198</v>
      </c>
      <c r="J73">
        <v>213225.48036597099</v>
      </c>
      <c r="K73">
        <v>929425.26729534299</v>
      </c>
      <c r="L73" s="31">
        <v>43170</v>
      </c>
    </row>
    <row r="74" spans="1:12" x14ac:dyDescent="0.35">
      <c r="A74">
        <v>486049.29945929302</v>
      </c>
      <c r="B74">
        <v>1315954.2806226599</v>
      </c>
      <c r="C74">
        <v>4961454.68766113</v>
      </c>
      <c r="D74">
        <v>136114.798667344</v>
      </c>
      <c r="E74">
        <v>25.569100422857499</v>
      </c>
      <c r="F74">
        <v>5374303.2808249705</v>
      </c>
      <c r="G74">
        <v>6929601.0085832197</v>
      </c>
      <c r="H74">
        <v>4693058.6293400498</v>
      </c>
      <c r="I74">
        <v>75717.424896222306</v>
      </c>
      <c r="J74">
        <v>214339.26612337999</v>
      </c>
      <c r="K74">
        <v>1396260.49809647</v>
      </c>
      <c r="L74" s="31">
        <v>43171</v>
      </c>
    </row>
    <row r="75" spans="1:12" x14ac:dyDescent="0.35">
      <c r="A75">
        <v>522894.35363944899</v>
      </c>
      <c r="B75">
        <v>1309419.3888292699</v>
      </c>
      <c r="C75">
        <v>4943653.5548376702</v>
      </c>
      <c r="D75">
        <v>136256.08800301599</v>
      </c>
      <c r="E75">
        <v>43.256085628283799</v>
      </c>
      <c r="F75">
        <v>5118541.4346919004</v>
      </c>
      <c r="G75">
        <v>6928624.8276361004</v>
      </c>
      <c r="H75">
        <v>4691516.9591629999</v>
      </c>
      <c r="I75">
        <v>75010.360665752305</v>
      </c>
      <c r="J75">
        <v>214399.01234468099</v>
      </c>
      <c r="K75">
        <v>1395287.132738</v>
      </c>
      <c r="L75" s="31">
        <v>43172</v>
      </c>
    </row>
    <row r="76" spans="1:12" x14ac:dyDescent="0.35">
      <c r="A76">
        <v>545513.91906046704</v>
      </c>
      <c r="B76">
        <v>1308486.1375810399</v>
      </c>
      <c r="C76">
        <v>4963377.5794007899</v>
      </c>
      <c r="D76">
        <v>135934.95957401401</v>
      </c>
      <c r="E76">
        <v>77.108180854947605</v>
      </c>
      <c r="F76">
        <v>5668160.5835263496</v>
      </c>
      <c r="G76">
        <v>6893728.1476109102</v>
      </c>
      <c r="H76">
        <v>4691706.8382983599</v>
      </c>
      <c r="I76">
        <v>71719.032839449603</v>
      </c>
      <c r="J76">
        <v>213708.23491869599</v>
      </c>
      <c r="K76">
        <v>1393519.4027971299</v>
      </c>
      <c r="L76" s="31">
        <v>43173</v>
      </c>
    </row>
    <row r="77" spans="1:12" x14ac:dyDescent="0.35">
      <c r="A77">
        <v>1303878.3205736801</v>
      </c>
      <c r="B77">
        <v>1297828.6677987999</v>
      </c>
      <c r="C77">
        <v>4926817.6732210703</v>
      </c>
      <c r="D77">
        <v>132084.364393678</v>
      </c>
      <c r="E77">
        <v>802.95933292269603</v>
      </c>
      <c r="F77">
        <v>2299419.6982892002</v>
      </c>
      <c r="G77">
        <v>6931754.7040812904</v>
      </c>
      <c r="H77">
        <v>4692058.1795405904</v>
      </c>
      <c r="I77">
        <v>86713.893842663805</v>
      </c>
      <c r="J77">
        <v>214733.82382481601</v>
      </c>
      <c r="K77">
        <v>1392197.2687673401</v>
      </c>
      <c r="L77" s="31">
        <v>43174</v>
      </c>
    </row>
    <row r="78" spans="1:12" x14ac:dyDescent="0.35">
      <c r="A78">
        <v>941490.06438198104</v>
      </c>
      <c r="B78">
        <v>1287171.1980165599</v>
      </c>
      <c r="C78">
        <v>4895302.4771386199</v>
      </c>
      <c r="D78">
        <v>132576.51008726101</v>
      </c>
      <c r="E78">
        <v>266.41137459998799</v>
      </c>
      <c r="F78">
        <v>2516458.6126106698</v>
      </c>
      <c r="G78">
        <v>7080020.3372459002</v>
      </c>
      <c r="H78">
        <v>4677067.3515490703</v>
      </c>
      <c r="I78">
        <v>70457.262909618497</v>
      </c>
      <c r="J78">
        <v>214089.46111883799</v>
      </c>
      <c r="K78">
        <v>1391084.8854915299</v>
      </c>
      <c r="L78" s="31">
        <v>43175</v>
      </c>
    </row>
    <row r="79" spans="1:12" x14ac:dyDescent="0.35">
      <c r="A79">
        <v>1166874.0568822101</v>
      </c>
      <c r="B79">
        <v>1284056.25537027</v>
      </c>
      <c r="C79">
        <v>3899589.0301687499</v>
      </c>
      <c r="D79">
        <v>97979.201150619701</v>
      </c>
      <c r="E79">
        <v>1420.8621449462701</v>
      </c>
      <c r="F79">
        <v>1569635.7453123301</v>
      </c>
      <c r="G79">
        <v>5288957.6801171396</v>
      </c>
      <c r="H79">
        <v>2743079.3150859298</v>
      </c>
      <c r="I79">
        <v>78499.378060038696</v>
      </c>
      <c r="J79">
        <v>216435.99090437201</v>
      </c>
      <c r="K79">
        <v>964776.26162424998</v>
      </c>
      <c r="L79" s="31">
        <v>43176</v>
      </c>
    </row>
    <row r="80" spans="1:12" x14ac:dyDescent="0.35">
      <c r="A80">
        <v>898820.61566327605</v>
      </c>
      <c r="B80">
        <v>1284056.25537027</v>
      </c>
      <c r="C80">
        <v>3669012.83105803</v>
      </c>
      <c r="D80">
        <v>91380.865975227804</v>
      </c>
      <c r="E80">
        <v>130.90464513091001</v>
      </c>
      <c r="F80">
        <v>1425150.4741277799</v>
      </c>
      <c r="G80">
        <v>4819830.1839124896</v>
      </c>
      <c r="H80">
        <v>2233374.01256262</v>
      </c>
      <c r="I80">
        <v>70218.783708159594</v>
      </c>
      <c r="J80">
        <v>213959.75498488999</v>
      </c>
      <c r="K80">
        <v>921658.98206388403</v>
      </c>
      <c r="L80" s="31">
        <v>43177</v>
      </c>
    </row>
    <row r="81" spans="1:14" x14ac:dyDescent="0.35">
      <c r="A81">
        <v>1243272.8585200901</v>
      </c>
      <c r="B81">
        <v>1280616.30093009</v>
      </c>
      <c r="C81">
        <v>4865766.0271895602</v>
      </c>
      <c r="D81">
        <v>129800.815884036</v>
      </c>
      <c r="E81">
        <v>659.40794603807205</v>
      </c>
      <c r="F81">
        <v>1415977.7799794499</v>
      </c>
      <c r="G81">
        <v>6929601.0085832197</v>
      </c>
      <c r="H81">
        <v>4693077.4682362303</v>
      </c>
      <c r="I81">
        <v>78097.460540993794</v>
      </c>
      <c r="J81">
        <v>215616.14540506</v>
      </c>
      <c r="K81">
        <v>1385476.38814386</v>
      </c>
      <c r="L81" s="31">
        <v>43178</v>
      </c>
    </row>
    <row r="82" spans="1:14" x14ac:dyDescent="0.35">
      <c r="A82">
        <v>542847.502773677</v>
      </c>
      <c r="B82">
        <v>1277426.4838785599</v>
      </c>
      <c r="C82">
        <v>4913090.3594144601</v>
      </c>
      <c r="D82">
        <v>133131.70979756099</v>
      </c>
      <c r="E82">
        <v>34.377172898036598</v>
      </c>
      <c r="F82">
        <v>4334724.1599936504</v>
      </c>
      <c r="G82">
        <v>6928624.8276361004</v>
      </c>
      <c r="H82">
        <v>4692324.9884322798</v>
      </c>
      <c r="I82">
        <v>71052.082373384794</v>
      </c>
      <c r="J82">
        <v>215487.694039066</v>
      </c>
      <c r="K82">
        <v>1383462.83797658</v>
      </c>
      <c r="L82" s="31">
        <v>43179</v>
      </c>
    </row>
    <row r="83" spans="1:14" x14ac:dyDescent="0.35">
      <c r="A83">
        <v>432283.08480886603</v>
      </c>
      <c r="B83">
        <v>1271015.5312776</v>
      </c>
      <c r="C83">
        <v>4985635.5197064104</v>
      </c>
      <c r="D83">
        <v>136264.25293552899</v>
      </c>
      <c r="E83">
        <v>14.2794535169637</v>
      </c>
      <c r="F83">
        <v>6325089.4806719804</v>
      </c>
      <c r="G83">
        <v>6893728.1476109102</v>
      </c>
      <c r="H83">
        <v>4692042.5974132</v>
      </c>
      <c r="I83">
        <v>71779.060365258105</v>
      </c>
      <c r="J83">
        <v>214579.482519254</v>
      </c>
      <c r="K83">
        <v>1381931.2201827201</v>
      </c>
      <c r="L83" s="31">
        <v>43180</v>
      </c>
    </row>
    <row r="84" spans="1:14" x14ac:dyDescent="0.35">
      <c r="A84">
        <v>720777.55165715294</v>
      </c>
      <c r="B84">
        <v>1262927.6003312401</v>
      </c>
      <c r="C84">
        <v>4941747.21116425</v>
      </c>
      <c r="D84">
        <v>135246.46111796601</v>
      </c>
      <c r="E84">
        <v>141.29961025185801</v>
      </c>
      <c r="F84">
        <v>4422745.8926324304</v>
      </c>
      <c r="G84">
        <v>6931754.7040812904</v>
      </c>
      <c r="H84">
        <v>4691902.8872532304</v>
      </c>
      <c r="I84">
        <v>73650.963849744599</v>
      </c>
      <c r="J84">
        <v>214422.85396608201</v>
      </c>
      <c r="K84">
        <v>1380370.78867424</v>
      </c>
      <c r="L84" s="31">
        <v>43181</v>
      </c>
    </row>
    <row r="85" spans="1:14" x14ac:dyDescent="0.35">
      <c r="A85">
        <v>948249.94664259197</v>
      </c>
      <c r="B85">
        <v>1260251.37828131</v>
      </c>
      <c r="C85">
        <v>4904792.3872857196</v>
      </c>
      <c r="D85">
        <v>133011.084060158</v>
      </c>
      <c r="E85">
        <v>316.79458352646299</v>
      </c>
      <c r="F85">
        <v>2739343.4852851699</v>
      </c>
      <c r="G85">
        <v>7080020.3372459002</v>
      </c>
      <c r="H85">
        <v>4677006.1158898799</v>
      </c>
      <c r="I85">
        <v>75189.049626886102</v>
      </c>
      <c r="J85">
        <v>214917.14187328899</v>
      </c>
      <c r="K85">
        <v>1378960.18486007</v>
      </c>
      <c r="L85" s="31">
        <v>43182</v>
      </c>
    </row>
    <row r="86" spans="1:14" x14ac:dyDescent="0.35">
      <c r="A86">
        <v>441425.39269758097</v>
      </c>
      <c r="B86">
        <v>1259338.24893851</v>
      </c>
      <c r="C86">
        <v>4008426.3021183098</v>
      </c>
      <c r="D86">
        <v>101924.163203166</v>
      </c>
      <c r="E86">
        <v>37.014407572698303</v>
      </c>
      <c r="F86">
        <v>4595902.6284837397</v>
      </c>
      <c r="G86">
        <v>5288957.6801171396</v>
      </c>
      <c r="H86">
        <v>2743287.3946809298</v>
      </c>
      <c r="I86">
        <v>70463.408693231104</v>
      </c>
      <c r="J86">
        <v>214278.707980598</v>
      </c>
      <c r="K86">
        <v>956442.728045261</v>
      </c>
      <c r="L86" s="31">
        <v>43183</v>
      </c>
    </row>
    <row r="87" spans="1:14" x14ac:dyDescent="0.35">
      <c r="A87">
        <v>447042.47290217498</v>
      </c>
      <c r="B87">
        <v>1249450.35204753</v>
      </c>
      <c r="C87">
        <v>3735552.3808368002</v>
      </c>
      <c r="D87">
        <v>99354.492753517407</v>
      </c>
      <c r="E87">
        <v>0.77004081933045199</v>
      </c>
      <c r="F87">
        <v>3379271.54963195</v>
      </c>
      <c r="G87">
        <v>4819830.1839124896</v>
      </c>
      <c r="H87">
        <v>2233318.8141147099</v>
      </c>
      <c r="I87">
        <v>72451.754355607001</v>
      </c>
      <c r="J87">
        <v>212925.74820758001</v>
      </c>
      <c r="K87">
        <v>912760.84726593702</v>
      </c>
      <c r="L87" s="31">
        <v>43184</v>
      </c>
    </row>
    <row r="88" spans="1:14" x14ac:dyDescent="0.35">
      <c r="A88">
        <v>1012103.93822946</v>
      </c>
      <c r="B88">
        <v>1247845.62365324</v>
      </c>
      <c r="C88">
        <v>4869538.3578835595</v>
      </c>
      <c r="D88">
        <v>131325.312759152</v>
      </c>
      <c r="E88">
        <v>684.30496116192205</v>
      </c>
      <c r="F88">
        <v>1938141.8946229501</v>
      </c>
      <c r="G88">
        <v>6929601.0085832197</v>
      </c>
      <c r="H88">
        <v>4693003.9785392899</v>
      </c>
      <c r="I88">
        <v>87235.340572279703</v>
      </c>
      <c r="J88">
        <v>215948.97497993</v>
      </c>
      <c r="K88">
        <v>1372638.70281263</v>
      </c>
      <c r="L88" s="31">
        <v>43185</v>
      </c>
    </row>
    <row r="89" spans="1:14" x14ac:dyDescent="0.35">
      <c r="A89">
        <v>1508694.16553165</v>
      </c>
      <c r="B89">
        <v>1244202.3947564</v>
      </c>
      <c r="C89">
        <v>4848465.8609552803</v>
      </c>
      <c r="D89">
        <v>128611.612759279</v>
      </c>
      <c r="E89">
        <v>3673.2610588130601</v>
      </c>
      <c r="F89">
        <v>909501.53183074703</v>
      </c>
      <c r="G89">
        <v>6928624.8276361004</v>
      </c>
      <c r="H89">
        <v>4692164.9339945698</v>
      </c>
      <c r="I89">
        <v>93736.519834229795</v>
      </c>
      <c r="J89">
        <v>218988.06915411999</v>
      </c>
      <c r="K89">
        <v>1371011.19041418</v>
      </c>
      <c r="L89" s="31">
        <v>43186</v>
      </c>
    </row>
    <row r="90" spans="1:14" x14ac:dyDescent="0.35">
      <c r="A90">
        <v>1877565.7541557001</v>
      </c>
      <c r="B90">
        <v>1243674.10850585</v>
      </c>
      <c r="C90">
        <v>4852343.1206955398</v>
      </c>
      <c r="D90">
        <v>127212.42684639699</v>
      </c>
      <c r="E90">
        <v>6387.3650594309302</v>
      </c>
      <c r="F90">
        <v>511273.16433065099</v>
      </c>
      <c r="G90">
        <v>6893728.1476109102</v>
      </c>
      <c r="H90">
        <v>4692636.1775093405</v>
      </c>
      <c r="I90">
        <v>93606.765081615202</v>
      </c>
      <c r="J90">
        <v>220715.613396726</v>
      </c>
      <c r="K90">
        <v>1368745.0085409901</v>
      </c>
      <c r="L90" s="31">
        <v>43187</v>
      </c>
    </row>
    <row r="91" spans="1:14" x14ac:dyDescent="0.35">
      <c r="A91">
        <v>2120671.49821172</v>
      </c>
      <c r="B91">
        <v>1240100.18187363</v>
      </c>
      <c r="C91">
        <v>4866116.6183638498</v>
      </c>
      <c r="D91">
        <v>127711.096052375</v>
      </c>
      <c r="E91">
        <v>7580.50508678387</v>
      </c>
      <c r="F91">
        <v>481470.065383913</v>
      </c>
      <c r="G91">
        <v>6931754.7040812904</v>
      </c>
      <c r="H91">
        <v>4693078.2248006398</v>
      </c>
      <c r="I91">
        <v>94793.342675814594</v>
      </c>
      <c r="J91">
        <v>221152.853094388</v>
      </c>
      <c r="K91">
        <v>1367084.19426082</v>
      </c>
      <c r="L91" s="31">
        <v>43188</v>
      </c>
    </row>
    <row r="92" spans="1:14" x14ac:dyDescent="0.35">
      <c r="A92">
        <v>1071658.4025046499</v>
      </c>
      <c r="B92">
        <v>1238810.8810137401</v>
      </c>
      <c r="C92">
        <v>4878096.5329012601</v>
      </c>
      <c r="D92">
        <v>130241.11994776101</v>
      </c>
      <c r="E92">
        <v>363.48831973271399</v>
      </c>
      <c r="F92">
        <v>1718109.8139233601</v>
      </c>
      <c r="G92">
        <v>7080020.3372459002</v>
      </c>
      <c r="H92">
        <v>4677243.3006987497</v>
      </c>
      <c r="I92">
        <v>73771.750490445702</v>
      </c>
      <c r="J92">
        <v>216988.712333526</v>
      </c>
      <c r="K92">
        <v>1365699.85646222</v>
      </c>
      <c r="L92" s="31">
        <v>43189</v>
      </c>
    </row>
    <row r="93" spans="1:14" x14ac:dyDescent="0.35">
      <c r="A93">
        <v>1253527.86336792</v>
      </c>
      <c r="B93">
        <v>1236726.51666503</v>
      </c>
      <c r="C93">
        <v>3886945.0813496802</v>
      </c>
      <c r="D93">
        <v>92690.097643229805</v>
      </c>
      <c r="E93">
        <v>547.36767154650704</v>
      </c>
      <c r="F93">
        <v>1348157.7232335799</v>
      </c>
      <c r="G93">
        <v>5288957.6801171396</v>
      </c>
      <c r="H93">
        <v>2742995.20803452</v>
      </c>
      <c r="I93">
        <v>83267.593444748403</v>
      </c>
      <c r="J93">
        <v>214947.544406139</v>
      </c>
      <c r="K93">
        <v>946192.5517826</v>
      </c>
      <c r="L93" s="31">
        <v>43190</v>
      </c>
      <c r="M93" s="2">
        <f>SUM(K63:K93)</f>
        <v>39081293.808710583</v>
      </c>
      <c r="N93" s="33">
        <f>M93/M$380</f>
        <v>9.4315580711504657E-2</v>
      </c>
    </row>
    <row r="94" spans="1:14" s="34" customFormat="1" x14ac:dyDescent="0.35">
      <c r="L94" s="36"/>
    </row>
    <row r="95" spans="1:14" x14ac:dyDescent="0.35">
      <c r="A95">
        <v>640937.98518631805</v>
      </c>
      <c r="B95">
        <v>1219465.7709218201</v>
      </c>
      <c r="C95">
        <v>3595825.8349551102</v>
      </c>
      <c r="D95">
        <v>91249.951217711699</v>
      </c>
      <c r="E95">
        <v>29.833534673436901</v>
      </c>
      <c r="F95">
        <v>1378478.0876609201</v>
      </c>
      <c r="G95">
        <v>4819830.1839124896</v>
      </c>
      <c r="H95">
        <v>2233433.67256648</v>
      </c>
      <c r="I95">
        <v>65705.076452883106</v>
      </c>
      <c r="J95">
        <v>214855.36120545401</v>
      </c>
      <c r="K95">
        <v>903300.86276099598</v>
      </c>
      <c r="L95" s="31">
        <v>43191</v>
      </c>
    </row>
    <row r="96" spans="1:14" x14ac:dyDescent="0.35">
      <c r="A96">
        <v>674800.64429083304</v>
      </c>
      <c r="B96">
        <v>1217389.2582352001</v>
      </c>
      <c r="C96">
        <v>4878723.6971634496</v>
      </c>
      <c r="D96">
        <v>132605.81858647801</v>
      </c>
      <c r="E96">
        <v>72.2219660065536</v>
      </c>
      <c r="F96">
        <v>3163797.9714233601</v>
      </c>
      <c r="G96">
        <v>6929601.0085832197</v>
      </c>
      <c r="H96">
        <v>4692914.94938209</v>
      </c>
      <c r="I96">
        <v>72669.848807688395</v>
      </c>
      <c r="J96">
        <v>216103.28692267599</v>
      </c>
      <c r="K96">
        <v>1358451.05351197</v>
      </c>
      <c r="L96" s="31">
        <v>43192</v>
      </c>
    </row>
    <row r="97" spans="1:12" x14ac:dyDescent="0.35">
      <c r="A97">
        <v>3549767.4074022099</v>
      </c>
      <c r="B97">
        <v>1217389.2582352001</v>
      </c>
      <c r="C97">
        <v>4924128.5520381304</v>
      </c>
      <c r="D97">
        <v>129400.403226792</v>
      </c>
      <c r="E97">
        <v>13044.883872405901</v>
      </c>
      <c r="F97">
        <v>622206.16493262094</v>
      </c>
      <c r="G97">
        <v>6928624.8276361004</v>
      </c>
      <c r="H97">
        <v>4691432.8186158203</v>
      </c>
      <c r="I97">
        <v>95799.975233488498</v>
      </c>
      <c r="J97">
        <v>231768.083114821</v>
      </c>
      <c r="K97">
        <v>1356730.4895083499</v>
      </c>
      <c r="L97" s="31">
        <v>43193</v>
      </c>
    </row>
    <row r="98" spans="1:12" x14ac:dyDescent="0.35">
      <c r="A98">
        <v>755766.73616211198</v>
      </c>
      <c r="B98">
        <v>1207501.3613442199</v>
      </c>
      <c r="C98">
        <v>4869192.1633562604</v>
      </c>
      <c r="D98">
        <v>131368.734021271</v>
      </c>
      <c r="E98">
        <v>216.80256025267099</v>
      </c>
      <c r="F98">
        <v>2737292.0484519699</v>
      </c>
      <c r="G98">
        <v>6893728.1476109102</v>
      </c>
      <c r="H98">
        <v>4691566.0500538796</v>
      </c>
      <c r="I98">
        <v>67696.924517463704</v>
      </c>
      <c r="J98">
        <v>214652.184794039</v>
      </c>
      <c r="K98">
        <v>1354021.84464154</v>
      </c>
      <c r="L98" s="31">
        <v>43194</v>
      </c>
    </row>
    <row r="99" spans="1:12" x14ac:dyDescent="0.35">
      <c r="A99">
        <v>1098548.4819245399</v>
      </c>
      <c r="B99">
        <v>1201445.3368094</v>
      </c>
      <c r="C99">
        <v>4914727.6734501496</v>
      </c>
      <c r="D99">
        <v>132031.83689526701</v>
      </c>
      <c r="E99">
        <v>343.00157270973898</v>
      </c>
      <c r="F99">
        <v>2623770.58320991</v>
      </c>
      <c r="G99">
        <v>6931754.7040812904</v>
      </c>
      <c r="H99">
        <v>4691810.0613206699</v>
      </c>
      <c r="I99">
        <v>74149.548034934298</v>
      </c>
      <c r="J99">
        <v>214631.85936878601</v>
      </c>
      <c r="K99">
        <v>1352272.3478013801</v>
      </c>
      <c r="L99" s="31">
        <v>43195</v>
      </c>
    </row>
    <row r="100" spans="1:12" x14ac:dyDescent="0.35">
      <c r="A100">
        <v>1579244.57437231</v>
      </c>
      <c r="B100">
        <v>1194088.00356229</v>
      </c>
      <c r="C100">
        <v>4892916.8727757204</v>
      </c>
      <c r="D100">
        <v>129066.733101986</v>
      </c>
      <c r="E100">
        <v>1086.7634899521499</v>
      </c>
      <c r="F100">
        <v>1155850.2396491701</v>
      </c>
      <c r="G100">
        <v>7080020.3372459104</v>
      </c>
      <c r="H100">
        <v>4676890.96272342</v>
      </c>
      <c r="I100">
        <v>80465.859396678803</v>
      </c>
      <c r="J100">
        <v>216020.71956134701</v>
      </c>
      <c r="K100">
        <v>1350529.5062766401</v>
      </c>
      <c r="L100" s="31">
        <v>43196</v>
      </c>
    </row>
    <row r="101" spans="1:12" x14ac:dyDescent="0.35">
      <c r="A101">
        <v>524249.46981466602</v>
      </c>
      <c r="B101">
        <v>1192924.11592315</v>
      </c>
      <c r="C101">
        <v>3930433.8258917802</v>
      </c>
      <c r="D101">
        <v>98049.218053892997</v>
      </c>
      <c r="E101">
        <v>19.914360304147401</v>
      </c>
      <c r="F101">
        <v>3504854.9986101999</v>
      </c>
      <c r="G101">
        <v>5288957.6801171396</v>
      </c>
      <c r="H101">
        <v>2743031.3736771699</v>
      </c>
      <c r="I101">
        <v>67547.742404103803</v>
      </c>
      <c r="J101">
        <v>213401.18591430699</v>
      </c>
      <c r="K101">
        <v>935830.80171905598</v>
      </c>
      <c r="L101" s="31">
        <v>43197</v>
      </c>
    </row>
    <row r="102" spans="1:12" x14ac:dyDescent="0.35">
      <c r="A102">
        <v>466238.008537321</v>
      </c>
      <c r="B102">
        <v>1192088.9604201301</v>
      </c>
      <c r="C102">
        <v>3652412.2274861899</v>
      </c>
      <c r="D102">
        <v>94792.543103880205</v>
      </c>
      <c r="E102">
        <v>7.2556164421153699</v>
      </c>
      <c r="F102">
        <v>2763852.6689730398</v>
      </c>
      <c r="G102">
        <v>4819830.1839124896</v>
      </c>
      <c r="H102">
        <v>2233332.8691326301</v>
      </c>
      <c r="I102">
        <v>66302.971718257599</v>
      </c>
      <c r="J102">
        <v>212624.613019221</v>
      </c>
      <c r="K102">
        <v>892930.62700909097</v>
      </c>
      <c r="L102" s="31">
        <v>43198</v>
      </c>
    </row>
    <row r="103" spans="1:12" x14ac:dyDescent="0.35">
      <c r="A103">
        <v>759289.532613763</v>
      </c>
      <c r="B103">
        <v>1190089.63604393</v>
      </c>
      <c r="C103">
        <v>4885868.0363862002</v>
      </c>
      <c r="D103">
        <v>133830.43718097999</v>
      </c>
      <c r="E103">
        <v>123.45256977978499</v>
      </c>
      <c r="F103">
        <v>3095945.1860818402</v>
      </c>
      <c r="G103">
        <v>6929601.0085832197</v>
      </c>
      <c r="H103">
        <v>4692580.2159564896</v>
      </c>
      <c r="I103">
        <v>73116.903258016202</v>
      </c>
      <c r="J103">
        <v>215215.88365197301</v>
      </c>
      <c r="K103">
        <v>1342944.2450548799</v>
      </c>
      <c r="L103" s="31">
        <v>43199</v>
      </c>
    </row>
    <row r="104" spans="1:12" x14ac:dyDescent="0.35">
      <c r="A104">
        <v>784493.47224044497</v>
      </c>
      <c r="B104">
        <v>1188774.84458649</v>
      </c>
      <c r="C104">
        <v>4859582.4660902396</v>
      </c>
      <c r="D104">
        <v>132413.82674077901</v>
      </c>
      <c r="E104">
        <v>134.69170965420599</v>
      </c>
      <c r="F104">
        <v>2450687.4131114599</v>
      </c>
      <c r="G104">
        <v>6928624.8276361004</v>
      </c>
      <c r="H104">
        <v>4691332.58262295</v>
      </c>
      <c r="I104">
        <v>68386.620724767694</v>
      </c>
      <c r="J104">
        <v>215385.87015972301</v>
      </c>
      <c r="K104">
        <v>1340920.06050703</v>
      </c>
      <c r="L104" s="31">
        <v>43200</v>
      </c>
    </row>
    <row r="105" spans="1:12" x14ac:dyDescent="0.35">
      <c r="A105">
        <v>1496701.16859367</v>
      </c>
      <c r="B105">
        <v>1181610.9534501201</v>
      </c>
      <c r="C105">
        <v>4904513.3605142003</v>
      </c>
      <c r="D105">
        <v>129674.83786061501</v>
      </c>
      <c r="E105">
        <v>1025.91627352266</v>
      </c>
      <c r="F105">
        <v>1888135.82874611</v>
      </c>
      <c r="G105">
        <v>6893728.1476109102</v>
      </c>
      <c r="H105">
        <v>4691362.3531315504</v>
      </c>
      <c r="I105">
        <v>83769.467180264604</v>
      </c>
      <c r="J105">
        <v>215741.227414258</v>
      </c>
      <c r="K105">
        <v>1338309.25626081</v>
      </c>
      <c r="L105" s="31">
        <v>43201</v>
      </c>
    </row>
    <row r="106" spans="1:12" x14ac:dyDescent="0.35">
      <c r="A106">
        <v>4309046.3340759901</v>
      </c>
      <c r="B106">
        <v>1178486.2801844999</v>
      </c>
      <c r="C106">
        <v>5009328.2266279096</v>
      </c>
      <c r="D106">
        <v>128135.922016625</v>
      </c>
      <c r="E106">
        <v>7026.5804102114198</v>
      </c>
      <c r="F106">
        <v>269640.331750863</v>
      </c>
      <c r="G106">
        <v>6931754.7040812904</v>
      </c>
      <c r="H106">
        <v>4691746.1536804503</v>
      </c>
      <c r="I106">
        <v>98036.489230501204</v>
      </c>
      <c r="J106">
        <v>234530.805040957</v>
      </c>
      <c r="K106">
        <v>1336300.6553571101</v>
      </c>
      <c r="L106" s="31">
        <v>43202</v>
      </c>
    </row>
    <row r="107" spans="1:12" x14ac:dyDescent="0.35">
      <c r="A107">
        <v>5696028.2498212103</v>
      </c>
      <c r="B107">
        <v>1177535.3976213399</v>
      </c>
      <c r="C107">
        <v>5110716.2568960004</v>
      </c>
      <c r="D107">
        <v>128317.81436762</v>
      </c>
      <c r="E107">
        <v>12643.9199009781</v>
      </c>
      <c r="F107">
        <v>46224.986994083702</v>
      </c>
      <c r="G107">
        <v>7080020.3372459104</v>
      </c>
      <c r="H107">
        <v>4676784.3896909496</v>
      </c>
      <c r="I107">
        <v>101217.548478689</v>
      </c>
      <c r="J107">
        <v>238454.010367307</v>
      </c>
      <c r="K107">
        <v>1334585.8858366499</v>
      </c>
      <c r="L107" s="31">
        <v>43203</v>
      </c>
    </row>
    <row r="108" spans="1:12" x14ac:dyDescent="0.35">
      <c r="A108">
        <v>3514440.7708721999</v>
      </c>
      <c r="B108">
        <v>1166714.2494821299</v>
      </c>
      <c r="C108">
        <v>3975729.6551723802</v>
      </c>
      <c r="D108">
        <v>88352.401734326602</v>
      </c>
      <c r="E108">
        <v>12187.3078120355</v>
      </c>
      <c r="F108">
        <v>68938.102360216799</v>
      </c>
      <c r="G108">
        <v>5288957.6801171396</v>
      </c>
      <c r="H108">
        <v>2743155.0388416601</v>
      </c>
      <c r="I108">
        <v>94837.453891005294</v>
      </c>
      <c r="J108">
        <v>223853.94932691299</v>
      </c>
      <c r="K108">
        <v>923566.847925724</v>
      </c>
      <c r="L108" s="31">
        <v>43204</v>
      </c>
    </row>
    <row r="109" spans="1:12" x14ac:dyDescent="0.35">
      <c r="A109">
        <v>902728.37502969604</v>
      </c>
      <c r="B109">
        <v>1165944.6765908699</v>
      </c>
      <c r="C109">
        <v>3584192.28031172</v>
      </c>
      <c r="D109">
        <v>82235.970635849895</v>
      </c>
      <c r="E109">
        <v>2303.5054860022501</v>
      </c>
      <c r="F109">
        <v>772723.87041522097</v>
      </c>
      <c r="G109">
        <v>4819830.1839124896</v>
      </c>
      <c r="H109">
        <v>2233566.3740114002</v>
      </c>
      <c r="I109">
        <v>70174.535751265095</v>
      </c>
      <c r="J109">
        <v>216211.31453487099</v>
      </c>
      <c r="K109">
        <v>881556.36743489804</v>
      </c>
      <c r="L109" s="31">
        <v>43205</v>
      </c>
    </row>
    <row r="110" spans="1:12" x14ac:dyDescent="0.35">
      <c r="A110">
        <v>485711.359017157</v>
      </c>
      <c r="B110">
        <v>1162060.1610533099</v>
      </c>
      <c r="C110">
        <v>4921221.54773039</v>
      </c>
      <c r="D110">
        <v>132577.68027754201</v>
      </c>
      <c r="E110">
        <v>26.664658964533</v>
      </c>
      <c r="F110">
        <v>4829394.9145315001</v>
      </c>
      <c r="G110">
        <v>6929601.0085832197</v>
      </c>
      <c r="H110">
        <v>4692903.9602779504</v>
      </c>
      <c r="I110">
        <v>73632.162817239601</v>
      </c>
      <c r="J110">
        <v>214482.431259843</v>
      </c>
      <c r="K110">
        <v>1326281.57323297</v>
      </c>
      <c r="L110" s="31">
        <v>43206</v>
      </c>
    </row>
    <row r="111" spans="1:12" x14ac:dyDescent="0.35">
      <c r="A111">
        <v>1136597.6030091799</v>
      </c>
      <c r="B111">
        <v>1149462.2865137199</v>
      </c>
      <c r="C111">
        <v>4917775.6008946998</v>
      </c>
      <c r="D111">
        <v>132413.78242335201</v>
      </c>
      <c r="E111">
        <v>569.78679332037098</v>
      </c>
      <c r="F111">
        <v>2749306.9186326601</v>
      </c>
      <c r="G111">
        <v>6928624.8276361004</v>
      </c>
      <c r="H111">
        <v>4691149.5679242397</v>
      </c>
      <c r="I111">
        <v>83144.492224271104</v>
      </c>
      <c r="J111">
        <v>215465.95347625299</v>
      </c>
      <c r="K111">
        <v>1324403.17031203</v>
      </c>
      <c r="L111" s="31">
        <v>43207</v>
      </c>
    </row>
    <row r="112" spans="1:12" x14ac:dyDescent="0.35">
      <c r="A112">
        <v>2729426.2490420402</v>
      </c>
      <c r="B112">
        <v>1148627.13101071</v>
      </c>
      <c r="C112">
        <v>4925516.89930142</v>
      </c>
      <c r="D112">
        <v>129815.438159335</v>
      </c>
      <c r="E112">
        <v>5873.96579806923</v>
      </c>
      <c r="F112">
        <v>968363.247265546</v>
      </c>
      <c r="G112">
        <v>6893728.1476109102</v>
      </c>
      <c r="H112">
        <v>4691377.41957602</v>
      </c>
      <c r="I112">
        <v>85070.861943905693</v>
      </c>
      <c r="J112">
        <v>225378.53950644101</v>
      </c>
      <c r="K112">
        <v>1321571.5402190101</v>
      </c>
      <c r="L112" s="31">
        <v>43208</v>
      </c>
    </row>
    <row r="113" spans="1:14" x14ac:dyDescent="0.35">
      <c r="A113">
        <v>966321.74330600305</v>
      </c>
      <c r="B113">
        <v>1148627.13101071</v>
      </c>
      <c r="C113">
        <v>4864475.7647975702</v>
      </c>
      <c r="D113">
        <v>129127.822960652</v>
      </c>
      <c r="E113">
        <v>241.869047813207</v>
      </c>
      <c r="F113">
        <v>1950458.7533952701</v>
      </c>
      <c r="G113">
        <v>6931754.7040812802</v>
      </c>
      <c r="H113">
        <v>4691911.3320592204</v>
      </c>
      <c r="I113">
        <v>70818.781683624606</v>
      </c>
      <c r="J113">
        <v>215247.05244233101</v>
      </c>
      <c r="K113">
        <v>1319386.56885106</v>
      </c>
      <c r="L113" s="31">
        <v>43209</v>
      </c>
    </row>
    <row r="114" spans="1:14" x14ac:dyDescent="0.35">
      <c r="A114">
        <v>1811236.5095088601</v>
      </c>
      <c r="B114">
        <v>1147425.5632465</v>
      </c>
      <c r="C114">
        <v>4946590.2317724498</v>
      </c>
      <c r="D114">
        <v>129345.700960394</v>
      </c>
      <c r="E114">
        <v>975.74793352813799</v>
      </c>
      <c r="F114">
        <v>1349262.0044455901</v>
      </c>
      <c r="G114">
        <v>7080020.3372459002</v>
      </c>
      <c r="H114">
        <v>4676707.12337624</v>
      </c>
      <c r="I114">
        <v>81766.434417031196</v>
      </c>
      <c r="J114">
        <v>215234.343167468</v>
      </c>
      <c r="K114">
        <v>1317346.30198633</v>
      </c>
      <c r="L114" s="31">
        <v>43210</v>
      </c>
    </row>
    <row r="115" spans="1:14" x14ac:dyDescent="0.35">
      <c r="A115">
        <v>2127922.4437095202</v>
      </c>
      <c r="B115">
        <v>1140720.2046695801</v>
      </c>
      <c r="C115">
        <v>3951105.8971860302</v>
      </c>
      <c r="D115">
        <v>88030.864000642207</v>
      </c>
      <c r="E115">
        <v>1624.81222137482</v>
      </c>
      <c r="F115">
        <v>578755.12942411494</v>
      </c>
      <c r="G115">
        <v>5288957.6801171396</v>
      </c>
      <c r="H115">
        <v>2742889.37888483</v>
      </c>
      <c r="I115">
        <v>81146.485285365197</v>
      </c>
      <c r="J115">
        <v>215587.849218346</v>
      </c>
      <c r="K115">
        <v>911462.23118692799</v>
      </c>
      <c r="L115" s="31">
        <v>43211</v>
      </c>
    </row>
    <row r="116" spans="1:14" x14ac:dyDescent="0.35">
      <c r="A116">
        <v>1702215.9836249</v>
      </c>
      <c r="B116">
        <v>1129007.4903790001</v>
      </c>
      <c r="C116">
        <v>3638797.0146883498</v>
      </c>
      <c r="D116">
        <v>82832.6391318284</v>
      </c>
      <c r="E116">
        <v>2660.1115634689199</v>
      </c>
      <c r="F116">
        <v>321997.346571022</v>
      </c>
      <c r="G116">
        <v>4819830.1839124803</v>
      </c>
      <c r="H116">
        <v>2233344.5962936399</v>
      </c>
      <c r="I116">
        <v>85035.938614631596</v>
      </c>
      <c r="J116">
        <v>217143.06578062099</v>
      </c>
      <c r="K116">
        <v>869751.55043066503</v>
      </c>
      <c r="L116" s="31">
        <v>43212</v>
      </c>
    </row>
    <row r="117" spans="1:14" x14ac:dyDescent="0.35">
      <c r="A117">
        <v>1958406.1865523199</v>
      </c>
      <c r="B117">
        <v>1128371.8889903999</v>
      </c>
      <c r="C117">
        <v>4866630.1646303097</v>
      </c>
      <c r="D117">
        <v>124964.644676376</v>
      </c>
      <c r="E117">
        <v>4583.71517667018</v>
      </c>
      <c r="F117">
        <v>435024.947490538</v>
      </c>
      <c r="G117">
        <v>6929601.0085832104</v>
      </c>
      <c r="H117">
        <v>4693262.88457496</v>
      </c>
      <c r="I117">
        <v>92897.7431343106</v>
      </c>
      <c r="J117">
        <v>219052.442388867</v>
      </c>
      <c r="K117">
        <v>1309272.2833569001</v>
      </c>
      <c r="L117" s="31">
        <v>43213</v>
      </c>
    </row>
    <row r="118" spans="1:14" x14ac:dyDescent="0.35">
      <c r="A118">
        <v>1756601.4413691901</v>
      </c>
      <c r="B118">
        <v>1126785.4050386399</v>
      </c>
      <c r="C118">
        <v>4866003.2536026305</v>
      </c>
      <c r="D118">
        <v>126655.818664595</v>
      </c>
      <c r="E118">
        <v>3754.3453646804701</v>
      </c>
      <c r="F118">
        <v>559944.70762469398</v>
      </c>
      <c r="G118">
        <v>6928624.8276360901</v>
      </c>
      <c r="H118">
        <v>4691953.6793769104</v>
      </c>
      <c r="I118">
        <v>92951.365092531807</v>
      </c>
      <c r="J118">
        <v>219693.04786942701</v>
      </c>
      <c r="K118">
        <v>1306771.9833120799</v>
      </c>
      <c r="L118" s="31">
        <v>43214</v>
      </c>
    </row>
    <row r="119" spans="1:14" x14ac:dyDescent="0.35">
      <c r="A119">
        <v>2426977.2227456402</v>
      </c>
      <c r="B119">
        <v>1116897.5081476599</v>
      </c>
      <c r="C119">
        <v>4901663.9418188799</v>
      </c>
      <c r="D119">
        <v>126922.51574837801</v>
      </c>
      <c r="E119">
        <v>5005.98867440505</v>
      </c>
      <c r="F119">
        <v>455009.67637579102</v>
      </c>
      <c r="G119">
        <v>6893728.1476109102</v>
      </c>
      <c r="H119">
        <v>4691624.7197355898</v>
      </c>
      <c r="I119">
        <v>92899.434440437195</v>
      </c>
      <c r="J119">
        <v>219439.52742613299</v>
      </c>
      <c r="K119">
        <v>1303988.9285862199</v>
      </c>
      <c r="L119" s="31">
        <v>43215</v>
      </c>
    </row>
    <row r="120" spans="1:14" x14ac:dyDescent="0.35">
      <c r="A120">
        <v>2674649.33016629</v>
      </c>
      <c r="B120">
        <v>1115041.7402230001</v>
      </c>
      <c r="C120">
        <v>4953774.5349236699</v>
      </c>
      <c r="D120">
        <v>127264.86371612499</v>
      </c>
      <c r="E120">
        <v>3476.5479205720899</v>
      </c>
      <c r="F120">
        <v>459356.54800382501</v>
      </c>
      <c r="G120">
        <v>6931754.7040812802</v>
      </c>
      <c r="H120">
        <v>4691707.9909437401</v>
      </c>
      <c r="I120">
        <v>91389.018309953099</v>
      </c>
      <c r="J120">
        <v>217770.853178035</v>
      </c>
      <c r="K120">
        <v>1301941.7491456601</v>
      </c>
      <c r="L120" s="31">
        <v>43216</v>
      </c>
    </row>
    <row r="121" spans="1:14" x14ac:dyDescent="0.35">
      <c r="A121">
        <v>3543734.6320664501</v>
      </c>
      <c r="B121">
        <v>1114108.4889747701</v>
      </c>
      <c r="C121">
        <v>5015847.9444830297</v>
      </c>
      <c r="D121">
        <v>126929.872983297</v>
      </c>
      <c r="E121">
        <v>4885.5995181215603</v>
      </c>
      <c r="F121">
        <v>380413.36855574301</v>
      </c>
      <c r="G121">
        <v>7080020.3372459002</v>
      </c>
      <c r="H121">
        <v>4676640.5626705904</v>
      </c>
      <c r="I121">
        <v>89080.009281826002</v>
      </c>
      <c r="J121">
        <v>221740.72844990101</v>
      </c>
      <c r="K121">
        <v>1299628.7600094499</v>
      </c>
      <c r="L121" s="31">
        <v>43217</v>
      </c>
    </row>
    <row r="122" spans="1:14" x14ac:dyDescent="0.35">
      <c r="A122">
        <v>2121290.78310287</v>
      </c>
      <c r="B122">
        <v>1112777.3875344</v>
      </c>
      <c r="C122">
        <v>3966447.9055978502</v>
      </c>
      <c r="D122">
        <v>87278.380670711005</v>
      </c>
      <c r="E122">
        <v>1163.2675888962499</v>
      </c>
      <c r="F122">
        <v>307434.29820375901</v>
      </c>
      <c r="G122">
        <v>5288957.6801171396</v>
      </c>
      <c r="H122">
        <v>2742874.10722089</v>
      </c>
      <c r="I122">
        <v>86000.651674974302</v>
      </c>
      <c r="J122">
        <v>215078.67363830801</v>
      </c>
      <c r="K122">
        <v>898150.31541216595</v>
      </c>
      <c r="L122" s="31">
        <v>43218</v>
      </c>
    </row>
    <row r="123" spans="1:14" x14ac:dyDescent="0.35">
      <c r="A123">
        <v>1513585.8108228699</v>
      </c>
      <c r="B123">
        <v>1109645.0317230399</v>
      </c>
      <c r="C123">
        <v>3721406.1322979499</v>
      </c>
      <c r="D123">
        <v>87544.580387246097</v>
      </c>
      <c r="E123">
        <v>420.850058077634</v>
      </c>
      <c r="F123">
        <v>641203.44312688301</v>
      </c>
      <c r="G123">
        <v>4819830.18391247</v>
      </c>
      <c r="H123">
        <v>2233230.5075777802</v>
      </c>
      <c r="I123">
        <v>73017.190202271595</v>
      </c>
      <c r="J123">
        <v>213465.07818085499</v>
      </c>
      <c r="K123">
        <v>857616.86692765099</v>
      </c>
      <c r="L123" s="31">
        <v>43219</v>
      </c>
    </row>
    <row r="124" spans="1:14" x14ac:dyDescent="0.35">
      <c r="A124">
        <v>3647268.0586266001</v>
      </c>
      <c r="B124">
        <v>1108809.87622002</v>
      </c>
      <c r="C124">
        <v>5067850.9322643597</v>
      </c>
      <c r="D124">
        <v>127855.606578191</v>
      </c>
      <c r="E124">
        <v>4045.5816620928399</v>
      </c>
      <c r="F124">
        <v>657467.30279149697</v>
      </c>
      <c r="G124">
        <v>6929601.0085832104</v>
      </c>
      <c r="H124">
        <v>4692370.6098371698</v>
      </c>
      <c r="I124">
        <v>84515.148205942896</v>
      </c>
      <c r="J124">
        <v>221726.26135201301</v>
      </c>
      <c r="K124">
        <v>1291216.3597526299</v>
      </c>
      <c r="L124" s="31">
        <v>43220</v>
      </c>
      <c r="M124" s="2">
        <f>SUM(K95:K124)</f>
        <v>35961041.03432788</v>
      </c>
      <c r="N124" s="33">
        <f>M124/M$380</f>
        <v>8.6785419253109036E-2</v>
      </c>
    </row>
    <row r="125" spans="1:14" s="34" customFormat="1" x14ac:dyDescent="0.35">
      <c r="L125" s="36"/>
    </row>
    <row r="126" spans="1:14" x14ac:dyDescent="0.35">
      <c r="A126">
        <v>5699178.1986368597</v>
      </c>
      <c r="B126">
        <v>1107876.62497179</v>
      </c>
      <c r="C126">
        <v>5169997.8220816897</v>
      </c>
      <c r="D126">
        <v>128723.100514722</v>
      </c>
      <c r="E126">
        <v>9277.5156500945104</v>
      </c>
      <c r="F126">
        <v>223681.304228744</v>
      </c>
      <c r="G126">
        <v>6928624.8276360901</v>
      </c>
      <c r="H126">
        <v>4691002.6004528496</v>
      </c>
      <c r="I126">
        <v>96407.409988749394</v>
      </c>
      <c r="J126">
        <v>235996.48367750601</v>
      </c>
      <c r="K126">
        <v>1288771.5038558</v>
      </c>
      <c r="L126" s="31">
        <v>43221</v>
      </c>
    </row>
    <row r="127" spans="1:14" x14ac:dyDescent="0.35">
      <c r="A127">
        <v>8156587.9541939599</v>
      </c>
      <c r="B127">
        <v>1104401.9342895499</v>
      </c>
      <c r="C127">
        <v>5282012.9881314198</v>
      </c>
      <c r="D127">
        <v>130574.83626667901</v>
      </c>
      <c r="E127">
        <v>21602.337259692002</v>
      </c>
      <c r="F127">
        <v>38329.409618821701</v>
      </c>
      <c r="G127">
        <v>6893728.1476109102</v>
      </c>
      <c r="H127">
        <v>4691173.88110229</v>
      </c>
      <c r="I127">
        <v>105510.231334879</v>
      </c>
      <c r="J127">
        <v>247208.824062545</v>
      </c>
      <c r="K127">
        <v>1286001.7749705401</v>
      </c>
      <c r="L127" s="31">
        <v>43222</v>
      </c>
    </row>
    <row r="128" spans="1:14" x14ac:dyDescent="0.35">
      <c r="A128">
        <v>8276680.6804668996</v>
      </c>
      <c r="B128">
        <v>1100087.2128224301</v>
      </c>
      <c r="C128">
        <v>5303049.6941039199</v>
      </c>
      <c r="D128">
        <v>131320.71577588399</v>
      </c>
      <c r="E128">
        <v>25629.292467459301</v>
      </c>
      <c r="F128">
        <v>28929.1519741177</v>
      </c>
      <c r="G128">
        <v>6931754.7040812802</v>
      </c>
      <c r="H128">
        <v>4691661.4312282903</v>
      </c>
      <c r="I128">
        <v>105101.585569139</v>
      </c>
      <c r="J128">
        <v>249515.27401926101</v>
      </c>
      <c r="K128">
        <v>1283814.1307047999</v>
      </c>
      <c r="L128" s="31">
        <v>43223</v>
      </c>
    </row>
    <row r="129" spans="1:12" x14ac:dyDescent="0.35">
      <c r="A129">
        <v>7937756.74554836</v>
      </c>
      <c r="B129">
        <v>1086093.52963219</v>
      </c>
      <c r="C129">
        <v>5240398.3081463799</v>
      </c>
      <c r="D129">
        <v>131175.57662017801</v>
      </c>
      <c r="E129">
        <v>25916.409943371</v>
      </c>
      <c r="F129">
        <v>31498.981800571899</v>
      </c>
      <c r="G129">
        <v>7080020.3372459002</v>
      </c>
      <c r="H129">
        <v>4676814.1319758203</v>
      </c>
      <c r="I129">
        <v>104990.367859683</v>
      </c>
      <c r="J129">
        <v>245936.35763479801</v>
      </c>
      <c r="K129">
        <v>1281204.85625263</v>
      </c>
      <c r="L129" s="31">
        <v>43224</v>
      </c>
    </row>
    <row r="130" spans="1:12" x14ac:dyDescent="0.35">
      <c r="A130">
        <v>3404543.4746729899</v>
      </c>
      <c r="B130">
        <v>1084332.2981201501</v>
      </c>
      <c r="C130">
        <v>3965395.3850851702</v>
      </c>
      <c r="D130">
        <v>89377.980372066697</v>
      </c>
      <c r="E130">
        <v>16036.0351284925</v>
      </c>
      <c r="F130">
        <v>88679.577913429399</v>
      </c>
      <c r="G130">
        <v>5288957.6801171396</v>
      </c>
      <c r="H130">
        <v>2743168.5754387002</v>
      </c>
      <c r="I130">
        <v>96212.163398914607</v>
      </c>
      <c r="J130">
        <v>219894.12564177701</v>
      </c>
      <c r="K130">
        <v>885244.38782506401</v>
      </c>
      <c r="L130" s="31">
        <v>43225</v>
      </c>
    </row>
    <row r="131" spans="1:12" x14ac:dyDescent="0.35">
      <c r="A131">
        <v>3718001.5914274999</v>
      </c>
      <c r="B131">
        <v>1082055.61041143</v>
      </c>
      <c r="C131">
        <v>3836516.6441207202</v>
      </c>
      <c r="D131">
        <v>89621.0345879745</v>
      </c>
      <c r="E131">
        <v>12479.847520261001</v>
      </c>
      <c r="F131">
        <v>117736.71572442399</v>
      </c>
      <c r="G131">
        <v>4819830.1839124803</v>
      </c>
      <c r="H131">
        <v>2233270.1174759101</v>
      </c>
      <c r="I131">
        <v>92669.629989875204</v>
      </c>
      <c r="J131">
        <v>228454.40255527201</v>
      </c>
      <c r="K131">
        <v>844647.11861708597</v>
      </c>
      <c r="L131" s="31">
        <v>43226</v>
      </c>
    </row>
    <row r="132" spans="1:12" x14ac:dyDescent="0.35">
      <c r="A132">
        <v>5302115.4653527401</v>
      </c>
      <c r="B132">
        <v>1070341.56274543</v>
      </c>
      <c r="C132">
        <v>5149495.30750685</v>
      </c>
      <c r="D132">
        <v>127812.77480701701</v>
      </c>
      <c r="E132">
        <v>10768.5080170234</v>
      </c>
      <c r="F132">
        <v>135139.93436682501</v>
      </c>
      <c r="G132">
        <v>6929601.0085832197</v>
      </c>
      <c r="H132">
        <v>4692237.6298794299</v>
      </c>
      <c r="I132">
        <v>98596.407306605994</v>
      </c>
      <c r="J132">
        <v>228535.53286544199</v>
      </c>
      <c r="K132">
        <v>1273300.44896857</v>
      </c>
      <c r="L132" s="31">
        <v>43227</v>
      </c>
    </row>
    <row r="133" spans="1:12" x14ac:dyDescent="0.35">
      <c r="A133">
        <v>6140128.2157408902</v>
      </c>
      <c r="B133">
        <v>1069387.07992645</v>
      </c>
      <c r="C133">
        <v>5247541.5010028202</v>
      </c>
      <c r="D133">
        <v>129174.44960237099</v>
      </c>
      <c r="E133">
        <v>11088.500518758099</v>
      </c>
      <c r="F133">
        <v>132739.355240504</v>
      </c>
      <c r="G133">
        <v>6928624.8276360901</v>
      </c>
      <c r="H133">
        <v>4690927.1983397203</v>
      </c>
      <c r="I133">
        <v>99680.189980141906</v>
      </c>
      <c r="J133">
        <v>233566.83254103499</v>
      </c>
      <c r="K133">
        <v>1270550.2434421901</v>
      </c>
      <c r="L133" s="31">
        <v>43228</v>
      </c>
    </row>
    <row r="134" spans="1:12" x14ac:dyDescent="0.35">
      <c r="A134">
        <v>7631707.3782448098</v>
      </c>
      <c r="B134">
        <v>1063206.0647171</v>
      </c>
      <c r="C134">
        <v>5277846.0661386298</v>
      </c>
      <c r="D134">
        <v>130349.575637284</v>
      </c>
      <c r="E134">
        <v>19642.502347169098</v>
      </c>
      <c r="F134">
        <v>59552.821381668196</v>
      </c>
      <c r="G134">
        <v>6893728.1476109102</v>
      </c>
      <c r="H134">
        <v>4691129.8529000599</v>
      </c>
      <c r="I134">
        <v>102483.322972578</v>
      </c>
      <c r="J134">
        <v>244311.09539985601</v>
      </c>
      <c r="K134">
        <v>1267851.74253562</v>
      </c>
      <c r="L134" s="31">
        <v>43229</v>
      </c>
    </row>
    <row r="135" spans="1:12" x14ac:dyDescent="0.35">
      <c r="A135">
        <v>9698117.4901315197</v>
      </c>
      <c r="B135">
        <v>1062272.81346887</v>
      </c>
      <c r="C135">
        <v>5476353.8794376999</v>
      </c>
      <c r="D135">
        <v>132186.14867800099</v>
      </c>
      <c r="E135">
        <v>28259.721940455802</v>
      </c>
      <c r="F135">
        <v>24838.891505007701</v>
      </c>
      <c r="G135">
        <v>6931754.7040812904</v>
      </c>
      <c r="H135">
        <v>4691514.8507614201</v>
      </c>
      <c r="I135">
        <v>107847.11842788701</v>
      </c>
      <c r="J135">
        <v>253135.345496644</v>
      </c>
      <c r="K135">
        <v>1265296.34551507</v>
      </c>
      <c r="L135" s="31">
        <v>43230</v>
      </c>
    </row>
    <row r="136" spans="1:12" x14ac:dyDescent="0.35">
      <c r="A136">
        <v>10623226.2001232</v>
      </c>
      <c r="B136">
        <v>1061637.2120802701</v>
      </c>
      <c r="C136">
        <v>5558847.4724423802</v>
      </c>
      <c r="D136">
        <v>132703.308659053</v>
      </c>
      <c r="E136">
        <v>29227.818719253599</v>
      </c>
      <c r="F136">
        <v>25093.936648159099</v>
      </c>
      <c r="G136">
        <v>7080020.3372459002</v>
      </c>
      <c r="H136">
        <v>4676469.7784431996</v>
      </c>
      <c r="I136">
        <v>109028.707089209</v>
      </c>
      <c r="J136">
        <v>253194.516551418</v>
      </c>
      <c r="K136">
        <v>1263253.5321211601</v>
      </c>
      <c r="L136" s="31">
        <v>43231</v>
      </c>
    </row>
    <row r="137" spans="1:12" x14ac:dyDescent="0.35">
      <c r="A137">
        <v>9553984.0381579697</v>
      </c>
      <c r="B137">
        <v>1060246.2686425501</v>
      </c>
      <c r="C137">
        <v>4636840.7773701204</v>
      </c>
      <c r="D137">
        <v>99002.889210694397</v>
      </c>
      <c r="E137">
        <v>25406.081224185298</v>
      </c>
      <c r="F137">
        <v>18887.255128027598</v>
      </c>
      <c r="G137">
        <v>5288957.6801171396</v>
      </c>
      <c r="H137">
        <v>2742822.3606117498</v>
      </c>
      <c r="I137">
        <v>102818.736644798</v>
      </c>
      <c r="J137">
        <v>254225.52799997301</v>
      </c>
      <c r="K137">
        <v>872258.58424764895</v>
      </c>
      <c r="L137" s="31">
        <v>43232</v>
      </c>
    </row>
    <row r="138" spans="1:12" x14ac:dyDescent="0.35">
      <c r="A138">
        <v>8508326.2848926708</v>
      </c>
      <c r="B138">
        <v>1057877.6452214499</v>
      </c>
      <c r="C138">
        <v>4380535.9345185403</v>
      </c>
      <c r="D138">
        <v>96550.099519302399</v>
      </c>
      <c r="E138">
        <v>22799.0724430015</v>
      </c>
      <c r="F138">
        <v>26259.840651550199</v>
      </c>
      <c r="G138">
        <v>4819830.1839124803</v>
      </c>
      <c r="H138">
        <v>2233181.3840322699</v>
      </c>
      <c r="I138">
        <v>100873.232633337</v>
      </c>
      <c r="J138">
        <v>253304.83073202401</v>
      </c>
      <c r="K138">
        <v>832426.93537165597</v>
      </c>
      <c r="L138" s="31">
        <v>43233</v>
      </c>
    </row>
    <row r="139" spans="1:12" x14ac:dyDescent="0.35">
      <c r="A139">
        <v>13027514.6653318</v>
      </c>
      <c r="B139">
        <v>1056514.2034678799</v>
      </c>
      <c r="C139">
        <v>5743435.9601760497</v>
      </c>
      <c r="D139">
        <v>133257.03455092799</v>
      </c>
      <c r="E139">
        <v>33257.4111505111</v>
      </c>
      <c r="F139">
        <v>22554.944108249601</v>
      </c>
      <c r="G139">
        <v>6929601.0085832197</v>
      </c>
      <c r="H139">
        <v>4692171.5221225396</v>
      </c>
      <c r="I139">
        <v>112747.758538899</v>
      </c>
      <c r="J139">
        <v>261869.66322999899</v>
      </c>
      <c r="K139">
        <v>1254696.56002042</v>
      </c>
      <c r="L139" s="31">
        <v>43234</v>
      </c>
    </row>
    <row r="140" spans="1:12" x14ac:dyDescent="0.35">
      <c r="A140">
        <v>12850590.946944799</v>
      </c>
      <c r="B140">
        <v>1056514.2034678799</v>
      </c>
      <c r="C140">
        <v>5751686.6681425497</v>
      </c>
      <c r="D140">
        <v>133794.78893564601</v>
      </c>
      <c r="E140">
        <v>32755.752642345698</v>
      </c>
      <c r="F140">
        <v>18469.342075303801</v>
      </c>
      <c r="G140">
        <v>6928624.8276361004</v>
      </c>
      <c r="H140">
        <v>4690868.2848083097</v>
      </c>
      <c r="I140">
        <v>112880.493648387</v>
      </c>
      <c r="J140">
        <v>261857.14429518799</v>
      </c>
      <c r="K140">
        <v>1252298.9546047901</v>
      </c>
      <c r="L140" s="31">
        <v>43235</v>
      </c>
    </row>
    <row r="141" spans="1:12" x14ac:dyDescent="0.35">
      <c r="A141">
        <v>9534362.7137337904</v>
      </c>
      <c r="B141">
        <v>1054537.322198</v>
      </c>
      <c r="C141">
        <v>5445534.2727249302</v>
      </c>
      <c r="D141">
        <v>132712.10910221699</v>
      </c>
      <c r="E141">
        <v>28181.496994736499</v>
      </c>
      <c r="F141">
        <v>19946.602327786499</v>
      </c>
      <c r="G141">
        <v>6893728.1476109102</v>
      </c>
      <c r="H141">
        <v>4691303.3069239296</v>
      </c>
      <c r="I141">
        <v>107724.031359064</v>
      </c>
      <c r="J141">
        <v>244722.52116955901</v>
      </c>
      <c r="K141">
        <v>1249713.82428871</v>
      </c>
      <c r="L141" s="31">
        <v>43236</v>
      </c>
    </row>
    <row r="142" spans="1:12" x14ac:dyDescent="0.35">
      <c r="A142">
        <v>9077883.0635884292</v>
      </c>
      <c r="B142">
        <v>1050844.4623616601</v>
      </c>
      <c r="C142">
        <v>5365465.4444772396</v>
      </c>
      <c r="D142">
        <v>131502.87199057499</v>
      </c>
      <c r="E142">
        <v>28489.3991401893</v>
      </c>
      <c r="F142">
        <v>29519.324544042</v>
      </c>
      <c r="G142">
        <v>6931754.7040812802</v>
      </c>
      <c r="H142">
        <v>4691697.2199347597</v>
      </c>
      <c r="I142">
        <v>107360.949765831</v>
      </c>
      <c r="J142">
        <v>242752.20682880099</v>
      </c>
      <c r="K142">
        <v>1246755.5707869199</v>
      </c>
      <c r="L142" s="31">
        <v>43237</v>
      </c>
    </row>
    <row r="143" spans="1:12" x14ac:dyDescent="0.35">
      <c r="A143">
        <v>8271071.3437623503</v>
      </c>
      <c r="B143">
        <v>1050844.4623616601</v>
      </c>
      <c r="C143">
        <v>5276022.8654366499</v>
      </c>
      <c r="D143">
        <v>131163.547778001</v>
      </c>
      <c r="E143">
        <v>26341.024595796702</v>
      </c>
      <c r="F143">
        <v>33948.871885674802</v>
      </c>
      <c r="G143">
        <v>7080020.3372459002</v>
      </c>
      <c r="H143">
        <v>4676865.0282063996</v>
      </c>
      <c r="I143">
        <v>105636.259658697</v>
      </c>
      <c r="J143">
        <v>242365.61241448601</v>
      </c>
      <c r="K143">
        <v>1244893.9520816901</v>
      </c>
      <c r="L143" s="31">
        <v>43238</v>
      </c>
    </row>
    <row r="144" spans="1:12" x14ac:dyDescent="0.35">
      <c r="A144">
        <v>7114904.7437612098</v>
      </c>
      <c r="B144">
        <v>1050435.48800284</v>
      </c>
      <c r="C144">
        <v>4294350.5047658402</v>
      </c>
      <c r="D144">
        <v>96154.304201778999</v>
      </c>
      <c r="E144">
        <v>22792.333603852399</v>
      </c>
      <c r="F144">
        <v>35303.144979505698</v>
      </c>
      <c r="G144">
        <v>5288957.6801171396</v>
      </c>
      <c r="H144">
        <v>2742874.9909833302</v>
      </c>
      <c r="I144">
        <v>100300.92689777901</v>
      </c>
      <c r="J144">
        <v>240971.48815901199</v>
      </c>
      <c r="K144">
        <v>859734.26593358198</v>
      </c>
      <c r="L144" s="31">
        <v>43239</v>
      </c>
    </row>
    <row r="145" spans="1:14" x14ac:dyDescent="0.35">
      <c r="A145">
        <v>8052930.3634148296</v>
      </c>
      <c r="B145">
        <v>1041845.6432933901</v>
      </c>
      <c r="C145">
        <v>4288922.0514637297</v>
      </c>
      <c r="D145">
        <v>95420.443625909495</v>
      </c>
      <c r="E145">
        <v>21923.9399572318</v>
      </c>
      <c r="F145">
        <v>32156.133479389799</v>
      </c>
      <c r="G145">
        <v>4819830.1839124803</v>
      </c>
      <c r="H145">
        <v>2233188.4839818198</v>
      </c>
      <c r="I145">
        <v>101028.691023821</v>
      </c>
      <c r="J145">
        <v>250073.806966117</v>
      </c>
      <c r="K145">
        <v>819560.54031680105</v>
      </c>
      <c r="L145" s="31">
        <v>43240</v>
      </c>
    </row>
    <row r="146" spans="1:14" x14ac:dyDescent="0.35">
      <c r="A146">
        <v>11249157.8224038</v>
      </c>
      <c r="B146">
        <v>1031410.42758085</v>
      </c>
      <c r="C146">
        <v>5576655.9796787901</v>
      </c>
      <c r="D146">
        <v>132537.23702410501</v>
      </c>
      <c r="E146">
        <v>30529.9044021802</v>
      </c>
      <c r="F146">
        <v>26499.235035734499</v>
      </c>
      <c r="G146">
        <v>6929601.0085832197</v>
      </c>
      <c r="H146">
        <v>4692222.01353049</v>
      </c>
      <c r="I146">
        <v>109286.476220476</v>
      </c>
      <c r="J146">
        <v>251578.28919499199</v>
      </c>
      <c r="K146">
        <v>1236292.21885793</v>
      </c>
      <c r="L146" s="31">
        <v>43241</v>
      </c>
    </row>
    <row r="147" spans="1:14" x14ac:dyDescent="0.35">
      <c r="A147">
        <v>10810906.465450199</v>
      </c>
      <c r="B147">
        <v>1031410.42758085</v>
      </c>
      <c r="C147">
        <v>5528986.7614833098</v>
      </c>
      <c r="D147">
        <v>132884.36001236999</v>
      </c>
      <c r="E147">
        <v>30699.087667377698</v>
      </c>
      <c r="F147">
        <v>25648.7830471284</v>
      </c>
      <c r="G147">
        <v>6928624.8276361004</v>
      </c>
      <c r="H147">
        <v>4690971.3099517496</v>
      </c>
      <c r="I147">
        <v>110519.345754774</v>
      </c>
      <c r="J147">
        <v>250448.986428048</v>
      </c>
      <c r="K147">
        <v>1234186.3083426401</v>
      </c>
      <c r="L147" s="31">
        <v>43242</v>
      </c>
    </row>
    <row r="148" spans="1:14" x14ac:dyDescent="0.35">
      <c r="A148">
        <v>10539522.8302723</v>
      </c>
      <c r="B148">
        <v>1028498.13848354</v>
      </c>
      <c r="C148">
        <v>5562040.4720065501</v>
      </c>
      <c r="D148">
        <v>132724.04353250901</v>
      </c>
      <c r="E148">
        <v>29255.779457336601</v>
      </c>
      <c r="F148">
        <v>20414.404084374499</v>
      </c>
      <c r="G148">
        <v>6893728.1476109102</v>
      </c>
      <c r="H148">
        <v>4691082.0604110695</v>
      </c>
      <c r="I148">
        <v>109050.181042558</v>
      </c>
      <c r="J148">
        <v>248384.77547514701</v>
      </c>
      <c r="K148">
        <v>1231392.2643379001</v>
      </c>
      <c r="L148" s="31">
        <v>43243</v>
      </c>
    </row>
    <row r="149" spans="1:14" x14ac:dyDescent="0.35">
      <c r="A149">
        <v>9951305.3459548596</v>
      </c>
      <c r="B149">
        <v>1026657.42626596</v>
      </c>
      <c r="C149">
        <v>5586786.5634660097</v>
      </c>
      <c r="D149">
        <v>132512.54004760299</v>
      </c>
      <c r="E149">
        <v>27911.906576607798</v>
      </c>
      <c r="F149">
        <v>26558.766198591002</v>
      </c>
      <c r="G149">
        <v>6931754.7040812904</v>
      </c>
      <c r="H149">
        <v>4691492.1512465803</v>
      </c>
      <c r="I149">
        <v>108732.291894244</v>
      </c>
      <c r="J149">
        <v>246331.551606077</v>
      </c>
      <c r="K149">
        <v>1228861.03545131</v>
      </c>
      <c r="L149" s="31">
        <v>43244</v>
      </c>
    </row>
    <row r="150" spans="1:14" x14ac:dyDescent="0.35">
      <c r="A150">
        <v>11447920.2281025</v>
      </c>
      <c r="B150">
        <v>1017724.01219396</v>
      </c>
      <c r="C150">
        <v>5668957.0897928299</v>
      </c>
      <c r="D150">
        <v>132991.67246431901</v>
      </c>
      <c r="E150">
        <v>29475.5325406392</v>
      </c>
      <c r="F150">
        <v>23805.9500032379</v>
      </c>
      <c r="G150">
        <v>7080020.3372459002</v>
      </c>
      <c r="H150">
        <v>4676477.2542925403</v>
      </c>
      <c r="I150">
        <v>110918.306171502</v>
      </c>
      <c r="J150">
        <v>253087.96813515399</v>
      </c>
      <c r="K150">
        <v>1226669.56215902</v>
      </c>
      <c r="L150" s="31">
        <v>43245</v>
      </c>
    </row>
    <row r="151" spans="1:14" x14ac:dyDescent="0.35">
      <c r="A151">
        <v>10210538.653542301</v>
      </c>
      <c r="B151">
        <v>1011369.04824364</v>
      </c>
      <c r="C151">
        <v>4685006.51737737</v>
      </c>
      <c r="D151">
        <v>99454.621453115906</v>
      </c>
      <c r="E151">
        <v>26880.396794449302</v>
      </c>
      <c r="F151">
        <v>18644.4592442254</v>
      </c>
      <c r="G151">
        <v>5288957.6801171396</v>
      </c>
      <c r="H151">
        <v>2742819.0154411299</v>
      </c>
      <c r="I151">
        <v>106399.83235413099</v>
      </c>
      <c r="J151">
        <v>253666.575634084</v>
      </c>
      <c r="K151">
        <v>847141.05366495601</v>
      </c>
      <c r="L151" s="31">
        <v>43246</v>
      </c>
    </row>
    <row r="152" spans="1:14" x14ac:dyDescent="0.35">
      <c r="A152">
        <v>8995027.2820402198</v>
      </c>
      <c r="B152">
        <v>1011369.04824364</v>
      </c>
      <c r="C152">
        <v>4404660.5928526502</v>
      </c>
      <c r="D152">
        <v>97188.967667888399</v>
      </c>
      <c r="E152">
        <v>23837.9146384122</v>
      </c>
      <c r="F152">
        <v>25880.43645107</v>
      </c>
      <c r="G152">
        <v>4819830.1839124803</v>
      </c>
      <c r="H152">
        <v>2233228.7921055998</v>
      </c>
      <c r="I152">
        <v>102916.483851823</v>
      </c>
      <c r="J152">
        <v>255297.993319261</v>
      </c>
      <c r="K152">
        <v>807524.98460504203</v>
      </c>
      <c r="L152" s="31">
        <v>43247</v>
      </c>
    </row>
    <row r="153" spans="1:14" x14ac:dyDescent="0.35">
      <c r="A153">
        <v>12263599.790280901</v>
      </c>
      <c r="B153">
        <v>1010418.1656804699</v>
      </c>
      <c r="C153">
        <v>5613219.7910914999</v>
      </c>
      <c r="D153">
        <v>132748.43978334399</v>
      </c>
      <c r="E153">
        <v>32571.972450443998</v>
      </c>
      <c r="F153">
        <v>24604.9821120409</v>
      </c>
      <c r="G153">
        <v>6929601.0085832197</v>
      </c>
      <c r="H153">
        <v>4692355.9902733304</v>
      </c>
      <c r="I153">
        <v>110903.57146752899</v>
      </c>
      <c r="J153">
        <v>258197.07835781801</v>
      </c>
      <c r="K153">
        <v>1218542.2274306801</v>
      </c>
      <c r="L153" s="31">
        <v>43248</v>
      </c>
    </row>
    <row r="154" spans="1:14" x14ac:dyDescent="0.35">
      <c r="A154">
        <v>11876762.774947699</v>
      </c>
      <c r="B154">
        <v>1008715.34154098</v>
      </c>
      <c r="C154">
        <v>5573970.13539006</v>
      </c>
      <c r="D154">
        <v>133024.69889879</v>
      </c>
      <c r="E154">
        <v>30952.307857347201</v>
      </c>
      <c r="F154">
        <v>23138.501157444301</v>
      </c>
      <c r="G154">
        <v>6928624.8276361004</v>
      </c>
      <c r="H154">
        <v>4691038.5124779698</v>
      </c>
      <c r="I154">
        <v>111090.19740867701</v>
      </c>
      <c r="J154">
        <v>260649.39894756599</v>
      </c>
      <c r="K154">
        <v>1216287.04006061</v>
      </c>
      <c r="L154" s="31">
        <v>43249</v>
      </c>
    </row>
    <row r="155" spans="1:14" x14ac:dyDescent="0.35">
      <c r="A155">
        <v>11650741.365772599</v>
      </c>
      <c r="B155">
        <v>1008079.74015238</v>
      </c>
      <c r="C155">
        <v>5535974.1483907197</v>
      </c>
      <c r="D155">
        <v>133635.23206384599</v>
      </c>
      <c r="E155">
        <v>30467.847749201901</v>
      </c>
      <c r="F155">
        <v>18168.173376735998</v>
      </c>
      <c r="G155">
        <v>6893728.1476109102</v>
      </c>
      <c r="H155">
        <v>4691275.90617962</v>
      </c>
      <c r="I155">
        <v>112250.962764538</v>
      </c>
      <c r="J155">
        <v>261812.78817556301</v>
      </c>
      <c r="K155">
        <v>1213411.13802264</v>
      </c>
      <c r="L155" s="31">
        <v>43250</v>
      </c>
    </row>
    <row r="156" spans="1:14" x14ac:dyDescent="0.35">
      <c r="A156">
        <v>10240049.109354399</v>
      </c>
      <c r="B156">
        <v>1007593.2544823</v>
      </c>
      <c r="C156">
        <v>5434657.2200015802</v>
      </c>
      <c r="D156">
        <v>132069.24805288599</v>
      </c>
      <c r="E156">
        <v>29565.6972654604</v>
      </c>
      <c r="F156">
        <v>26597.152417396901</v>
      </c>
      <c r="G156">
        <v>6931754.7040812904</v>
      </c>
      <c r="H156">
        <v>4691658.3299758798</v>
      </c>
      <c r="I156">
        <v>109427.148493637</v>
      </c>
      <c r="J156">
        <v>250445.962427594</v>
      </c>
      <c r="K156">
        <v>1211466.77362981</v>
      </c>
      <c r="L156" s="31">
        <v>43251</v>
      </c>
      <c r="M156" s="2">
        <f>SUM(K126:K156)</f>
        <v>35514049.879023284</v>
      </c>
      <c r="N156" s="33">
        <f>M156/M$380</f>
        <v>8.5706687556256586E-2</v>
      </c>
    </row>
    <row r="157" spans="1:14" s="34" customFormat="1" x14ac:dyDescent="0.35">
      <c r="L157" s="36"/>
    </row>
    <row r="158" spans="1:14" x14ac:dyDescent="0.35">
      <c r="A158">
        <v>10047834.2467317</v>
      </c>
      <c r="B158">
        <v>1007593.2544823</v>
      </c>
      <c r="C158">
        <v>5440201.51618631</v>
      </c>
      <c r="D158">
        <v>132195.25341344901</v>
      </c>
      <c r="E158">
        <v>29341.123831129498</v>
      </c>
      <c r="F158">
        <v>32096.294526481699</v>
      </c>
      <c r="G158">
        <v>7080020.3372459002</v>
      </c>
      <c r="H158">
        <v>4676696.3671765802</v>
      </c>
      <c r="I158">
        <v>110565.546749421</v>
      </c>
      <c r="J158">
        <v>247784.35883845601</v>
      </c>
      <c r="K158">
        <v>1209388.3168597601</v>
      </c>
      <c r="L158" s="31">
        <v>43252</v>
      </c>
    </row>
    <row r="159" spans="1:14" x14ac:dyDescent="0.35">
      <c r="A159">
        <v>10941435.1034697</v>
      </c>
      <c r="B159">
        <v>1006465.2588684401</v>
      </c>
      <c r="C159">
        <v>4744727.3395991297</v>
      </c>
      <c r="D159">
        <v>99142.102650326895</v>
      </c>
      <c r="E159">
        <v>27820.4890757223</v>
      </c>
      <c r="F159">
        <v>20207.038339937801</v>
      </c>
      <c r="G159">
        <v>5288957.6801171396</v>
      </c>
      <c r="H159">
        <v>2742801.1827972098</v>
      </c>
      <c r="I159">
        <v>108007.490428896</v>
      </c>
      <c r="J159">
        <v>254603.150159285</v>
      </c>
      <c r="K159">
        <v>835375.07796094997</v>
      </c>
      <c r="L159" s="31">
        <v>43253</v>
      </c>
    </row>
    <row r="160" spans="1:14" x14ac:dyDescent="0.35">
      <c r="A160">
        <v>7785198.8082849002</v>
      </c>
      <c r="B160">
        <v>1006465.2588684401</v>
      </c>
      <c r="C160">
        <v>4345601.3274154998</v>
      </c>
      <c r="D160">
        <v>96800.912200165694</v>
      </c>
      <c r="E160">
        <v>20692.445395152699</v>
      </c>
      <c r="F160">
        <v>24781.865641990698</v>
      </c>
      <c r="G160">
        <v>4819830.1839124896</v>
      </c>
      <c r="H160">
        <v>2233180.4885868598</v>
      </c>
      <c r="I160">
        <v>102817.279345117</v>
      </c>
      <c r="J160">
        <v>249638.242972443</v>
      </c>
      <c r="K160">
        <v>795599.85926470603</v>
      </c>
      <c r="L160" s="31">
        <v>43254</v>
      </c>
    </row>
    <row r="161" spans="1:12" x14ac:dyDescent="0.35">
      <c r="A161">
        <v>7910841.0882008905</v>
      </c>
      <c r="B161">
        <v>1005630.10336542</v>
      </c>
      <c r="C161">
        <v>5459733.2347108303</v>
      </c>
      <c r="D161">
        <v>131243.87136682199</v>
      </c>
      <c r="E161">
        <v>18250.919494438502</v>
      </c>
      <c r="F161">
        <v>36788.246855131401</v>
      </c>
      <c r="G161">
        <v>6929601.0085832197</v>
      </c>
      <c r="H161">
        <v>4692190.7104078904</v>
      </c>
      <c r="I161">
        <v>105739.28690346199</v>
      </c>
      <c r="J161">
        <v>236011.53276698099</v>
      </c>
      <c r="K161">
        <v>1201289.0148246901</v>
      </c>
      <c r="L161" s="31">
        <v>43255</v>
      </c>
    </row>
    <row r="162" spans="1:12" x14ac:dyDescent="0.35">
      <c r="A162">
        <v>8827519.0216111597</v>
      </c>
      <c r="B162">
        <v>1005101.8171148699</v>
      </c>
      <c r="C162">
        <v>5513651.8280778797</v>
      </c>
      <c r="D162">
        <v>131844.018894974</v>
      </c>
      <c r="E162">
        <v>23379.8534710735</v>
      </c>
      <c r="F162">
        <v>51009.080941215201</v>
      </c>
      <c r="G162">
        <v>6928624.8276361004</v>
      </c>
      <c r="H162">
        <v>4690903.0763609698</v>
      </c>
      <c r="I162">
        <v>106162.866181922</v>
      </c>
      <c r="J162">
        <v>242611.251085305</v>
      </c>
      <c r="K162">
        <v>1198467.4816362199</v>
      </c>
      <c r="L162" s="31">
        <v>43256</v>
      </c>
    </row>
    <row r="163" spans="1:12" x14ac:dyDescent="0.35">
      <c r="A163">
        <v>9118209.2608901002</v>
      </c>
      <c r="B163">
        <v>1003741.92219391</v>
      </c>
      <c r="C163">
        <v>5535957.5820768597</v>
      </c>
      <c r="D163">
        <v>132225.633610488</v>
      </c>
      <c r="E163">
        <v>25295.728726167799</v>
      </c>
      <c r="F163">
        <v>23352.4625503803</v>
      </c>
      <c r="G163">
        <v>6893728.1476109196</v>
      </c>
      <c r="H163">
        <v>4691092.8049499001</v>
      </c>
      <c r="I163">
        <v>108872.437180829</v>
      </c>
      <c r="J163">
        <v>240398.296865065</v>
      </c>
      <c r="K163">
        <v>1196255.4299741399</v>
      </c>
      <c r="L163" s="31">
        <v>43257</v>
      </c>
    </row>
    <row r="164" spans="1:12" x14ac:dyDescent="0.35">
      <c r="A164">
        <v>10853625.8505645</v>
      </c>
      <c r="B164">
        <v>1003741.92219391</v>
      </c>
      <c r="C164">
        <v>5649624.30755297</v>
      </c>
      <c r="D164">
        <v>132804.788383042</v>
      </c>
      <c r="E164">
        <v>29655.6751390024</v>
      </c>
      <c r="F164">
        <v>37085.882345649501</v>
      </c>
      <c r="G164">
        <v>6931754.7040812904</v>
      </c>
      <c r="H164">
        <v>4691397.0835243296</v>
      </c>
      <c r="I164">
        <v>112058.281232451</v>
      </c>
      <c r="J164">
        <v>250559.09116625</v>
      </c>
      <c r="K164">
        <v>1193620.4674626801</v>
      </c>
      <c r="L164" s="31">
        <v>43258</v>
      </c>
    </row>
    <row r="165" spans="1:12" x14ac:dyDescent="0.35">
      <c r="A165">
        <v>12997569.0785763</v>
      </c>
      <c r="B165">
        <v>1003365.7506768201</v>
      </c>
      <c r="C165">
        <v>5787465.1179710403</v>
      </c>
      <c r="D165">
        <v>134045.543709941</v>
      </c>
      <c r="E165">
        <v>33907.514644780596</v>
      </c>
      <c r="F165">
        <v>19279.455793348199</v>
      </c>
      <c r="G165">
        <v>7080020.3372459002</v>
      </c>
      <c r="H165">
        <v>4676419.9581290996</v>
      </c>
      <c r="I165">
        <v>115031.82014734</v>
      </c>
      <c r="J165">
        <v>260213.11634493299</v>
      </c>
      <c r="K165">
        <v>1192356.95094505</v>
      </c>
      <c r="L165" s="31">
        <v>43259</v>
      </c>
    </row>
    <row r="166" spans="1:12" x14ac:dyDescent="0.35">
      <c r="A166">
        <v>11449999.499752</v>
      </c>
      <c r="B166">
        <v>1003365.7506768201</v>
      </c>
      <c r="C166">
        <v>4848770.9120090604</v>
      </c>
      <c r="D166">
        <v>99786.152448353707</v>
      </c>
      <c r="E166">
        <v>28273.201046795199</v>
      </c>
      <c r="F166">
        <v>15679.3448915587</v>
      </c>
      <c r="G166">
        <v>5288957.6801171396</v>
      </c>
      <c r="H166">
        <v>2742800.55569785</v>
      </c>
      <c r="I166">
        <v>107453.812006651</v>
      </c>
      <c r="J166">
        <v>257587.69006806001</v>
      </c>
      <c r="K166">
        <v>824090.71891411103</v>
      </c>
      <c r="L166" s="31">
        <v>43260</v>
      </c>
    </row>
    <row r="167" spans="1:12" x14ac:dyDescent="0.35">
      <c r="A167">
        <v>8057550.6143981097</v>
      </c>
      <c r="B167">
        <v>1003365.7506768201</v>
      </c>
      <c r="C167">
        <v>4323429.0187918199</v>
      </c>
      <c r="D167">
        <v>96512.177134966798</v>
      </c>
      <c r="E167">
        <v>22437.539432562899</v>
      </c>
      <c r="F167">
        <v>24570.1181605288</v>
      </c>
      <c r="G167">
        <v>4819830.1839124803</v>
      </c>
      <c r="H167">
        <v>2233253.2788702399</v>
      </c>
      <c r="I167">
        <v>100962.257498358</v>
      </c>
      <c r="J167">
        <v>249514.35273426701</v>
      </c>
      <c r="K167">
        <v>784807.01991182496</v>
      </c>
      <c r="L167" s="31">
        <v>43261</v>
      </c>
    </row>
    <row r="168" spans="1:12" x14ac:dyDescent="0.35">
      <c r="A168">
        <v>9764685.5829178002</v>
      </c>
      <c r="B168">
        <v>992708.28089457995</v>
      </c>
      <c r="C168">
        <v>5424998.3187130997</v>
      </c>
      <c r="D168">
        <v>131634.25123806801</v>
      </c>
      <c r="E168">
        <v>29455.213783602099</v>
      </c>
      <c r="F168">
        <v>28673.157051626298</v>
      </c>
      <c r="G168">
        <v>6929601.0085832197</v>
      </c>
      <c r="H168">
        <v>4692354.71755281</v>
      </c>
      <c r="I168">
        <v>108297.75117412</v>
      </c>
      <c r="J168">
        <v>247993.87856583501</v>
      </c>
      <c r="K168">
        <v>1184630.28757103</v>
      </c>
      <c r="L168" s="31">
        <v>43262</v>
      </c>
    </row>
    <row r="169" spans="1:12" x14ac:dyDescent="0.35">
      <c r="A169">
        <v>10612609.923277</v>
      </c>
      <c r="B169">
        <v>990902.76101361006</v>
      </c>
      <c r="C169">
        <v>5480252.8660096796</v>
      </c>
      <c r="D169">
        <v>132060.52268667801</v>
      </c>
      <c r="E169">
        <v>29393.4789043335</v>
      </c>
      <c r="F169">
        <v>27424.6276071149</v>
      </c>
      <c r="G169">
        <v>6928624.8276361004</v>
      </c>
      <c r="H169">
        <v>4690992.5484131305</v>
      </c>
      <c r="I169">
        <v>110520.45752648701</v>
      </c>
      <c r="J169">
        <v>253471.03680749799</v>
      </c>
      <c r="K169">
        <v>1182692.3796303</v>
      </c>
      <c r="L169" s="31">
        <v>43263</v>
      </c>
    </row>
    <row r="170" spans="1:12" x14ac:dyDescent="0.35">
      <c r="A170">
        <v>11784264.913571401</v>
      </c>
      <c r="B170">
        <v>990902.76101361006</v>
      </c>
      <c r="C170">
        <v>5578170.0126807997</v>
      </c>
      <c r="D170">
        <v>132956.850290275</v>
      </c>
      <c r="E170">
        <v>30348.523155249899</v>
      </c>
      <c r="F170">
        <v>19044.2358459561</v>
      </c>
      <c r="G170">
        <v>6893728.1476109196</v>
      </c>
      <c r="H170">
        <v>4691034.7394231996</v>
      </c>
      <c r="I170">
        <v>113137.04095178</v>
      </c>
      <c r="J170">
        <v>260034.87763672901</v>
      </c>
      <c r="K170">
        <v>1180682.9012615799</v>
      </c>
      <c r="L170" s="31">
        <v>43264</v>
      </c>
    </row>
    <row r="171" spans="1:12" x14ac:dyDescent="0.35">
      <c r="A171">
        <v>12028440.5522535</v>
      </c>
      <c r="B171">
        <v>988249.90178780502</v>
      </c>
      <c r="C171">
        <v>5718616.9599570902</v>
      </c>
      <c r="D171">
        <v>133216.996671025</v>
      </c>
      <c r="E171">
        <v>32469.9543914311</v>
      </c>
      <c r="F171">
        <v>19796.3196716026</v>
      </c>
      <c r="G171">
        <v>6931754.7040812904</v>
      </c>
      <c r="H171">
        <v>4691409.2860467797</v>
      </c>
      <c r="I171">
        <v>113198.994950929</v>
      </c>
      <c r="J171">
        <v>258355.713044409</v>
      </c>
      <c r="K171">
        <v>1178096.5493920101</v>
      </c>
      <c r="L171" s="31">
        <v>43265</v>
      </c>
    </row>
    <row r="172" spans="1:12" x14ac:dyDescent="0.35">
      <c r="A172">
        <v>12629040.3088663</v>
      </c>
      <c r="B172">
        <v>988249.90178780502</v>
      </c>
      <c r="C172">
        <v>5779042.5348156597</v>
      </c>
      <c r="D172">
        <v>133711.494930368</v>
      </c>
      <c r="E172">
        <v>32475.8011116987</v>
      </c>
      <c r="F172">
        <v>19148.603796031701</v>
      </c>
      <c r="G172">
        <v>7080020.3372459002</v>
      </c>
      <c r="H172">
        <v>4676458.8941115197</v>
      </c>
      <c r="I172">
        <v>115582.906092587</v>
      </c>
      <c r="J172">
        <v>258065.65972622001</v>
      </c>
      <c r="K172">
        <v>1176715.46209831</v>
      </c>
      <c r="L172" s="31">
        <v>43266</v>
      </c>
    </row>
    <row r="173" spans="1:12" x14ac:dyDescent="0.35">
      <c r="A173">
        <v>13029054.1367124</v>
      </c>
      <c r="B173">
        <v>987534.81969367701</v>
      </c>
      <c r="C173">
        <v>5013121.5312947296</v>
      </c>
      <c r="D173">
        <v>100609.898768375</v>
      </c>
      <c r="E173">
        <v>29530.214949114499</v>
      </c>
      <c r="F173">
        <v>14608.994585308899</v>
      </c>
      <c r="G173">
        <v>5288271.7097641202</v>
      </c>
      <c r="H173">
        <v>2744110.5297308001</v>
      </c>
      <c r="I173">
        <v>113376.743645379</v>
      </c>
      <c r="J173">
        <v>263248.43546413397</v>
      </c>
      <c r="K173">
        <v>813908.34023268498</v>
      </c>
      <c r="L173" s="31">
        <v>43267</v>
      </c>
    </row>
    <row r="174" spans="1:12" x14ac:dyDescent="0.35">
      <c r="A174">
        <v>12878952.8804329</v>
      </c>
      <c r="B174">
        <v>987534.81969367701</v>
      </c>
      <c r="C174">
        <v>4860845.3628163496</v>
      </c>
      <c r="D174">
        <v>99717.671817478797</v>
      </c>
      <c r="E174">
        <v>26687.639786280699</v>
      </c>
      <c r="F174">
        <v>18227.8838357733</v>
      </c>
      <c r="G174">
        <v>4801581.4770374298</v>
      </c>
      <c r="H174">
        <v>2246417.6156219002</v>
      </c>
      <c r="I174">
        <v>112131.44649906299</v>
      </c>
      <c r="J174">
        <v>269915.72856088303</v>
      </c>
      <c r="K174">
        <v>774721.92388589703</v>
      </c>
      <c r="L174" s="31">
        <v>43268</v>
      </c>
    </row>
    <row r="175" spans="1:12" x14ac:dyDescent="0.35">
      <c r="A175">
        <v>17216348.407266401</v>
      </c>
      <c r="B175">
        <v>987534.81969367794</v>
      </c>
      <c r="C175">
        <v>6176661.6958949901</v>
      </c>
      <c r="D175">
        <v>135777.84109387401</v>
      </c>
      <c r="E175">
        <v>36862.387122660097</v>
      </c>
      <c r="F175">
        <v>14806.1516660665</v>
      </c>
      <c r="G175">
        <v>6786979.5212230897</v>
      </c>
      <c r="H175">
        <v>4467107.0290038697</v>
      </c>
      <c r="I175">
        <v>122196.595785571</v>
      </c>
      <c r="J175">
        <v>275013.47048303002</v>
      </c>
      <c r="K175">
        <v>1063501.69634514</v>
      </c>
      <c r="L175" s="31">
        <v>43269</v>
      </c>
    </row>
    <row r="176" spans="1:12" x14ac:dyDescent="0.35">
      <c r="A176">
        <v>16810226.2342075</v>
      </c>
      <c r="B176">
        <v>986409.18957022997</v>
      </c>
      <c r="C176">
        <v>6139842.4116356401</v>
      </c>
      <c r="D176">
        <v>135966.763144428</v>
      </c>
      <c r="E176">
        <v>37118.215647446203</v>
      </c>
      <c r="F176">
        <v>12856.756957196199</v>
      </c>
      <c r="G176">
        <v>6785973.8559288196</v>
      </c>
      <c r="H176">
        <v>4465992.0171380397</v>
      </c>
      <c r="I176">
        <v>121496.826301808</v>
      </c>
      <c r="J176">
        <v>274510.41888192802</v>
      </c>
      <c r="K176">
        <v>1061706.7967115899</v>
      </c>
      <c r="L176" s="31">
        <v>43270</v>
      </c>
    </row>
    <row r="177" spans="1:14" x14ac:dyDescent="0.35">
      <c r="A177">
        <v>14243744.30745</v>
      </c>
      <c r="B177">
        <v>986409.18957023101</v>
      </c>
      <c r="C177">
        <v>5866569.5597859398</v>
      </c>
      <c r="D177">
        <v>135150.73281959601</v>
      </c>
      <c r="E177">
        <v>34223.975322334998</v>
      </c>
      <c r="F177">
        <v>12693.4367306149</v>
      </c>
      <c r="G177">
        <v>6751077.1759036202</v>
      </c>
      <c r="H177">
        <v>4466255.2629111204</v>
      </c>
      <c r="I177">
        <v>116531.73736641101</v>
      </c>
      <c r="J177">
        <v>266528.18645644002</v>
      </c>
      <c r="K177">
        <v>1060125.5080098701</v>
      </c>
      <c r="L177" s="31">
        <v>43271</v>
      </c>
    </row>
    <row r="178" spans="1:14" x14ac:dyDescent="0.35">
      <c r="A178">
        <v>11036557.2034605</v>
      </c>
      <c r="B178">
        <v>986785.36108731898</v>
      </c>
      <c r="C178">
        <v>5537781.2821645699</v>
      </c>
      <c r="D178">
        <v>133963.08039118999</v>
      </c>
      <c r="E178">
        <v>30623.230519659999</v>
      </c>
      <c r="F178">
        <v>20673.724084658199</v>
      </c>
      <c r="G178">
        <v>6789131.4153184202</v>
      </c>
      <c r="H178">
        <v>4467055.0300130202</v>
      </c>
      <c r="I178">
        <v>110753.1618781</v>
      </c>
      <c r="J178">
        <v>257173.33036319501</v>
      </c>
      <c r="K178">
        <v>1058449.1324738001</v>
      </c>
      <c r="L178" s="31">
        <v>43272</v>
      </c>
    </row>
    <row r="179" spans="1:14" x14ac:dyDescent="0.35">
      <c r="A179">
        <v>9607506.8050447106</v>
      </c>
      <c r="B179">
        <v>986785.36108732002</v>
      </c>
      <c r="C179">
        <v>5431834.3795750402</v>
      </c>
      <c r="D179">
        <v>132302.10242037999</v>
      </c>
      <c r="E179">
        <v>28397.776071054901</v>
      </c>
      <c r="F179">
        <v>25386.394881862201</v>
      </c>
      <c r="G179">
        <v>6940046.3604866499</v>
      </c>
      <c r="H179">
        <v>4456231.0773515496</v>
      </c>
      <c r="I179">
        <v>105234.55095929401</v>
      </c>
      <c r="J179">
        <v>248216.98447095999</v>
      </c>
      <c r="K179">
        <v>1056840.3409881201</v>
      </c>
      <c r="L179" s="31">
        <v>43273</v>
      </c>
    </row>
    <row r="180" spans="1:14" x14ac:dyDescent="0.35">
      <c r="A180">
        <v>8338954.7134934599</v>
      </c>
      <c r="B180">
        <v>986785.36108731898</v>
      </c>
      <c r="C180">
        <v>4461943.5627756696</v>
      </c>
      <c r="D180">
        <v>97796.350242182598</v>
      </c>
      <c r="E180">
        <v>23697.748434336401</v>
      </c>
      <c r="F180">
        <v>24899.529332627601</v>
      </c>
      <c r="G180">
        <v>5273328.8008985398</v>
      </c>
      <c r="H180">
        <v>2749834.0918763001</v>
      </c>
      <c r="I180">
        <v>100427.256155945</v>
      </c>
      <c r="J180">
        <v>247480.64660849501</v>
      </c>
      <c r="K180">
        <v>804102.05224189197</v>
      </c>
      <c r="L180" s="31">
        <v>43274</v>
      </c>
    </row>
    <row r="181" spans="1:14" x14ac:dyDescent="0.35">
      <c r="A181">
        <v>9059407.8536386006</v>
      </c>
      <c r="B181">
        <v>986785.36108731898</v>
      </c>
      <c r="C181">
        <v>4399742.12576517</v>
      </c>
      <c r="D181">
        <v>96687.475697199203</v>
      </c>
      <c r="E181">
        <v>22678.866320064801</v>
      </c>
      <c r="F181">
        <v>26677.4068849461</v>
      </c>
      <c r="G181">
        <v>4801581.4770374298</v>
      </c>
      <c r="H181">
        <v>2246442.2963431799</v>
      </c>
      <c r="I181">
        <v>101914.657451336</v>
      </c>
      <c r="J181">
        <v>257415.60265003401</v>
      </c>
      <c r="K181">
        <v>765842.46033207199</v>
      </c>
      <c r="L181" s="31">
        <v>43275</v>
      </c>
    </row>
    <row r="182" spans="1:14" x14ac:dyDescent="0.35">
      <c r="A182">
        <v>10451295.624623301</v>
      </c>
      <c r="B182">
        <v>987313.64733786997</v>
      </c>
      <c r="C182">
        <v>5457372.6293855496</v>
      </c>
      <c r="D182">
        <v>132471.82494289</v>
      </c>
      <c r="E182">
        <v>29614.962930591199</v>
      </c>
      <c r="F182">
        <v>28412.164994663199</v>
      </c>
      <c r="G182">
        <v>6786979.5212230999</v>
      </c>
      <c r="H182">
        <v>4467429.6162403096</v>
      </c>
      <c r="I182">
        <v>109879.067960726</v>
      </c>
      <c r="J182">
        <v>255279.84861809501</v>
      </c>
      <c r="K182">
        <v>1051625.72995012</v>
      </c>
      <c r="L182" s="31">
        <v>43276</v>
      </c>
    </row>
    <row r="183" spans="1:14" x14ac:dyDescent="0.35">
      <c r="A183">
        <v>10136401.501402199</v>
      </c>
      <c r="B183">
        <v>987313.64733786997</v>
      </c>
      <c r="C183">
        <v>5408183.98780654</v>
      </c>
      <c r="D183">
        <v>132176.430410967</v>
      </c>
      <c r="E183">
        <v>29639.036282817498</v>
      </c>
      <c r="F183">
        <v>30365.686462846101</v>
      </c>
      <c r="G183">
        <v>6785973.8559288196</v>
      </c>
      <c r="H183">
        <v>4466225.4685132904</v>
      </c>
      <c r="I183">
        <v>108268.143206001</v>
      </c>
      <c r="J183">
        <v>250767.76632882599</v>
      </c>
      <c r="K183">
        <v>1050108.3154050901</v>
      </c>
      <c r="L183" s="31">
        <v>43277</v>
      </c>
    </row>
    <row r="184" spans="1:14" x14ac:dyDescent="0.35">
      <c r="A184">
        <v>11140923.037372701</v>
      </c>
      <c r="B184">
        <v>982853.08758295001</v>
      </c>
      <c r="C184">
        <v>5491537.7808770202</v>
      </c>
      <c r="D184">
        <v>132942.36582674799</v>
      </c>
      <c r="E184">
        <v>29695.949746723702</v>
      </c>
      <c r="F184">
        <v>24983.090401562898</v>
      </c>
      <c r="G184">
        <v>6751077.1759036304</v>
      </c>
      <c r="H184">
        <v>4466328.2973977197</v>
      </c>
      <c r="I184">
        <v>110286.885392622</v>
      </c>
      <c r="J184">
        <v>256304.20791552</v>
      </c>
      <c r="K184">
        <v>1048476.37477859</v>
      </c>
      <c r="L184" s="31">
        <v>43278</v>
      </c>
    </row>
    <row r="185" spans="1:14" x14ac:dyDescent="0.35">
      <c r="A185">
        <v>13685631.5362572</v>
      </c>
      <c r="B185">
        <v>982853.08758295001</v>
      </c>
      <c r="C185">
        <v>5710436.4831608003</v>
      </c>
      <c r="D185">
        <v>122262.695104874</v>
      </c>
      <c r="E185">
        <v>33456.504068813098</v>
      </c>
      <c r="F185">
        <v>19037.8918480674</v>
      </c>
      <c r="G185">
        <v>6789131.4153184202</v>
      </c>
      <c r="H185">
        <v>4466628.2120941598</v>
      </c>
      <c r="I185">
        <v>115237.87364774699</v>
      </c>
      <c r="J185">
        <v>265702.44036513497</v>
      </c>
      <c r="K185">
        <v>1047220.87753142</v>
      </c>
      <c r="L185" s="31">
        <v>43279</v>
      </c>
    </row>
    <row r="186" spans="1:14" x14ac:dyDescent="0.35">
      <c r="A186">
        <v>14898620.0427304</v>
      </c>
      <c r="B186">
        <v>982853.08758295001</v>
      </c>
      <c r="C186">
        <v>5865212.0668603899</v>
      </c>
      <c r="D186">
        <v>122751.708856511</v>
      </c>
      <c r="E186">
        <v>34123.622050762198</v>
      </c>
      <c r="F186">
        <v>14965.345339495399</v>
      </c>
      <c r="G186">
        <v>6940046.3604866499</v>
      </c>
      <c r="H186">
        <v>4456255.2999768397</v>
      </c>
      <c r="I186">
        <v>117677.977082788</v>
      </c>
      <c r="J186">
        <v>268353.77218192501</v>
      </c>
      <c r="K186">
        <v>1045998.1595274</v>
      </c>
      <c r="L186" s="31">
        <v>43280</v>
      </c>
    </row>
    <row r="187" spans="1:14" x14ac:dyDescent="0.35">
      <c r="A187">
        <v>14623608.9505604</v>
      </c>
      <c r="B187">
        <v>982853.08758295001</v>
      </c>
      <c r="C187">
        <v>5164985.89611868</v>
      </c>
      <c r="D187">
        <v>101342.567333521</v>
      </c>
      <c r="E187">
        <v>30471.9451425601</v>
      </c>
      <c r="F187">
        <v>13534.530665574201</v>
      </c>
      <c r="G187">
        <v>5273328.8008985398</v>
      </c>
      <c r="H187">
        <v>2749816.7552820998</v>
      </c>
      <c r="I187">
        <v>116612.771895996</v>
      </c>
      <c r="J187">
        <v>270150.14153351099</v>
      </c>
      <c r="K187">
        <v>795722.39525207004</v>
      </c>
      <c r="L187" s="31">
        <v>43281</v>
      </c>
      <c r="M187" s="2">
        <f>SUM(K158:K187)</f>
        <v>30832418.021373112</v>
      </c>
      <c r="N187" s="33">
        <f>M187/M$380</f>
        <v>7.4408422214965811E-2</v>
      </c>
    </row>
    <row r="188" spans="1:14" s="34" customFormat="1" x14ac:dyDescent="0.35">
      <c r="L188" s="36"/>
    </row>
    <row r="189" spans="1:14" x14ac:dyDescent="0.35">
      <c r="A189">
        <v>12822054.248188101</v>
      </c>
      <c r="B189">
        <v>982853.08758295001</v>
      </c>
      <c r="C189">
        <v>4818483.5191690298</v>
      </c>
      <c r="D189">
        <v>96937.465304299301</v>
      </c>
      <c r="E189">
        <v>27876.725192098998</v>
      </c>
      <c r="F189">
        <v>16938.758682187101</v>
      </c>
      <c r="G189">
        <v>4801581.4770374298</v>
      </c>
      <c r="H189">
        <v>2246432.4099316802</v>
      </c>
      <c r="I189">
        <v>112550.86842811199</v>
      </c>
      <c r="J189">
        <v>268905.94289577298</v>
      </c>
      <c r="K189">
        <v>757422.80845886702</v>
      </c>
      <c r="L189" s="31">
        <v>43282</v>
      </c>
    </row>
    <row r="190" spans="1:14" x14ac:dyDescent="0.35">
      <c r="A190">
        <v>14958753.0902132</v>
      </c>
      <c r="B190">
        <v>982853.08758295001</v>
      </c>
      <c r="C190">
        <v>5852854.5816820096</v>
      </c>
      <c r="D190">
        <v>121038.094721502</v>
      </c>
      <c r="E190">
        <v>35997.705169879002</v>
      </c>
      <c r="F190">
        <v>14791.9695793434</v>
      </c>
      <c r="G190">
        <v>6786979.5212230999</v>
      </c>
      <c r="H190">
        <v>4467324.33354872</v>
      </c>
      <c r="I190">
        <v>119686.36504868099</v>
      </c>
      <c r="J190">
        <v>269338.069146536</v>
      </c>
      <c r="K190">
        <v>1041308.96820302</v>
      </c>
      <c r="L190" s="31">
        <v>43283</v>
      </c>
    </row>
    <row r="191" spans="1:14" x14ac:dyDescent="0.35">
      <c r="A191">
        <v>14235464.313715801</v>
      </c>
      <c r="B191">
        <v>989016.471477365</v>
      </c>
      <c r="C191">
        <v>5765417.1975557702</v>
      </c>
      <c r="D191">
        <v>120374.38460031099</v>
      </c>
      <c r="E191">
        <v>34157.917209182902</v>
      </c>
      <c r="F191">
        <v>14176.1493305104</v>
      </c>
      <c r="G191">
        <v>6785973.8559288196</v>
      </c>
      <c r="H191">
        <v>4466138.9625376603</v>
      </c>
      <c r="I191">
        <v>119782.852691404</v>
      </c>
      <c r="J191">
        <v>269244.62677351799</v>
      </c>
      <c r="K191">
        <v>1039706.07133787</v>
      </c>
      <c r="L191" s="31">
        <v>43284</v>
      </c>
    </row>
    <row r="192" spans="1:14" x14ac:dyDescent="0.35">
      <c r="A192">
        <v>17502457.871762201</v>
      </c>
      <c r="B192">
        <v>989016.471477365</v>
      </c>
      <c r="C192">
        <v>6090921.3941809498</v>
      </c>
      <c r="D192">
        <v>121964.311322689</v>
      </c>
      <c r="E192">
        <v>36139.674534991398</v>
      </c>
      <c r="F192">
        <v>9939.9471917172996</v>
      </c>
      <c r="G192">
        <v>6751077.1759036304</v>
      </c>
      <c r="H192">
        <v>4466214.9972870899</v>
      </c>
      <c r="I192">
        <v>123402.529363043</v>
      </c>
      <c r="J192">
        <v>279823.324502756</v>
      </c>
      <c r="K192">
        <v>1038391.45917653</v>
      </c>
      <c r="L192" s="31">
        <v>43285</v>
      </c>
    </row>
    <row r="193" spans="1:12" x14ac:dyDescent="0.35">
      <c r="A193">
        <v>17444962.105204601</v>
      </c>
      <c r="B193">
        <v>989956.39285378996</v>
      </c>
      <c r="C193">
        <v>6123887.3599802004</v>
      </c>
      <c r="D193">
        <v>123289.425936277</v>
      </c>
      <c r="E193">
        <v>36118.954891688401</v>
      </c>
      <c r="F193">
        <v>10419.749402882</v>
      </c>
      <c r="G193">
        <v>6789131.4153184202</v>
      </c>
      <c r="H193">
        <v>4466608.2177481698</v>
      </c>
      <c r="I193">
        <v>125643.079620676</v>
      </c>
      <c r="J193">
        <v>277735.69395193801</v>
      </c>
      <c r="K193">
        <v>1037465.39984537</v>
      </c>
      <c r="L193" s="31">
        <v>43286</v>
      </c>
    </row>
    <row r="194" spans="1:12" x14ac:dyDescent="0.35">
      <c r="A194">
        <v>13238278.684422599</v>
      </c>
      <c r="B194">
        <v>990910.87567276706</v>
      </c>
      <c r="C194">
        <v>5740661.3259187303</v>
      </c>
      <c r="D194">
        <v>121026.061242208</v>
      </c>
      <c r="E194">
        <v>34839.984648580103</v>
      </c>
      <c r="F194">
        <v>13049.630254225</v>
      </c>
      <c r="G194">
        <v>6940046.3604866499</v>
      </c>
      <c r="H194">
        <v>4456288.4990315204</v>
      </c>
      <c r="I194">
        <v>116080.49107772599</v>
      </c>
      <c r="J194">
        <v>263179.89506623399</v>
      </c>
      <c r="K194">
        <v>1036412.08212935</v>
      </c>
      <c r="L194" s="31">
        <v>43287</v>
      </c>
    </row>
    <row r="195" spans="1:12" x14ac:dyDescent="0.35">
      <c r="A195">
        <v>9295261.5441632792</v>
      </c>
      <c r="B195">
        <v>999844.28974476899</v>
      </c>
      <c r="C195">
        <v>4719096.34260628</v>
      </c>
      <c r="D195">
        <v>96708.712800006499</v>
      </c>
      <c r="E195">
        <v>23906.323694164599</v>
      </c>
      <c r="F195">
        <v>16983.063504572299</v>
      </c>
      <c r="G195">
        <v>5273328.8008985398</v>
      </c>
      <c r="H195">
        <v>2749830.7162814601</v>
      </c>
      <c r="I195">
        <v>104152.817298414</v>
      </c>
      <c r="J195">
        <v>247074.96130068001</v>
      </c>
      <c r="K195">
        <v>788625.92680421099</v>
      </c>
      <c r="L195" s="31">
        <v>43288</v>
      </c>
    </row>
    <row r="196" spans="1:12" x14ac:dyDescent="0.35">
      <c r="A196">
        <v>10030544.769754101</v>
      </c>
      <c r="B196">
        <v>1000479.89113336</v>
      </c>
      <c r="C196">
        <v>4595398.6975756995</v>
      </c>
      <c r="D196">
        <v>94799.018046019002</v>
      </c>
      <c r="E196">
        <v>24856.650436255</v>
      </c>
      <c r="F196">
        <v>19206.987805322999</v>
      </c>
      <c r="G196">
        <v>4801581.4770374298</v>
      </c>
      <c r="H196">
        <v>2246423.8955242601</v>
      </c>
      <c r="I196">
        <v>107101.306778204</v>
      </c>
      <c r="J196">
        <v>256268.62484442699</v>
      </c>
      <c r="K196">
        <v>750686.19120211096</v>
      </c>
      <c r="L196" s="31">
        <v>43289</v>
      </c>
    </row>
    <row r="197" spans="1:12" x14ac:dyDescent="0.35">
      <c r="A197">
        <v>14444707.904056299</v>
      </c>
      <c r="B197">
        <v>1000479.89113336</v>
      </c>
      <c r="C197">
        <v>5828536.2093045497</v>
      </c>
      <c r="D197">
        <v>121066.727226815</v>
      </c>
      <c r="E197">
        <v>34801.914430851597</v>
      </c>
      <c r="F197">
        <v>15521.2458087304</v>
      </c>
      <c r="G197">
        <v>6786979.5212230999</v>
      </c>
      <c r="H197">
        <v>4467146.59083803</v>
      </c>
      <c r="I197">
        <v>120401.594847021</v>
      </c>
      <c r="J197">
        <v>265603.51068359002</v>
      </c>
      <c r="K197">
        <v>1032297.49475413</v>
      </c>
      <c r="L197" s="31">
        <v>43290</v>
      </c>
    </row>
    <row r="198" spans="1:12" x14ac:dyDescent="0.35">
      <c r="A198">
        <v>15763231.6533425</v>
      </c>
      <c r="B198">
        <v>1000479.89113336</v>
      </c>
      <c r="C198">
        <v>5955511.9280362297</v>
      </c>
      <c r="D198">
        <v>122246.7936191</v>
      </c>
      <c r="E198">
        <v>34838.612543876603</v>
      </c>
      <c r="F198">
        <v>12448.9445012824</v>
      </c>
      <c r="G198">
        <v>6785973.8559288196</v>
      </c>
      <c r="H198">
        <v>4466031.7747321604</v>
      </c>
      <c r="I198">
        <v>122291.117020433</v>
      </c>
      <c r="J198">
        <v>272125.02337577101</v>
      </c>
      <c r="K198">
        <v>1031657.0666603399</v>
      </c>
      <c r="L198" s="31">
        <v>43291</v>
      </c>
    </row>
    <row r="199" spans="1:12" x14ac:dyDescent="0.35">
      <c r="A199">
        <v>14810695.723229401</v>
      </c>
      <c r="B199">
        <v>1001605.5212568101</v>
      </c>
      <c r="C199">
        <v>5896615.47991536</v>
      </c>
      <c r="D199">
        <v>122019.195470915</v>
      </c>
      <c r="E199">
        <v>35021.710743950003</v>
      </c>
      <c r="F199">
        <v>10146.984552182799</v>
      </c>
      <c r="G199">
        <v>6751077.1759036304</v>
      </c>
      <c r="H199">
        <v>4466219.0559307802</v>
      </c>
      <c r="I199">
        <v>120275.68950160001</v>
      </c>
      <c r="J199">
        <v>268528.97628173401</v>
      </c>
      <c r="K199">
        <v>1030274.14252967</v>
      </c>
      <c r="L199" s="31">
        <v>43292</v>
      </c>
    </row>
    <row r="200" spans="1:12" x14ac:dyDescent="0.35">
      <c r="A200">
        <v>12116685.526092799</v>
      </c>
      <c r="B200">
        <v>1004454.91719652</v>
      </c>
      <c r="C200">
        <v>5716860.3850350101</v>
      </c>
      <c r="D200">
        <v>120163.19879549299</v>
      </c>
      <c r="E200">
        <v>34611.053446961901</v>
      </c>
      <c r="F200">
        <v>14148.8166600976</v>
      </c>
      <c r="G200">
        <v>6789131.4153184202</v>
      </c>
      <c r="H200">
        <v>4466600.45620865</v>
      </c>
      <c r="I200">
        <v>114824.136604884</v>
      </c>
      <c r="J200">
        <v>256575.95880562</v>
      </c>
      <c r="K200">
        <v>1029347.65949934</v>
      </c>
      <c r="L200" s="31">
        <v>43293</v>
      </c>
    </row>
    <row r="201" spans="1:12" x14ac:dyDescent="0.35">
      <c r="A201">
        <v>13178385.791193301</v>
      </c>
      <c r="B201">
        <v>1008915.47695145</v>
      </c>
      <c r="C201">
        <v>5769187.87628421</v>
      </c>
      <c r="D201">
        <v>120723.013653306</v>
      </c>
      <c r="E201">
        <v>34134.420139535003</v>
      </c>
      <c r="F201">
        <v>14818.486624790299</v>
      </c>
      <c r="G201">
        <v>6940046.3604866499</v>
      </c>
      <c r="H201">
        <v>4456160.3034786303</v>
      </c>
      <c r="I201">
        <v>115952.497517583</v>
      </c>
      <c r="J201">
        <v>260009.003860508</v>
      </c>
      <c r="K201">
        <v>1028759.25094295</v>
      </c>
      <c r="L201" s="31">
        <v>43294</v>
      </c>
    </row>
    <row r="202" spans="1:12" x14ac:dyDescent="0.35">
      <c r="A202">
        <v>13262912.8538232</v>
      </c>
      <c r="B202">
        <v>1011192.16466016</v>
      </c>
      <c r="C202">
        <v>5047293.75777712</v>
      </c>
      <c r="D202">
        <v>99253.4359102866</v>
      </c>
      <c r="E202">
        <v>29260.7018348575</v>
      </c>
      <c r="F202">
        <v>12931.684584979599</v>
      </c>
      <c r="G202">
        <v>5273328.8008985398</v>
      </c>
      <c r="H202">
        <v>2749841.6590319402</v>
      </c>
      <c r="I202">
        <v>114952.688927703</v>
      </c>
      <c r="J202">
        <v>264708.79296819802</v>
      </c>
      <c r="K202">
        <v>782662.39649112604</v>
      </c>
      <c r="L202" s="31">
        <v>43295</v>
      </c>
    </row>
    <row r="203" spans="1:12" x14ac:dyDescent="0.35">
      <c r="A203">
        <v>9009580.1994494293</v>
      </c>
      <c r="B203">
        <v>1011192.16466016</v>
      </c>
      <c r="C203">
        <v>4379040.6290746899</v>
      </c>
      <c r="D203">
        <v>94761.917490120293</v>
      </c>
      <c r="E203">
        <v>22749.144091397</v>
      </c>
      <c r="F203">
        <v>19755.3713211465</v>
      </c>
      <c r="G203">
        <v>4801581.4770374298</v>
      </c>
      <c r="H203">
        <v>2246558.3708691699</v>
      </c>
      <c r="I203">
        <v>107562.23598575901</v>
      </c>
      <c r="J203">
        <v>259918.48167026299</v>
      </c>
      <c r="K203">
        <v>745131.93327468704</v>
      </c>
      <c r="L203" s="31">
        <v>43296</v>
      </c>
    </row>
    <row r="204" spans="1:12" x14ac:dyDescent="0.35">
      <c r="A204">
        <v>12433877.580602501</v>
      </c>
      <c r="B204">
        <v>1014327.94476536</v>
      </c>
      <c r="C204">
        <v>5559227.9026901098</v>
      </c>
      <c r="D204">
        <v>119276.077845466</v>
      </c>
      <c r="E204">
        <v>31769.870073249102</v>
      </c>
      <c r="F204">
        <v>20859.309165413801</v>
      </c>
      <c r="G204">
        <v>6786979.5212230999</v>
      </c>
      <c r="H204">
        <v>4467369.9331622496</v>
      </c>
      <c r="I204">
        <v>114578.78463811299</v>
      </c>
      <c r="J204">
        <v>265378.76743832597</v>
      </c>
      <c r="K204">
        <v>1025641.33185093</v>
      </c>
      <c r="L204" s="31">
        <v>43297</v>
      </c>
    </row>
    <row r="205" spans="1:12" x14ac:dyDescent="0.35">
      <c r="A205">
        <v>13670976.428512599</v>
      </c>
      <c r="B205">
        <v>1014327.94476536</v>
      </c>
      <c r="C205">
        <v>5742799.8646969097</v>
      </c>
      <c r="D205">
        <v>120264.74458825801</v>
      </c>
      <c r="E205">
        <v>33699.299286033201</v>
      </c>
      <c r="F205">
        <v>16016.507224634401</v>
      </c>
      <c r="G205">
        <v>6785973.8559288196</v>
      </c>
      <c r="H205">
        <v>4466048.4083874803</v>
      </c>
      <c r="I205">
        <v>115543.05955284899</v>
      </c>
      <c r="J205">
        <v>267965.51038153598</v>
      </c>
      <c r="K205">
        <v>1024581.58213567</v>
      </c>
      <c r="L205" s="31">
        <v>43298</v>
      </c>
    </row>
    <row r="206" spans="1:12" x14ac:dyDescent="0.35">
      <c r="A206">
        <v>11061030.103836199</v>
      </c>
      <c r="B206">
        <v>1026736.44363143</v>
      </c>
      <c r="C206">
        <v>5605543.5034780102</v>
      </c>
      <c r="D206">
        <v>119698.127307961</v>
      </c>
      <c r="E206">
        <v>31717.541052793102</v>
      </c>
      <c r="F206">
        <v>13463.553754451699</v>
      </c>
      <c r="G206">
        <v>6751077.1759036304</v>
      </c>
      <c r="H206">
        <v>4466272.74032511</v>
      </c>
      <c r="I206">
        <v>110944.72038566699</v>
      </c>
      <c r="J206">
        <v>253120.35580571101</v>
      </c>
      <c r="K206">
        <v>1023686.31047761</v>
      </c>
      <c r="L206" s="31">
        <v>43299</v>
      </c>
    </row>
    <row r="207" spans="1:12" x14ac:dyDescent="0.35">
      <c r="A207">
        <v>11352436.340514001</v>
      </c>
      <c r="B207">
        <v>1028341.17202572</v>
      </c>
      <c r="C207">
        <v>5620116.6880911998</v>
      </c>
      <c r="D207">
        <v>119697.58669647999</v>
      </c>
      <c r="E207">
        <v>32450.999393787999</v>
      </c>
      <c r="F207">
        <v>16502.314792330199</v>
      </c>
      <c r="G207">
        <v>6789131.4153184202</v>
      </c>
      <c r="H207">
        <v>4466669.82663948</v>
      </c>
      <c r="I207">
        <v>112995.55753786099</v>
      </c>
      <c r="J207">
        <v>254580.00619648301</v>
      </c>
      <c r="K207">
        <v>1023258.81991314</v>
      </c>
      <c r="L207" s="31">
        <v>43300</v>
      </c>
    </row>
    <row r="208" spans="1:12" x14ac:dyDescent="0.35">
      <c r="A208">
        <v>11543571.9031353</v>
      </c>
      <c r="B208">
        <v>1030110.08608351</v>
      </c>
      <c r="C208">
        <v>5577407.4921390703</v>
      </c>
      <c r="D208">
        <v>119332.01079689901</v>
      </c>
      <c r="E208">
        <v>31672.503511792202</v>
      </c>
      <c r="F208">
        <v>17309.903274136501</v>
      </c>
      <c r="G208">
        <v>6940046.3604866499</v>
      </c>
      <c r="H208">
        <v>4456509.1647835104</v>
      </c>
      <c r="I208">
        <v>112906.80884308</v>
      </c>
      <c r="J208">
        <v>253649.78219527699</v>
      </c>
      <c r="K208">
        <v>1022751.02008671</v>
      </c>
      <c r="L208" s="31">
        <v>43301</v>
      </c>
    </row>
    <row r="209" spans="1:14" x14ac:dyDescent="0.35">
      <c r="A209">
        <v>8435439.39727851</v>
      </c>
      <c r="B209">
        <v>1031014.54385115</v>
      </c>
      <c r="C209">
        <v>4498599.1916835597</v>
      </c>
      <c r="D209">
        <v>94458.415287056996</v>
      </c>
      <c r="E209">
        <v>24749.430396357398</v>
      </c>
      <c r="F209">
        <v>21619.265927113101</v>
      </c>
      <c r="G209">
        <v>5273328.8008985398</v>
      </c>
      <c r="H209">
        <v>2749895.2459029802</v>
      </c>
      <c r="I209">
        <v>99633.148839994596</v>
      </c>
      <c r="J209">
        <v>244595.37952943999</v>
      </c>
      <c r="K209">
        <v>778169.74544855906</v>
      </c>
      <c r="L209" s="31">
        <v>43302</v>
      </c>
    </row>
    <row r="210" spans="1:14" x14ac:dyDescent="0.35">
      <c r="A210">
        <v>6786906.00801659</v>
      </c>
      <c r="B210">
        <v>1031014.54385115</v>
      </c>
      <c r="C210">
        <v>4121751.5271368502</v>
      </c>
      <c r="D210">
        <v>91421.971922633704</v>
      </c>
      <c r="E210">
        <v>20876.260080748201</v>
      </c>
      <c r="F210">
        <v>28755.525093827098</v>
      </c>
      <c r="G210">
        <v>4801581.4770374298</v>
      </c>
      <c r="H210">
        <v>2246579.57468076</v>
      </c>
      <c r="I210">
        <v>93466.062994209395</v>
      </c>
      <c r="J210">
        <v>245378.81644773801</v>
      </c>
      <c r="K210">
        <v>741076.24916798295</v>
      </c>
      <c r="L210" s="31">
        <v>43303</v>
      </c>
    </row>
    <row r="211" spans="1:14" x14ac:dyDescent="0.35">
      <c r="A211">
        <v>8694001.2579878699</v>
      </c>
      <c r="B211">
        <v>1031947.79509938</v>
      </c>
      <c r="C211">
        <v>5290519.2903803801</v>
      </c>
      <c r="D211">
        <v>117058.350892045</v>
      </c>
      <c r="E211">
        <v>28294.747909518999</v>
      </c>
      <c r="F211">
        <v>32100.856034835499</v>
      </c>
      <c r="G211">
        <v>6786979.5212230897</v>
      </c>
      <c r="H211">
        <v>4467372.3986856798</v>
      </c>
      <c r="I211">
        <v>101103.909471272</v>
      </c>
      <c r="J211">
        <v>244086.268380113</v>
      </c>
      <c r="K211">
        <v>1020161.9688998</v>
      </c>
      <c r="L211" s="31">
        <v>43304</v>
      </c>
    </row>
    <row r="212" spans="1:14" x14ac:dyDescent="0.35">
      <c r="A212">
        <v>10522422.3296944</v>
      </c>
      <c r="B212">
        <v>1033209.59427513</v>
      </c>
      <c r="C212">
        <v>5441387.12144781</v>
      </c>
      <c r="D212">
        <v>118397.116701099</v>
      </c>
      <c r="E212">
        <v>31020.632992805899</v>
      </c>
      <c r="F212">
        <v>25476.5884031715</v>
      </c>
      <c r="G212">
        <v>6785973.8559288196</v>
      </c>
      <c r="H212">
        <v>4466080.8051271904</v>
      </c>
      <c r="I212">
        <v>106666.521263345</v>
      </c>
      <c r="J212">
        <v>249802.65663534799</v>
      </c>
      <c r="K212">
        <v>1019685.54022579</v>
      </c>
      <c r="L212" s="31">
        <v>43305</v>
      </c>
    </row>
    <row r="213" spans="1:14" x14ac:dyDescent="0.35">
      <c r="A213">
        <v>11769031.295691799</v>
      </c>
      <c r="B213">
        <v>1034912.41841463</v>
      </c>
      <c r="C213">
        <v>5562054.28603628</v>
      </c>
      <c r="D213">
        <v>119418.46103498001</v>
      </c>
      <c r="E213">
        <v>31406.484928394199</v>
      </c>
      <c r="F213">
        <v>16026.1185828609</v>
      </c>
      <c r="G213">
        <v>6751077.1759036304</v>
      </c>
      <c r="H213">
        <v>4466336.4203919098</v>
      </c>
      <c r="I213">
        <v>109337.31829018801</v>
      </c>
      <c r="J213">
        <v>255508.13067311799</v>
      </c>
      <c r="K213">
        <v>1019456.3735951</v>
      </c>
      <c r="L213" s="31">
        <v>43306</v>
      </c>
    </row>
    <row r="214" spans="1:14" x14ac:dyDescent="0.35">
      <c r="A214">
        <v>12181683.123526201</v>
      </c>
      <c r="B214">
        <v>1035440.7046651799</v>
      </c>
      <c r="C214">
        <v>5628691.0117927697</v>
      </c>
      <c r="D214">
        <v>119927.663058523</v>
      </c>
      <c r="E214">
        <v>32778.540907223702</v>
      </c>
      <c r="F214">
        <v>16683.667126043201</v>
      </c>
      <c r="G214">
        <v>6789131.4153184202</v>
      </c>
      <c r="H214">
        <v>4466674.4435892003</v>
      </c>
      <c r="I214">
        <v>112861.628269198</v>
      </c>
      <c r="J214">
        <v>256545.28851518899</v>
      </c>
      <c r="K214">
        <v>1018788.97208591</v>
      </c>
      <c r="L214" s="31">
        <v>43307</v>
      </c>
    </row>
    <row r="215" spans="1:14" x14ac:dyDescent="0.35">
      <c r="A215">
        <v>10694956.4618483</v>
      </c>
      <c r="B215">
        <v>1036994.89684747</v>
      </c>
      <c r="C215">
        <v>5568810.6368813496</v>
      </c>
      <c r="D215">
        <v>119655.075809481</v>
      </c>
      <c r="E215">
        <v>31607.047456985802</v>
      </c>
      <c r="F215">
        <v>16327.350409905201</v>
      </c>
      <c r="G215">
        <v>6940046.3604866499</v>
      </c>
      <c r="H215">
        <v>4456256.56761989</v>
      </c>
      <c r="I215">
        <v>111170.649409173</v>
      </c>
      <c r="J215">
        <v>253107.86822658399</v>
      </c>
      <c r="K215">
        <v>1018475.88575379</v>
      </c>
      <c r="L215" s="31">
        <v>43308</v>
      </c>
    </row>
    <row r="216" spans="1:14" x14ac:dyDescent="0.35">
      <c r="A216">
        <v>8318324.5902436897</v>
      </c>
      <c r="B216">
        <v>1047354.71796597</v>
      </c>
      <c r="C216">
        <v>4592946.6726441598</v>
      </c>
      <c r="D216">
        <v>96185.068816975996</v>
      </c>
      <c r="E216">
        <v>23336.484970757701</v>
      </c>
      <c r="F216">
        <v>20183.891980749999</v>
      </c>
      <c r="G216">
        <v>5273328.8008985398</v>
      </c>
      <c r="H216">
        <v>2749875.3958275202</v>
      </c>
      <c r="I216">
        <v>102310.41968701599</v>
      </c>
      <c r="J216">
        <v>241386.36499845199</v>
      </c>
      <c r="K216">
        <v>775332.99864100805</v>
      </c>
      <c r="L216" s="31">
        <v>43309</v>
      </c>
    </row>
    <row r="217" spans="1:14" x14ac:dyDescent="0.35">
      <c r="A217">
        <v>7576987.5705932202</v>
      </c>
      <c r="B217">
        <v>1047990.31935457</v>
      </c>
      <c r="C217">
        <v>4333681.1017590398</v>
      </c>
      <c r="D217">
        <v>92473.917514760004</v>
      </c>
      <c r="E217">
        <v>21463.847474500199</v>
      </c>
      <c r="F217">
        <v>23958.3831085161</v>
      </c>
      <c r="G217">
        <v>4801581.4770374298</v>
      </c>
      <c r="H217">
        <v>2246458.0153282098</v>
      </c>
      <c r="I217">
        <v>100615.784730459</v>
      </c>
      <c r="J217">
        <v>245708.638972243</v>
      </c>
      <c r="K217">
        <v>738217.01106712001</v>
      </c>
      <c r="L217" s="31">
        <v>43310</v>
      </c>
    </row>
    <row r="218" spans="1:14" x14ac:dyDescent="0.35">
      <c r="A218">
        <v>10118960.185287001</v>
      </c>
      <c r="B218">
        <v>1048625.92074317</v>
      </c>
      <c r="C218">
        <v>5401099.6545126801</v>
      </c>
      <c r="D218">
        <v>117810.37378090899</v>
      </c>
      <c r="E218">
        <v>29642.9514958082</v>
      </c>
      <c r="F218">
        <v>21251.481307920501</v>
      </c>
      <c r="G218">
        <v>6786979.5212230999</v>
      </c>
      <c r="H218">
        <v>4467555.7542601097</v>
      </c>
      <c r="I218">
        <v>106144.433852407</v>
      </c>
      <c r="J218">
        <v>253575.78349232901</v>
      </c>
      <c r="K218">
        <v>1017063.0581716</v>
      </c>
      <c r="L218" s="31">
        <v>43311</v>
      </c>
    </row>
    <row r="219" spans="1:14" x14ac:dyDescent="0.35">
      <c r="A219">
        <v>10067616.7177126</v>
      </c>
      <c r="B219">
        <v>1050702.43342978</v>
      </c>
      <c r="C219">
        <v>5383689.01396628</v>
      </c>
      <c r="D219">
        <v>117980.54753704301</v>
      </c>
      <c r="E219">
        <v>29180.849451891201</v>
      </c>
      <c r="F219">
        <v>22219.005175985701</v>
      </c>
      <c r="G219">
        <v>6785973.8559288196</v>
      </c>
      <c r="H219">
        <v>4466328.9204017604</v>
      </c>
      <c r="I219">
        <v>106192.821876477</v>
      </c>
      <c r="J219">
        <v>254419.963605525</v>
      </c>
      <c r="K219">
        <v>1016864.66479934</v>
      </c>
      <c r="L219" s="31">
        <v>43312</v>
      </c>
      <c r="M219" s="2">
        <f>SUM(K189:K219)</f>
        <v>29453360.383629631</v>
      </c>
      <c r="N219" s="33">
        <f>M219/M$380</f>
        <v>7.1080317915884955E-2</v>
      </c>
    </row>
    <row r="220" spans="1:14" s="34" customFormat="1" x14ac:dyDescent="0.35">
      <c r="L220" s="36"/>
    </row>
    <row r="221" spans="1:14" x14ac:dyDescent="0.35">
      <c r="A221">
        <v>8933273.9101197794</v>
      </c>
      <c r="B221">
        <v>1060223.26230294</v>
      </c>
      <c r="C221">
        <v>5280822.05795075</v>
      </c>
      <c r="D221">
        <v>117846.19092722901</v>
      </c>
      <c r="E221">
        <v>27336.497971259399</v>
      </c>
      <c r="F221">
        <v>21100.568145655801</v>
      </c>
      <c r="G221">
        <v>6751077.1759036304</v>
      </c>
      <c r="H221">
        <v>4466579.3112976896</v>
      </c>
      <c r="I221">
        <v>102294.66324700799</v>
      </c>
      <c r="J221">
        <v>246514.541963172</v>
      </c>
      <c r="K221">
        <v>1016682.82089232</v>
      </c>
      <c r="L221" s="31">
        <v>43313</v>
      </c>
    </row>
    <row r="222" spans="1:14" x14ac:dyDescent="0.35">
      <c r="A222">
        <v>10367729.7806399</v>
      </c>
      <c r="B222">
        <v>1062472.94887934</v>
      </c>
      <c r="C222">
        <v>5428056.6336114602</v>
      </c>
      <c r="D222">
        <v>118329.11018399301</v>
      </c>
      <c r="E222">
        <v>29549.108628853199</v>
      </c>
      <c r="F222">
        <v>23810.248492944698</v>
      </c>
      <c r="G222">
        <v>6789131.4153184202</v>
      </c>
      <c r="H222">
        <v>4466755.7890657401</v>
      </c>
      <c r="I222">
        <v>104791.711279383</v>
      </c>
      <c r="J222">
        <v>249348.48142928301</v>
      </c>
      <c r="K222">
        <v>1016204.88056897</v>
      </c>
      <c r="L222" s="31">
        <v>43314</v>
      </c>
    </row>
    <row r="223" spans="1:14" x14ac:dyDescent="0.35">
      <c r="A223">
        <v>12328204.7041716</v>
      </c>
      <c r="B223">
        <v>1064749.6365880501</v>
      </c>
      <c r="C223">
        <v>5621868.7859656801</v>
      </c>
      <c r="D223">
        <v>119679.926575625</v>
      </c>
      <c r="E223">
        <v>32264.348110350998</v>
      </c>
      <c r="F223">
        <v>18553.810210917101</v>
      </c>
      <c r="G223">
        <v>6940046.3604866499</v>
      </c>
      <c r="H223">
        <v>4456237.9718137505</v>
      </c>
      <c r="I223">
        <v>111472.981949364</v>
      </c>
      <c r="J223">
        <v>256146.71041362599</v>
      </c>
      <c r="K223">
        <v>1016559.79661243</v>
      </c>
      <c r="L223" s="31">
        <v>43315</v>
      </c>
    </row>
    <row r="224" spans="1:14" x14ac:dyDescent="0.35">
      <c r="A224">
        <v>12356059.1693625</v>
      </c>
      <c r="B224">
        <v>1067509.24517616</v>
      </c>
      <c r="C224">
        <v>4913197.3698677598</v>
      </c>
      <c r="D224">
        <v>97365.528438319496</v>
      </c>
      <c r="E224">
        <v>29054.986564164101</v>
      </c>
      <c r="F224">
        <v>13867.9449654158</v>
      </c>
      <c r="G224">
        <v>5273328.8008985398</v>
      </c>
      <c r="H224">
        <v>2749881.3910163199</v>
      </c>
      <c r="I224">
        <v>112197.59136685</v>
      </c>
      <c r="J224">
        <v>260985.56568643599</v>
      </c>
      <c r="K224">
        <v>774007.07914867997</v>
      </c>
      <c r="L224" s="31">
        <v>43316</v>
      </c>
    </row>
    <row r="225" spans="1:12" x14ac:dyDescent="0.35">
      <c r="A225">
        <v>11213980.562093301</v>
      </c>
      <c r="B225">
        <v>1068600.4987873801</v>
      </c>
      <c r="C225">
        <v>4662708.1803461397</v>
      </c>
      <c r="D225">
        <v>95318.691766156902</v>
      </c>
      <c r="E225">
        <v>25125.128599205102</v>
      </c>
      <c r="F225">
        <v>17565.873319000399</v>
      </c>
      <c r="G225">
        <v>4801581.4770374401</v>
      </c>
      <c r="H225">
        <v>2246493.8063364699</v>
      </c>
      <c r="I225">
        <v>111702.140342946</v>
      </c>
      <c r="J225">
        <v>263204.03920259298</v>
      </c>
      <c r="K225">
        <v>736939.87397669698</v>
      </c>
      <c r="L225" s="31">
        <v>43317</v>
      </c>
    </row>
    <row r="226" spans="1:12" x14ac:dyDescent="0.35">
      <c r="A226">
        <v>15048508.0705947</v>
      </c>
      <c r="B226">
        <v>1081898.64395361</v>
      </c>
      <c r="C226">
        <v>5868571.4100807002</v>
      </c>
      <c r="D226">
        <v>120965.77290185601</v>
      </c>
      <c r="E226">
        <v>34872.159208570403</v>
      </c>
      <c r="F226">
        <v>15250.4195001104</v>
      </c>
      <c r="G226">
        <v>6786979.5212230999</v>
      </c>
      <c r="H226">
        <v>4467257.1205598004</v>
      </c>
      <c r="I226">
        <v>119520.140648152</v>
      </c>
      <c r="J226">
        <v>268952.62117979</v>
      </c>
      <c r="K226">
        <v>1016005.02423958</v>
      </c>
      <c r="L226" s="31">
        <v>43318</v>
      </c>
    </row>
    <row r="227" spans="1:12" x14ac:dyDescent="0.35">
      <c r="A227">
        <v>14188630.761169801</v>
      </c>
      <c r="B227">
        <v>1081898.64395361</v>
      </c>
      <c r="C227">
        <v>5782819.7523444304</v>
      </c>
      <c r="D227">
        <v>120864.06304265901</v>
      </c>
      <c r="E227">
        <v>34383.186131702503</v>
      </c>
      <c r="F227">
        <v>13413.612427873901</v>
      </c>
      <c r="G227">
        <v>6785973.8559288103</v>
      </c>
      <c r="H227">
        <v>4466276.9269153802</v>
      </c>
      <c r="I227">
        <v>117802.027666279</v>
      </c>
      <c r="J227">
        <v>266464.79140774597</v>
      </c>
      <c r="K227">
        <v>1015758.10872419</v>
      </c>
      <c r="L227" s="31">
        <v>43319</v>
      </c>
    </row>
    <row r="228" spans="1:12" x14ac:dyDescent="0.35">
      <c r="A228">
        <v>12098542.795800099</v>
      </c>
      <c r="B228">
        <v>1085129.0955101801</v>
      </c>
      <c r="C228">
        <v>5555480.2988489503</v>
      </c>
      <c r="D228">
        <v>119992.176056906</v>
      </c>
      <c r="E228">
        <v>31853.4407937426</v>
      </c>
      <c r="F228">
        <v>13944.182146442699</v>
      </c>
      <c r="G228">
        <v>6751077.1759036304</v>
      </c>
      <c r="H228">
        <v>4466580.7762183696</v>
      </c>
      <c r="I228">
        <v>111541.81433767101</v>
      </c>
      <c r="J228">
        <v>259838.827157775</v>
      </c>
      <c r="K228">
        <v>1015684.42655348</v>
      </c>
      <c r="L228" s="31">
        <v>43320</v>
      </c>
    </row>
    <row r="229" spans="1:12" x14ac:dyDescent="0.35">
      <c r="A229">
        <v>12508214.473174101</v>
      </c>
      <c r="B229">
        <v>1085505.26702727</v>
      </c>
      <c r="C229">
        <v>5625604.0876433002</v>
      </c>
      <c r="D229">
        <v>119669.489393674</v>
      </c>
      <c r="E229">
        <v>32979.093857257598</v>
      </c>
      <c r="F229">
        <v>16149.0304731176</v>
      </c>
      <c r="G229">
        <v>6789131.4153184202</v>
      </c>
      <c r="H229">
        <v>4466815.4297617003</v>
      </c>
      <c r="I229">
        <v>111023.729954184</v>
      </c>
      <c r="J229">
        <v>260114.16369505</v>
      </c>
      <c r="K229">
        <v>1015725.07799482</v>
      </c>
      <c r="L229" s="31">
        <v>43321</v>
      </c>
    </row>
    <row r="230" spans="1:12" x14ac:dyDescent="0.35">
      <c r="A230">
        <v>11651174.733717401</v>
      </c>
      <c r="B230">
        <v>1087295.3524535701</v>
      </c>
      <c r="C230">
        <v>5540361.2513653897</v>
      </c>
      <c r="D230">
        <v>119406.118106851</v>
      </c>
      <c r="E230">
        <v>31922.991300056099</v>
      </c>
      <c r="F230">
        <v>17790.8813450665</v>
      </c>
      <c r="G230">
        <v>6940046.3604866499</v>
      </c>
      <c r="H230">
        <v>4456414.6187057802</v>
      </c>
      <c r="I230">
        <v>110412.66507997899</v>
      </c>
      <c r="J230">
        <v>255985.60703891999</v>
      </c>
      <c r="K230">
        <v>1016465.83229695</v>
      </c>
      <c r="L230" s="31">
        <v>43322</v>
      </c>
    </row>
    <row r="231" spans="1:12" x14ac:dyDescent="0.35">
      <c r="A231">
        <v>10710463.1565823</v>
      </c>
      <c r="B231">
        <v>1087895.06181689</v>
      </c>
      <c r="C231">
        <v>4721271.2663178602</v>
      </c>
      <c r="D231">
        <v>95804.579559726102</v>
      </c>
      <c r="E231">
        <v>27453.974124664001</v>
      </c>
      <c r="F231">
        <v>16932.505134429801</v>
      </c>
      <c r="G231">
        <v>5273328.8008985398</v>
      </c>
      <c r="H231">
        <v>2749976.6150711798</v>
      </c>
      <c r="I231">
        <v>104382.18765638801</v>
      </c>
      <c r="J231">
        <v>251678.67404765199</v>
      </c>
      <c r="K231">
        <v>773847.08635616105</v>
      </c>
      <c r="L231" s="31">
        <v>43323</v>
      </c>
    </row>
    <row r="232" spans="1:12" x14ac:dyDescent="0.35">
      <c r="A232">
        <v>8744914.9097486101</v>
      </c>
      <c r="B232">
        <v>1090084.37162646</v>
      </c>
      <c r="C232">
        <v>4421000.6741362801</v>
      </c>
      <c r="D232">
        <v>92987.044753532697</v>
      </c>
      <c r="E232">
        <v>23646.2533031454</v>
      </c>
      <c r="F232">
        <v>22093.948040955998</v>
      </c>
      <c r="G232">
        <v>4801581.4770374401</v>
      </c>
      <c r="H232">
        <v>2246490.9180374299</v>
      </c>
      <c r="I232">
        <v>103227.15965473</v>
      </c>
      <c r="J232">
        <v>249244.72699597501</v>
      </c>
      <c r="K232">
        <v>737555.41304555698</v>
      </c>
      <c r="L232" s="31">
        <v>43324</v>
      </c>
    </row>
    <row r="233" spans="1:12" x14ac:dyDescent="0.35">
      <c r="A233">
        <v>11647285.4683498</v>
      </c>
      <c r="B233">
        <v>1090719.9730150599</v>
      </c>
      <c r="C233">
        <v>5593635.1748093804</v>
      </c>
      <c r="D233">
        <v>119004.746932004</v>
      </c>
      <c r="E233">
        <v>32365.008159611301</v>
      </c>
      <c r="F233">
        <v>20368.37784334</v>
      </c>
      <c r="G233">
        <v>6786979.5212230999</v>
      </c>
      <c r="H233">
        <v>4467329.2221190399</v>
      </c>
      <c r="I233">
        <v>111371.90216182701</v>
      </c>
      <c r="J233">
        <v>251829.89693481199</v>
      </c>
      <c r="K233">
        <v>1016299.07788971</v>
      </c>
      <c r="L233" s="31">
        <v>43325</v>
      </c>
    </row>
    <row r="234" spans="1:12" x14ac:dyDescent="0.35">
      <c r="A234">
        <v>11780150.9479129</v>
      </c>
      <c r="B234">
        <v>1100607.8699060399</v>
      </c>
      <c r="C234">
        <v>5596020.0103252605</v>
      </c>
      <c r="D234">
        <v>119315.89139241099</v>
      </c>
      <c r="E234">
        <v>32704.934113109899</v>
      </c>
      <c r="F234">
        <v>17680.578654667199</v>
      </c>
      <c r="G234">
        <v>6785973.8559288103</v>
      </c>
      <c r="H234">
        <v>4466244.0071373899</v>
      </c>
      <c r="I234">
        <v>112406.25560146</v>
      </c>
      <c r="J234">
        <v>253827.07410124701</v>
      </c>
      <c r="K234">
        <v>1016797.33759612</v>
      </c>
      <c r="L234" s="31">
        <v>43326</v>
      </c>
    </row>
    <row r="235" spans="1:12" x14ac:dyDescent="0.35">
      <c r="A235">
        <v>10487090.3815824</v>
      </c>
      <c r="B235">
        <v>1106970.1947872899</v>
      </c>
      <c r="C235">
        <v>5397409.1593771698</v>
      </c>
      <c r="D235">
        <v>118920.696008876</v>
      </c>
      <c r="E235">
        <v>29372.602791559599</v>
      </c>
      <c r="F235">
        <v>15729.678229248701</v>
      </c>
      <c r="G235">
        <v>6751077.1759036202</v>
      </c>
      <c r="H235">
        <v>4466688.2058750596</v>
      </c>
      <c r="I235">
        <v>108795.44231888901</v>
      </c>
      <c r="J235">
        <v>255354.159731786</v>
      </c>
      <c r="K235">
        <v>1016836.93836278</v>
      </c>
      <c r="L235" s="31">
        <v>43327</v>
      </c>
    </row>
    <row r="236" spans="1:12" x14ac:dyDescent="0.35">
      <c r="A236">
        <v>10753057.3442741</v>
      </c>
      <c r="B236">
        <v>1111087.5947135801</v>
      </c>
      <c r="C236">
        <v>5412511.7353117196</v>
      </c>
      <c r="D236">
        <v>118665.701421277</v>
      </c>
      <c r="E236">
        <v>30729.712564472</v>
      </c>
      <c r="F236">
        <v>22721.2588092068</v>
      </c>
      <c r="G236">
        <v>6789131.4153184202</v>
      </c>
      <c r="H236">
        <v>4467467.78606294</v>
      </c>
      <c r="I236">
        <v>110327.265024821</v>
      </c>
      <c r="J236">
        <v>256869.43068622501</v>
      </c>
      <c r="K236">
        <v>1017493.14889336</v>
      </c>
      <c r="L236" s="31">
        <v>43328</v>
      </c>
    </row>
    <row r="237" spans="1:12" x14ac:dyDescent="0.35">
      <c r="A237">
        <v>11878475.553176399</v>
      </c>
      <c r="B237">
        <v>1111723.19610217</v>
      </c>
      <c r="C237">
        <v>5500069.8215429299</v>
      </c>
      <c r="D237">
        <v>119541.983563723</v>
      </c>
      <c r="E237">
        <v>31546.4545724776</v>
      </c>
      <c r="F237">
        <v>18295.383615803599</v>
      </c>
      <c r="G237">
        <v>6940046.3604866499</v>
      </c>
      <c r="H237">
        <v>4456645.7797012003</v>
      </c>
      <c r="I237">
        <v>111364.659436834</v>
      </c>
      <c r="J237">
        <v>263213.52526029199</v>
      </c>
      <c r="K237">
        <v>1018130.61389988</v>
      </c>
      <c r="L237" s="31">
        <v>43329</v>
      </c>
    </row>
    <row r="238" spans="1:12" x14ac:dyDescent="0.35">
      <c r="A238">
        <v>9974350.3274915703</v>
      </c>
      <c r="B238">
        <v>1122736.7231166</v>
      </c>
      <c r="C238">
        <v>4576115.6718598297</v>
      </c>
      <c r="D238">
        <v>96100.699519181202</v>
      </c>
      <c r="E238">
        <v>26098.238184800601</v>
      </c>
      <c r="F238">
        <v>19171.969651286199</v>
      </c>
      <c r="G238">
        <v>5273328.8008985398</v>
      </c>
      <c r="H238">
        <v>2750007.0207284801</v>
      </c>
      <c r="I238">
        <v>104024.23446725401</v>
      </c>
      <c r="J238">
        <v>256954.72899949001</v>
      </c>
      <c r="K238">
        <v>775369.95994070906</v>
      </c>
      <c r="L238" s="31">
        <v>43330</v>
      </c>
    </row>
    <row r="239" spans="1:12" x14ac:dyDescent="0.35">
      <c r="A239">
        <v>9185948.4652886093</v>
      </c>
      <c r="B239">
        <v>1130148.5471608399</v>
      </c>
      <c r="C239">
        <v>4405627.5654983995</v>
      </c>
      <c r="D239">
        <v>93084.890249032498</v>
      </c>
      <c r="E239">
        <v>23429.017332597701</v>
      </c>
      <c r="F239">
        <v>24000.428397493699</v>
      </c>
      <c r="G239">
        <v>4801581.4770374401</v>
      </c>
      <c r="H239">
        <v>2246503.68106629</v>
      </c>
      <c r="I239">
        <v>104282.08311797401</v>
      </c>
      <c r="J239">
        <v>255207.272496825</v>
      </c>
      <c r="K239">
        <v>739425.44684556802</v>
      </c>
      <c r="L239" s="31">
        <v>43331</v>
      </c>
    </row>
    <row r="240" spans="1:12" x14ac:dyDescent="0.35">
      <c r="A240">
        <v>12988211.0339303</v>
      </c>
      <c r="B240">
        <v>1133958.1954811099</v>
      </c>
      <c r="C240">
        <v>5627216.1653149901</v>
      </c>
      <c r="D240">
        <v>119778.981260931</v>
      </c>
      <c r="E240">
        <v>33721.666378046502</v>
      </c>
      <c r="F240">
        <v>18281.789982329701</v>
      </c>
      <c r="G240">
        <v>6786979.5212230999</v>
      </c>
      <c r="H240">
        <v>4467466.7239792701</v>
      </c>
      <c r="I240">
        <v>115881.356265918</v>
      </c>
      <c r="J240">
        <v>262746.500858024</v>
      </c>
      <c r="K240">
        <v>1019281.3587490401</v>
      </c>
      <c r="L240" s="31">
        <v>43332</v>
      </c>
    </row>
    <row r="241" spans="1:14" x14ac:dyDescent="0.35">
      <c r="A241">
        <v>10945235.0928562</v>
      </c>
      <c r="B241">
        <v>1134384.83915384</v>
      </c>
      <c r="C241">
        <v>5478902.3130692998</v>
      </c>
      <c r="D241">
        <v>119362.934202506</v>
      </c>
      <c r="E241">
        <v>30584.3905402786</v>
      </c>
      <c r="F241">
        <v>17494.268870337801</v>
      </c>
      <c r="G241">
        <v>6785973.8559288103</v>
      </c>
      <c r="H241">
        <v>4466305.79595803</v>
      </c>
      <c r="I241">
        <v>110017.512591694</v>
      </c>
      <c r="J241">
        <v>257562.51495438101</v>
      </c>
      <c r="K241">
        <v>1019324.95953505</v>
      </c>
      <c r="L241" s="31">
        <v>43333</v>
      </c>
    </row>
    <row r="242" spans="1:14" x14ac:dyDescent="0.35">
      <c r="A242">
        <v>8540660.03411212</v>
      </c>
      <c r="B242">
        <v>1137376.4923443401</v>
      </c>
      <c r="C242">
        <v>5332571.7716155499</v>
      </c>
      <c r="D242">
        <v>117957.904439541</v>
      </c>
      <c r="E242">
        <v>25926.787455138299</v>
      </c>
      <c r="F242">
        <v>18200.211225766299</v>
      </c>
      <c r="G242">
        <v>6751077.1759036304</v>
      </c>
      <c r="H242">
        <v>4466472.1708629197</v>
      </c>
      <c r="I242">
        <v>103594.650636058</v>
      </c>
      <c r="J242">
        <v>241299.43986708901</v>
      </c>
      <c r="K242">
        <v>1020083.60252111</v>
      </c>
      <c r="L242" s="31">
        <v>43334</v>
      </c>
    </row>
    <row r="243" spans="1:14" x14ac:dyDescent="0.35">
      <c r="A243">
        <v>7641140.1358299404</v>
      </c>
      <c r="B243">
        <v>1137376.4923443401</v>
      </c>
      <c r="C243">
        <v>5334616.0106708696</v>
      </c>
      <c r="D243">
        <v>117091.90419902799</v>
      </c>
      <c r="E243">
        <v>21068.761807508399</v>
      </c>
      <c r="F243">
        <v>48402.476114497302</v>
      </c>
      <c r="G243">
        <v>6789131.4153184202</v>
      </c>
      <c r="H243">
        <v>4466925.8736570803</v>
      </c>
      <c r="I243">
        <v>101531.648070079</v>
      </c>
      <c r="J243">
        <v>236058.14695819799</v>
      </c>
      <c r="K243">
        <v>1021070.98125363</v>
      </c>
      <c r="L243" s="31">
        <v>43335</v>
      </c>
    </row>
    <row r="244" spans="1:14" x14ac:dyDescent="0.35">
      <c r="A244">
        <v>7715741.2210263703</v>
      </c>
      <c r="B244">
        <v>1139297.8428807501</v>
      </c>
      <c r="C244">
        <v>5257986.0365219302</v>
      </c>
      <c r="D244">
        <v>116950.23917905201</v>
      </c>
      <c r="E244">
        <v>22410.159734210301</v>
      </c>
      <c r="F244">
        <v>35677.661683322403</v>
      </c>
      <c r="G244">
        <v>6940046.3604866499</v>
      </c>
      <c r="H244">
        <v>4456484.6702699503</v>
      </c>
      <c r="I244">
        <v>100319.169918175</v>
      </c>
      <c r="J244">
        <v>240684.250808121</v>
      </c>
      <c r="K244">
        <v>1021888.79392453</v>
      </c>
      <c r="L244" s="31">
        <v>43336</v>
      </c>
    </row>
    <row r="245" spans="1:14" x14ac:dyDescent="0.35">
      <c r="A245">
        <v>9280040.3574666809</v>
      </c>
      <c r="B245">
        <v>1139933.44426935</v>
      </c>
      <c r="C245">
        <v>4514656.8919440703</v>
      </c>
      <c r="D245">
        <v>94710.165861398506</v>
      </c>
      <c r="E245">
        <v>25414.429970181402</v>
      </c>
      <c r="F245">
        <v>20671.695676445899</v>
      </c>
      <c r="G245">
        <v>5273328.8008985398</v>
      </c>
      <c r="H245">
        <v>2749962.1849114401</v>
      </c>
      <c r="I245">
        <v>103435.97251181499</v>
      </c>
      <c r="J245">
        <v>253876.92930330199</v>
      </c>
      <c r="K245">
        <v>778645.26603945903</v>
      </c>
      <c r="L245" s="31">
        <v>43337</v>
      </c>
    </row>
    <row r="246" spans="1:14" x14ac:dyDescent="0.35">
      <c r="A246">
        <v>11079611.109452499</v>
      </c>
      <c r="B246">
        <v>1148393.77481308</v>
      </c>
      <c r="C246">
        <v>4569959.3738939604</v>
      </c>
      <c r="D246">
        <v>94520.374798214805</v>
      </c>
      <c r="E246">
        <v>24904.163049290099</v>
      </c>
      <c r="F246">
        <v>20491.505923007899</v>
      </c>
      <c r="G246">
        <v>4804892.1365104904</v>
      </c>
      <c r="H246">
        <v>2250174.7228762801</v>
      </c>
      <c r="I246">
        <v>108093.214609813</v>
      </c>
      <c r="J246">
        <v>266029.45077509101</v>
      </c>
      <c r="K246">
        <v>742479.81553528097</v>
      </c>
      <c r="L246" s="31">
        <v>43338</v>
      </c>
    </row>
    <row r="247" spans="1:14" x14ac:dyDescent="0.35">
      <c r="A247">
        <v>15202904.486971701</v>
      </c>
      <c r="B247">
        <v>1152172.26416233</v>
      </c>
      <c r="C247">
        <v>5851182.1501417998</v>
      </c>
      <c r="D247">
        <v>121256.752410067</v>
      </c>
      <c r="E247">
        <v>34853.289310918197</v>
      </c>
      <c r="F247">
        <v>15225.710545054901</v>
      </c>
      <c r="G247">
        <v>6929641.3347209804</v>
      </c>
      <c r="H247">
        <v>4692542.7528734496</v>
      </c>
      <c r="I247">
        <v>121026.186613239</v>
      </c>
      <c r="J247">
        <v>271484.28736189002</v>
      </c>
      <c r="K247">
        <v>1023777.70655872</v>
      </c>
      <c r="L247" s="31">
        <v>43339</v>
      </c>
    </row>
    <row r="248" spans="1:14" x14ac:dyDescent="0.35">
      <c r="A248">
        <v>15585073.9037914</v>
      </c>
      <c r="B248">
        <v>1152172.26416233</v>
      </c>
      <c r="C248">
        <v>5913105.8052515797</v>
      </c>
      <c r="D248">
        <v>122570.558091377</v>
      </c>
      <c r="E248">
        <v>35030.502635829798</v>
      </c>
      <c r="F248">
        <v>12530.244705556999</v>
      </c>
      <c r="G248">
        <v>6928635.6694267001</v>
      </c>
      <c r="H248">
        <v>4691439.76683331</v>
      </c>
      <c r="I248">
        <v>122083.240015843</v>
      </c>
      <c r="J248">
        <v>272258.67528432101</v>
      </c>
      <c r="K248">
        <v>1024274.40910532</v>
      </c>
      <c r="L248" s="31">
        <v>43340</v>
      </c>
    </row>
    <row r="249" spans="1:14" x14ac:dyDescent="0.35">
      <c r="A249">
        <v>14629003.912882101</v>
      </c>
      <c r="B249">
        <v>1162993.4123015399</v>
      </c>
      <c r="C249">
        <v>5830992.5181710199</v>
      </c>
      <c r="D249">
        <v>129946.75158895001</v>
      </c>
      <c r="E249">
        <v>33963.034325653301</v>
      </c>
      <c r="F249">
        <v>10632.7967311554</v>
      </c>
      <c r="G249">
        <v>6893738.98940151</v>
      </c>
      <c r="H249">
        <v>4691708.0034944303</v>
      </c>
      <c r="I249">
        <v>120445.83229253</v>
      </c>
      <c r="J249">
        <v>269007.90431241901</v>
      </c>
      <c r="K249">
        <v>1025149.5910773</v>
      </c>
      <c r="L249" s="31">
        <v>43341</v>
      </c>
    </row>
    <row r="250" spans="1:14" x14ac:dyDescent="0.35">
      <c r="A250">
        <v>13130309.142103</v>
      </c>
      <c r="B250">
        <v>1166714.2494821299</v>
      </c>
      <c r="C250">
        <v>5751084.6333869798</v>
      </c>
      <c r="D250">
        <v>133232.03764501199</v>
      </c>
      <c r="E250">
        <v>33369.755626149803</v>
      </c>
      <c r="F250">
        <v>14947.0597068548</v>
      </c>
      <c r="G250">
        <v>6931793.2288163099</v>
      </c>
      <c r="H250">
        <v>4692087.9367019003</v>
      </c>
      <c r="I250">
        <v>117588.103564037</v>
      </c>
      <c r="J250">
        <v>263310.50817974901</v>
      </c>
      <c r="K250">
        <v>1026271.4926549</v>
      </c>
      <c r="L250" s="31">
        <v>43342</v>
      </c>
    </row>
    <row r="251" spans="1:14" x14ac:dyDescent="0.35">
      <c r="A251">
        <v>12568854.561017601</v>
      </c>
      <c r="B251">
        <v>1168601.9835493399</v>
      </c>
      <c r="C251">
        <v>5672616.8811820503</v>
      </c>
      <c r="D251">
        <v>132006.07790338001</v>
      </c>
      <c r="E251">
        <v>32781.648114460797</v>
      </c>
      <c r="F251">
        <v>16689.804993947298</v>
      </c>
      <c r="G251">
        <v>7080083.4848644799</v>
      </c>
      <c r="H251">
        <v>4677030.6232091002</v>
      </c>
      <c r="I251">
        <v>115129.166933528</v>
      </c>
      <c r="J251">
        <v>259021.19355239</v>
      </c>
      <c r="K251">
        <v>1027417.59317562</v>
      </c>
      <c r="L251" s="31">
        <v>43343</v>
      </c>
      <c r="M251" s="2">
        <f>SUM(K221:K251)</f>
        <v>29501453.513967924</v>
      </c>
      <c r="N251" s="33">
        <f>M251/M$380</f>
        <v>7.1196381921807883E-2</v>
      </c>
    </row>
    <row r="252" spans="1:14" s="34" customFormat="1" x14ac:dyDescent="0.35">
      <c r="L252" s="36"/>
    </row>
    <row r="253" spans="1:14" x14ac:dyDescent="0.35">
      <c r="A253">
        <v>11004248.8761569</v>
      </c>
      <c r="B253">
        <v>1177535.3976213399</v>
      </c>
      <c r="C253">
        <v>4753210.8072663797</v>
      </c>
      <c r="D253">
        <v>99238.530957608804</v>
      </c>
      <c r="E253">
        <v>27419.242868397301</v>
      </c>
      <c r="F253">
        <v>18001.639472929201</v>
      </c>
      <c r="G253">
        <v>5288957.6801171303</v>
      </c>
      <c r="H253">
        <v>2743007.5540535101</v>
      </c>
      <c r="I253">
        <v>110961.11467631201</v>
      </c>
      <c r="J253">
        <v>258856.25831578701</v>
      </c>
      <c r="K253">
        <v>783305.49658396805</v>
      </c>
      <c r="L253" s="31">
        <v>43344</v>
      </c>
    </row>
    <row r="254" spans="1:14" x14ac:dyDescent="0.35">
      <c r="A254">
        <v>10991445.9648636</v>
      </c>
      <c r="B254">
        <v>1180276.3656108</v>
      </c>
      <c r="C254">
        <v>4619326.9002313502</v>
      </c>
      <c r="D254">
        <v>98154.433887086198</v>
      </c>
      <c r="E254">
        <v>25091.577348671999</v>
      </c>
      <c r="F254">
        <v>22076.569116450199</v>
      </c>
      <c r="G254">
        <v>4819835.0453760698</v>
      </c>
      <c r="H254">
        <v>2233287.8729445301</v>
      </c>
      <c r="I254">
        <v>109509.085926791</v>
      </c>
      <c r="J254">
        <v>263959.82454215601</v>
      </c>
      <c r="K254">
        <v>747062.28383361595</v>
      </c>
      <c r="L254" s="31">
        <v>43345</v>
      </c>
    </row>
    <row r="255" spans="1:14" x14ac:dyDescent="0.35">
      <c r="A255">
        <v>16154067.702425599</v>
      </c>
      <c r="B255">
        <v>1181362.5606442001</v>
      </c>
      <c r="C255">
        <v>6036474.3259328296</v>
      </c>
      <c r="D255">
        <v>135305.71343575299</v>
      </c>
      <c r="E255">
        <v>35844.757403431802</v>
      </c>
      <c r="F255">
        <v>15711.1195455383</v>
      </c>
      <c r="G255">
        <v>6929641.3347209804</v>
      </c>
      <c r="H255">
        <v>4692651.8474698998</v>
      </c>
      <c r="I255">
        <v>121832.92866833</v>
      </c>
      <c r="J255">
        <v>272280.01947360998</v>
      </c>
      <c r="K255">
        <v>1030252.21357354</v>
      </c>
      <c r="L255" s="31">
        <v>43346</v>
      </c>
    </row>
    <row r="256" spans="1:14" x14ac:dyDescent="0.35">
      <c r="A256">
        <v>16452645.5948493</v>
      </c>
      <c r="B256">
        <v>1183123.79215624</v>
      </c>
      <c r="C256">
        <v>6077797.5382608203</v>
      </c>
      <c r="D256">
        <v>135697.325578035</v>
      </c>
      <c r="E256">
        <v>35728.245997609098</v>
      </c>
      <c r="F256">
        <v>12817.160875301201</v>
      </c>
      <c r="G256">
        <v>6928635.6694267001</v>
      </c>
      <c r="H256">
        <v>4691516.7309400802</v>
      </c>
      <c r="I256">
        <v>121987.446109643</v>
      </c>
      <c r="J256">
        <v>273488.07329189702</v>
      </c>
      <c r="K256">
        <v>1030971.81452738</v>
      </c>
      <c r="L256" s="31">
        <v>43347</v>
      </c>
    </row>
    <row r="257" spans="1:12" x14ac:dyDescent="0.35">
      <c r="A257">
        <v>14983004.262424501</v>
      </c>
      <c r="B257">
        <v>1193395.59514881</v>
      </c>
      <c r="C257">
        <v>5915842.4492498096</v>
      </c>
      <c r="D257">
        <v>135381.10322092299</v>
      </c>
      <c r="E257">
        <v>34208.512667962197</v>
      </c>
      <c r="F257">
        <v>11268.163249934099</v>
      </c>
      <c r="G257">
        <v>6893738.98940151</v>
      </c>
      <c r="H257">
        <v>4691794.8588286703</v>
      </c>
      <c r="I257">
        <v>120184.427668698</v>
      </c>
      <c r="J257">
        <v>269063.52859862999</v>
      </c>
      <c r="K257">
        <v>1032210.0162355501</v>
      </c>
      <c r="L257" s="31">
        <v>43348</v>
      </c>
    </row>
    <row r="258" spans="1:12" x14ac:dyDescent="0.35">
      <c r="A258">
        <v>13396925.2559152</v>
      </c>
      <c r="B258">
        <v>1200025.4832528499</v>
      </c>
      <c r="C258">
        <v>5751547.14979662</v>
      </c>
      <c r="D258">
        <v>134634.78625407201</v>
      </c>
      <c r="E258">
        <v>32682.6882155358</v>
      </c>
      <c r="F258">
        <v>14749.1282877496</v>
      </c>
      <c r="G258">
        <v>6931793.2288162997</v>
      </c>
      <c r="H258">
        <v>4692293.3594336202</v>
      </c>
      <c r="I258">
        <v>116589.41554661399</v>
      </c>
      <c r="J258">
        <v>265125.63142832002</v>
      </c>
      <c r="K258">
        <v>1033206.76864359</v>
      </c>
      <c r="L258" s="31">
        <v>43349</v>
      </c>
    </row>
    <row r="259" spans="1:12" x14ac:dyDescent="0.35">
      <c r="A259">
        <v>13023935.982658099</v>
      </c>
      <c r="B259">
        <v>1201340.2747102899</v>
      </c>
      <c r="C259">
        <v>5714914.2862652503</v>
      </c>
      <c r="D259">
        <v>133678.305459425</v>
      </c>
      <c r="E259">
        <v>31977.551935949399</v>
      </c>
      <c r="F259">
        <v>16793.069471619201</v>
      </c>
      <c r="G259">
        <v>7080083.4848644799</v>
      </c>
      <c r="H259">
        <v>4677098.6620745296</v>
      </c>
      <c r="I259">
        <v>114221.52826409299</v>
      </c>
      <c r="J259">
        <v>262112.29183134</v>
      </c>
      <c r="K259">
        <v>1034825.18130902</v>
      </c>
      <c r="L259" s="31">
        <v>43350</v>
      </c>
    </row>
    <row r="260" spans="1:12" x14ac:dyDescent="0.35">
      <c r="A260">
        <v>7654035.37863445</v>
      </c>
      <c r="B260">
        <v>1212141.3009440801</v>
      </c>
      <c r="C260">
        <v>4377325.0473791501</v>
      </c>
      <c r="D260">
        <v>96606.903002744104</v>
      </c>
      <c r="E260">
        <v>22928.454213434299</v>
      </c>
      <c r="F260">
        <v>27922.577808421502</v>
      </c>
      <c r="G260">
        <v>5288957.6801171303</v>
      </c>
      <c r="H260">
        <v>2743298.67534611</v>
      </c>
      <c r="I260">
        <v>104370.98645592399</v>
      </c>
      <c r="J260">
        <v>245250.792905607</v>
      </c>
      <c r="K260">
        <v>789408.78430330998</v>
      </c>
      <c r="L260" s="31">
        <v>43351</v>
      </c>
    </row>
    <row r="261" spans="1:12" x14ac:dyDescent="0.35">
      <c r="A261">
        <v>3615724.7526143999</v>
      </c>
      <c r="B261">
        <v>1213287.0453524301</v>
      </c>
      <c r="C261">
        <v>3795889.2634956399</v>
      </c>
      <c r="D261">
        <v>88228.588729966505</v>
      </c>
      <c r="E261">
        <v>16128.9592686101</v>
      </c>
      <c r="F261">
        <v>64269.413395093499</v>
      </c>
      <c r="G261">
        <v>4819835.0453760698</v>
      </c>
      <c r="H261">
        <v>2233461.2972096801</v>
      </c>
      <c r="I261">
        <v>91231.211727962596</v>
      </c>
      <c r="J261">
        <v>227289.030329659</v>
      </c>
      <c r="K261">
        <v>753354.078578335</v>
      </c>
      <c r="L261" s="31">
        <v>43352</v>
      </c>
    </row>
    <row r="262" spans="1:12" x14ac:dyDescent="0.35">
      <c r="A262">
        <v>4403672.0162584102</v>
      </c>
      <c r="B262">
        <v>1216025.8164816301</v>
      </c>
      <c r="C262">
        <v>5033176.2793357903</v>
      </c>
      <c r="D262">
        <v>126372.54272271199</v>
      </c>
      <c r="E262">
        <v>15536.523409764701</v>
      </c>
      <c r="F262">
        <v>81415.336175403296</v>
      </c>
      <c r="G262">
        <v>6929641.3347209804</v>
      </c>
      <c r="H262">
        <v>4692951.7319822302</v>
      </c>
      <c r="I262">
        <v>99024.934787238293</v>
      </c>
      <c r="J262">
        <v>223003.092717741</v>
      </c>
      <c r="K262">
        <v>1038110.9834719501</v>
      </c>
      <c r="L262" s="31">
        <v>43353</v>
      </c>
    </row>
    <row r="263" spans="1:12" x14ac:dyDescent="0.35">
      <c r="A263">
        <v>5273659.3551172595</v>
      </c>
      <c r="B263">
        <v>1216860.97198465</v>
      </c>
      <c r="C263">
        <v>5074376.8086467199</v>
      </c>
      <c r="D263">
        <v>127945.89409462101</v>
      </c>
      <c r="E263">
        <v>19379.626366336401</v>
      </c>
      <c r="F263">
        <v>71483.728015731394</v>
      </c>
      <c r="G263">
        <v>6928635.6694267001</v>
      </c>
      <c r="H263">
        <v>4691812.7931162603</v>
      </c>
      <c r="I263">
        <v>99853.487367985494</v>
      </c>
      <c r="J263">
        <v>227216.63020939601</v>
      </c>
      <c r="K263">
        <v>1039623.58977091</v>
      </c>
      <c r="L263" s="31">
        <v>43354</v>
      </c>
    </row>
    <row r="264" spans="1:12" x14ac:dyDescent="0.35">
      <c r="A264">
        <v>7745550.1844375702</v>
      </c>
      <c r="B264">
        <v>1219179.3436614999</v>
      </c>
      <c r="C264">
        <v>5247674.84533442</v>
      </c>
      <c r="D264">
        <v>130291.33360831199</v>
      </c>
      <c r="E264">
        <v>23237.691655001199</v>
      </c>
      <c r="F264">
        <v>35041.8265336447</v>
      </c>
      <c r="G264">
        <v>6893738.98940151</v>
      </c>
      <c r="H264">
        <v>4691866.8214467997</v>
      </c>
      <c r="I264">
        <v>103873.846314861</v>
      </c>
      <c r="J264">
        <v>240811.73047819201</v>
      </c>
      <c r="K264">
        <v>1040579.1215601</v>
      </c>
      <c r="L264" s="31">
        <v>43355</v>
      </c>
    </row>
    <row r="265" spans="1:12" x14ac:dyDescent="0.35">
      <c r="A265">
        <v>11678748.844228201</v>
      </c>
      <c r="B265">
        <v>1220265.53869489</v>
      </c>
      <c r="C265">
        <v>5602341.5492833201</v>
      </c>
      <c r="D265">
        <v>132369.83976305599</v>
      </c>
      <c r="E265">
        <v>29731.606150578998</v>
      </c>
      <c r="F265">
        <v>25462.316925641899</v>
      </c>
      <c r="G265">
        <v>6931793.2288163099</v>
      </c>
      <c r="H265">
        <v>4692170.7705091601</v>
      </c>
      <c r="I265">
        <v>111229.163639073</v>
      </c>
      <c r="J265">
        <v>253843.26949765399</v>
      </c>
      <c r="K265">
        <v>1042563.9016946</v>
      </c>
      <c r="L265" s="31">
        <v>43356</v>
      </c>
    </row>
    <row r="266" spans="1:12" x14ac:dyDescent="0.35">
      <c r="A266">
        <v>13562912.1936958</v>
      </c>
      <c r="B266">
        <v>1222071.05857587</v>
      </c>
      <c r="C266">
        <v>5782789.8416580399</v>
      </c>
      <c r="D266">
        <v>133872.208341602</v>
      </c>
      <c r="E266">
        <v>32416.853255751499</v>
      </c>
      <c r="F266">
        <v>17419.909526194999</v>
      </c>
      <c r="G266">
        <v>7080083.4848644901</v>
      </c>
      <c r="H266">
        <v>4677062.5800100202</v>
      </c>
      <c r="I266">
        <v>115433.86519822699</v>
      </c>
      <c r="J266">
        <v>262186.97527728498</v>
      </c>
      <c r="K266">
        <v>1043934.84388312</v>
      </c>
      <c r="L266" s="31">
        <v>43357</v>
      </c>
    </row>
    <row r="267" spans="1:12" x14ac:dyDescent="0.35">
      <c r="A267">
        <v>12337042.5855381</v>
      </c>
      <c r="B267">
        <v>1231468.41228755</v>
      </c>
      <c r="C267">
        <v>4904277.8482794296</v>
      </c>
      <c r="D267">
        <v>100150.51732792299</v>
      </c>
      <c r="E267">
        <v>28780.685596256601</v>
      </c>
      <c r="F267">
        <v>14875.451671086899</v>
      </c>
      <c r="G267">
        <v>5288957.6801171303</v>
      </c>
      <c r="H267">
        <v>2742977.0723255901</v>
      </c>
      <c r="I267">
        <v>111889.674736695</v>
      </c>
      <c r="J267">
        <v>262299.33661125699</v>
      </c>
      <c r="K267">
        <v>796501.44743028004</v>
      </c>
      <c r="L267" s="31">
        <v>43358</v>
      </c>
    </row>
    <row r="268" spans="1:12" x14ac:dyDescent="0.35">
      <c r="A268">
        <v>8342587.9688715702</v>
      </c>
      <c r="B268">
        <v>1233544.92497416</v>
      </c>
      <c r="C268">
        <v>4312112.6913858503</v>
      </c>
      <c r="D268">
        <v>97571.585297097103</v>
      </c>
      <c r="E268">
        <v>23325.619702358999</v>
      </c>
      <c r="F268">
        <v>23905.412282601701</v>
      </c>
      <c r="G268">
        <v>4819835.0453760698</v>
      </c>
      <c r="H268">
        <v>2233379.8471978698</v>
      </c>
      <c r="I268">
        <v>106426.514770411</v>
      </c>
      <c r="J268">
        <v>255755.438670359</v>
      </c>
      <c r="K268">
        <v>760545.19642964494</v>
      </c>
      <c r="L268" s="31">
        <v>43359</v>
      </c>
    </row>
    <row r="269" spans="1:12" x14ac:dyDescent="0.35">
      <c r="A269">
        <v>10744532.887226701</v>
      </c>
      <c r="B269">
        <v>1234314.4978654201</v>
      </c>
      <c r="C269">
        <v>5469520.4991288297</v>
      </c>
      <c r="D269">
        <v>132983.83311176201</v>
      </c>
      <c r="E269">
        <v>31118.978862854001</v>
      </c>
      <c r="F269">
        <v>26741.958935411101</v>
      </c>
      <c r="G269">
        <v>6929641.3347209804</v>
      </c>
      <c r="H269">
        <v>4693372.1365302196</v>
      </c>
      <c r="I269">
        <v>110498.242336455</v>
      </c>
      <c r="J269">
        <v>254789.878103239</v>
      </c>
      <c r="K269">
        <v>1152461.7556745701</v>
      </c>
      <c r="L269" s="31">
        <v>43360</v>
      </c>
    </row>
    <row r="270" spans="1:12" x14ac:dyDescent="0.35">
      <c r="A270">
        <v>13268255.4913036</v>
      </c>
      <c r="B270">
        <v>1254090.29164738</v>
      </c>
      <c r="C270">
        <v>5703786.48830349</v>
      </c>
      <c r="D270">
        <v>133389.03041518299</v>
      </c>
      <c r="E270">
        <v>32750.056131218</v>
      </c>
      <c r="F270">
        <v>21167.690673132802</v>
      </c>
      <c r="G270">
        <v>6928635.6694267001</v>
      </c>
      <c r="H270">
        <v>4691603.2286498798</v>
      </c>
      <c r="I270">
        <v>114899.559782036</v>
      </c>
      <c r="J270">
        <v>262262.817251898</v>
      </c>
      <c r="K270">
        <v>1154264.5452690001</v>
      </c>
      <c r="L270" s="31">
        <v>43361</v>
      </c>
    </row>
    <row r="271" spans="1:12" x14ac:dyDescent="0.35">
      <c r="A271">
        <v>13863312.4508483</v>
      </c>
      <c r="B271">
        <v>1256169.28730396</v>
      </c>
      <c r="C271">
        <v>5774510.2006248999</v>
      </c>
      <c r="D271">
        <v>134178.838012369</v>
      </c>
      <c r="E271">
        <v>32476.579417258799</v>
      </c>
      <c r="F271">
        <v>14297.320348036699</v>
      </c>
      <c r="G271">
        <v>6893738.98940151</v>
      </c>
      <c r="H271">
        <v>4691812.6368709998</v>
      </c>
      <c r="I271">
        <v>116949.79129075599</v>
      </c>
      <c r="J271">
        <v>263399.39517372398</v>
      </c>
      <c r="K271">
        <v>1156060.2641924799</v>
      </c>
      <c r="L271" s="31">
        <v>43362</v>
      </c>
    </row>
    <row r="272" spans="1:12" x14ac:dyDescent="0.35">
      <c r="A272">
        <v>15285164.907521401</v>
      </c>
      <c r="B272">
        <v>1257974.80718493</v>
      </c>
      <c r="C272">
        <v>5940809.9999424797</v>
      </c>
      <c r="D272">
        <v>134679.29126455</v>
      </c>
      <c r="E272">
        <v>34824.648851751903</v>
      </c>
      <c r="F272">
        <v>14766.7182432302</v>
      </c>
      <c r="G272">
        <v>6931793.2288163099</v>
      </c>
      <c r="H272">
        <v>4692187.5220628995</v>
      </c>
      <c r="I272">
        <v>119287.70169826499</v>
      </c>
      <c r="J272">
        <v>269752.91571664403</v>
      </c>
      <c r="K272">
        <v>1157978.5661259301</v>
      </c>
      <c r="L272" s="31">
        <v>43363</v>
      </c>
    </row>
    <row r="273" spans="1:14" x14ac:dyDescent="0.35">
      <c r="A273">
        <v>13600863.432895301</v>
      </c>
      <c r="B273">
        <v>1260289.13150167</v>
      </c>
      <c r="C273">
        <v>5790177.1871875096</v>
      </c>
      <c r="D273">
        <v>135179.03713812499</v>
      </c>
      <c r="E273">
        <v>33637.002889820797</v>
      </c>
      <c r="F273">
        <v>14533.8429210663</v>
      </c>
      <c r="G273">
        <v>7080083.4848644901</v>
      </c>
      <c r="H273">
        <v>4677206.6449742503</v>
      </c>
      <c r="I273">
        <v>118040.217244288</v>
      </c>
      <c r="J273">
        <v>264698.14941258199</v>
      </c>
      <c r="K273">
        <v>1159937.7891029301</v>
      </c>
      <c r="L273" s="31">
        <v>43364</v>
      </c>
    </row>
    <row r="274" spans="1:14" x14ac:dyDescent="0.35">
      <c r="A274">
        <v>4426682.1419256805</v>
      </c>
      <c r="B274">
        <v>1261841.40529785</v>
      </c>
      <c r="C274">
        <v>4147381.5732176402</v>
      </c>
      <c r="D274">
        <v>94818.315530196996</v>
      </c>
      <c r="E274">
        <v>14709.5097531676</v>
      </c>
      <c r="F274">
        <v>45742.308994986102</v>
      </c>
      <c r="G274">
        <v>5288957.6801171303</v>
      </c>
      <c r="H274">
        <v>2743249.70693629</v>
      </c>
      <c r="I274">
        <v>98748.285120374494</v>
      </c>
      <c r="J274">
        <v>224189.20267619201</v>
      </c>
      <c r="K274">
        <v>805239.62408444902</v>
      </c>
      <c r="L274" s="31">
        <v>43365</v>
      </c>
    </row>
    <row r="275" spans="1:14" x14ac:dyDescent="0.35">
      <c r="A275">
        <v>2890594.3899909798</v>
      </c>
      <c r="B275">
        <v>1270300.4491834701</v>
      </c>
      <c r="C275">
        <v>3697420.2368692099</v>
      </c>
      <c r="D275">
        <v>85115.434083736502</v>
      </c>
      <c r="E275">
        <v>15527.045690348599</v>
      </c>
      <c r="F275">
        <v>78571.549728726197</v>
      </c>
      <c r="G275">
        <v>4819835.0453760698</v>
      </c>
      <c r="H275">
        <v>2233554.16550325</v>
      </c>
      <c r="I275">
        <v>89944.231834124599</v>
      </c>
      <c r="J275">
        <v>222005.82175009701</v>
      </c>
      <c r="K275">
        <v>769033.47749573598</v>
      </c>
      <c r="L275" s="31">
        <v>43366</v>
      </c>
    </row>
    <row r="276" spans="1:14" x14ac:dyDescent="0.35">
      <c r="A276">
        <v>6632602.8511783704</v>
      </c>
      <c r="B276">
        <v>1271730.6133717301</v>
      </c>
      <c r="C276">
        <v>5060588.5071826298</v>
      </c>
      <c r="D276">
        <v>128863.585647876</v>
      </c>
      <c r="E276">
        <v>24798.489948183</v>
      </c>
      <c r="F276">
        <v>69147.871711840999</v>
      </c>
      <c r="G276">
        <v>6929641.3347209804</v>
      </c>
      <c r="H276">
        <v>4693928.6791061098</v>
      </c>
      <c r="I276">
        <v>103220.577446672</v>
      </c>
      <c r="J276">
        <v>236930.193505392</v>
      </c>
      <c r="K276">
        <v>1165263.8377511799</v>
      </c>
      <c r="L276" s="31">
        <v>43367</v>
      </c>
    </row>
    <row r="277" spans="1:14" x14ac:dyDescent="0.35">
      <c r="A277">
        <v>9145920.0162181892</v>
      </c>
      <c r="B277">
        <v>1280828.8017107199</v>
      </c>
      <c r="C277">
        <v>5222017.9247482</v>
      </c>
      <c r="D277">
        <v>130908.214947247</v>
      </c>
      <c r="E277">
        <v>27106.409274914899</v>
      </c>
      <c r="F277">
        <v>41514.291547250097</v>
      </c>
      <c r="G277">
        <v>6928635.6694267001</v>
      </c>
      <c r="H277">
        <v>4692400.1922019096</v>
      </c>
      <c r="I277">
        <v>107203.56900339</v>
      </c>
      <c r="J277">
        <v>254662.456724758</v>
      </c>
      <c r="K277">
        <v>1167214.8509260199</v>
      </c>
      <c r="L277" s="31">
        <v>43368</v>
      </c>
    </row>
    <row r="278" spans="1:14" x14ac:dyDescent="0.35">
      <c r="A278">
        <v>7585457.47457394</v>
      </c>
      <c r="B278">
        <v>1282266.1699439599</v>
      </c>
      <c r="C278">
        <v>5208877.3776161596</v>
      </c>
      <c r="D278">
        <v>130883.601881176</v>
      </c>
      <c r="E278">
        <v>21058.789017871801</v>
      </c>
      <c r="F278">
        <v>30551.007749944001</v>
      </c>
      <c r="G278">
        <v>6893738.98940151</v>
      </c>
      <c r="H278">
        <v>4692131.4911438497</v>
      </c>
      <c r="I278">
        <v>104611.517794224</v>
      </c>
      <c r="J278">
        <v>242393.46279736</v>
      </c>
      <c r="K278">
        <v>1169312.43499836</v>
      </c>
      <c r="L278" s="31">
        <v>43369</v>
      </c>
    </row>
    <row r="279" spans="1:14" x14ac:dyDescent="0.35">
      <c r="A279">
        <v>3146087.7323075002</v>
      </c>
      <c r="B279">
        <v>1292580.71050767</v>
      </c>
      <c r="C279">
        <v>4976249.3839556696</v>
      </c>
      <c r="D279">
        <v>126845.52866112</v>
      </c>
      <c r="E279">
        <v>7841.5264346470003</v>
      </c>
      <c r="F279">
        <v>129166.15645679701</v>
      </c>
      <c r="G279">
        <v>6931793.2288163099</v>
      </c>
      <c r="H279">
        <v>4692911.2529697903</v>
      </c>
      <c r="I279">
        <v>97338.688663286099</v>
      </c>
      <c r="J279">
        <v>220451.54268555</v>
      </c>
      <c r="K279">
        <v>1171248.2494900101</v>
      </c>
      <c r="L279" s="31">
        <v>43370</v>
      </c>
    </row>
    <row r="280" spans="1:14" x14ac:dyDescent="0.35">
      <c r="A280">
        <v>4194688.2691917298</v>
      </c>
      <c r="B280">
        <v>1293350.28339894</v>
      </c>
      <c r="C280">
        <v>5080970.3598561101</v>
      </c>
      <c r="D280">
        <v>127397.77107689501</v>
      </c>
      <c r="E280">
        <v>9889.2007911985693</v>
      </c>
      <c r="F280">
        <v>205600.66609692</v>
      </c>
      <c r="G280">
        <v>7080083.4848644901</v>
      </c>
      <c r="H280">
        <v>4677101.0689572897</v>
      </c>
      <c r="I280">
        <v>93628.050109412405</v>
      </c>
      <c r="J280">
        <v>223689.855388086</v>
      </c>
      <c r="K280">
        <v>1173811.91248188</v>
      </c>
      <c r="L280" s="31">
        <v>43371</v>
      </c>
    </row>
    <row r="281" spans="1:14" x14ac:dyDescent="0.35">
      <c r="A281">
        <v>4602569.2938237796</v>
      </c>
      <c r="B281">
        <v>1297828.6677987999</v>
      </c>
      <c r="C281">
        <v>4173411.4359777998</v>
      </c>
      <c r="D281">
        <v>93070.285058608002</v>
      </c>
      <c r="E281">
        <v>12078.960987447699</v>
      </c>
      <c r="F281">
        <v>109082.26333421499</v>
      </c>
      <c r="G281">
        <v>5288957.6801171303</v>
      </c>
      <c r="H281">
        <v>2743021.6870628698</v>
      </c>
      <c r="I281">
        <v>95147.338040913804</v>
      </c>
      <c r="J281">
        <v>226408.03382047801</v>
      </c>
      <c r="K281">
        <v>814745.13224943599</v>
      </c>
      <c r="L281" s="31">
        <v>43372</v>
      </c>
    </row>
    <row r="282" spans="1:14" x14ac:dyDescent="0.35">
      <c r="A282">
        <v>5329065.7413344504</v>
      </c>
      <c r="B282">
        <v>1297828.6677987999</v>
      </c>
      <c r="C282">
        <v>4055517.3797147302</v>
      </c>
      <c r="D282">
        <v>92655.563027479002</v>
      </c>
      <c r="E282">
        <v>15377.664536915599</v>
      </c>
      <c r="F282">
        <v>75371.467564776001</v>
      </c>
      <c r="G282">
        <v>4819835.0453760698</v>
      </c>
      <c r="H282">
        <v>2233361.2877764301</v>
      </c>
      <c r="I282">
        <v>96762.789196136204</v>
      </c>
      <c r="J282">
        <v>235069.60740881099</v>
      </c>
      <c r="K282">
        <v>778744.62250397098</v>
      </c>
      <c r="L282" s="31">
        <v>43373</v>
      </c>
      <c r="M282" s="2">
        <f>SUM(K253:K282)</f>
        <v>29791772.784174871</v>
      </c>
      <c r="N282" s="33">
        <f>M282/M$380</f>
        <v>7.189701457474236E-2</v>
      </c>
    </row>
    <row r="283" spans="1:14" s="34" customFormat="1" x14ac:dyDescent="0.35">
      <c r="L283" s="36"/>
    </row>
    <row r="284" spans="1:14" x14ac:dyDescent="0.35">
      <c r="A284">
        <v>10079497.514088901</v>
      </c>
      <c r="B284">
        <v>1299192.1095523699</v>
      </c>
      <c r="C284">
        <v>5435614.7186976699</v>
      </c>
      <c r="D284">
        <v>131396.783623608</v>
      </c>
      <c r="E284">
        <v>26871.020818123699</v>
      </c>
      <c r="F284">
        <v>39910.878854226001</v>
      </c>
      <c r="G284">
        <v>6929641.3347209804</v>
      </c>
      <c r="H284">
        <v>4692822.6019248897</v>
      </c>
      <c r="I284">
        <v>108621.122058842</v>
      </c>
      <c r="J284">
        <v>248748.97180383699</v>
      </c>
      <c r="K284">
        <v>1179717.02560769</v>
      </c>
      <c r="L284" s="31">
        <v>43374</v>
      </c>
    </row>
    <row r="285" spans="1:14" x14ac:dyDescent="0.35">
      <c r="A285">
        <v>11206254.5636744</v>
      </c>
      <c r="B285">
        <v>1302357.5243543</v>
      </c>
      <c r="C285">
        <v>5516269.8520937897</v>
      </c>
      <c r="D285">
        <v>133249.69895498699</v>
      </c>
      <c r="E285">
        <v>31591.523364791101</v>
      </c>
      <c r="F285">
        <v>23131.651696270499</v>
      </c>
      <c r="G285">
        <v>6928635.6694267001</v>
      </c>
      <c r="H285">
        <v>4691744.0405925</v>
      </c>
      <c r="I285">
        <v>113723.754363416</v>
      </c>
      <c r="J285">
        <v>255416.746383769</v>
      </c>
      <c r="K285">
        <v>1181851.5871222999</v>
      </c>
      <c r="L285" s="31">
        <v>43375</v>
      </c>
    </row>
    <row r="286" spans="1:14" x14ac:dyDescent="0.35">
      <c r="A286">
        <v>12234247.296411</v>
      </c>
      <c r="B286">
        <v>1304534.9729989099</v>
      </c>
      <c r="C286">
        <v>5631096.6003876496</v>
      </c>
      <c r="D286">
        <v>133583.32117287</v>
      </c>
      <c r="E286">
        <v>31903.922834159599</v>
      </c>
      <c r="F286">
        <v>16885.565715274301</v>
      </c>
      <c r="G286">
        <v>6893738.98940151</v>
      </c>
      <c r="H286">
        <v>4691918.4632124398</v>
      </c>
      <c r="I286">
        <v>113793.182648047</v>
      </c>
      <c r="J286">
        <v>255889.94553206899</v>
      </c>
      <c r="K286">
        <v>1184093.20282135</v>
      </c>
      <c r="L286" s="31">
        <v>43376</v>
      </c>
    </row>
    <row r="287" spans="1:14" x14ac:dyDescent="0.35">
      <c r="A287">
        <v>12591250.0536613</v>
      </c>
      <c r="B287">
        <v>1312041.79335381</v>
      </c>
      <c r="C287">
        <v>5660042.7504188996</v>
      </c>
      <c r="D287">
        <v>133820.60675332899</v>
      </c>
      <c r="E287">
        <v>32761.583887649798</v>
      </c>
      <c r="F287">
        <v>16917.3653509777</v>
      </c>
      <c r="G287">
        <v>6931793.2288163099</v>
      </c>
      <c r="H287">
        <v>4692340.9008966396</v>
      </c>
      <c r="I287">
        <v>115682.620373595</v>
      </c>
      <c r="J287">
        <v>260772.66839649799</v>
      </c>
      <c r="K287">
        <v>1186310.59309691</v>
      </c>
      <c r="L287" s="31">
        <v>43377</v>
      </c>
    </row>
    <row r="288" spans="1:14" x14ac:dyDescent="0.35">
      <c r="A288">
        <v>13047516.3303436</v>
      </c>
      <c r="B288">
        <v>1323690.9217568301</v>
      </c>
      <c r="C288">
        <v>5730825.6184807904</v>
      </c>
      <c r="D288">
        <v>133488.43540263001</v>
      </c>
      <c r="E288">
        <v>32971.518460884603</v>
      </c>
      <c r="F288">
        <v>17724.579402088599</v>
      </c>
      <c r="G288">
        <v>7080083.4848644901</v>
      </c>
      <c r="H288">
        <v>4677119.876836</v>
      </c>
      <c r="I288">
        <v>116610.62826091499</v>
      </c>
      <c r="J288">
        <v>259794.30118558501</v>
      </c>
      <c r="K288">
        <v>1189058.10630966</v>
      </c>
      <c r="L288" s="31">
        <v>43378</v>
      </c>
    </row>
    <row r="289" spans="1:12" x14ac:dyDescent="0.35">
      <c r="A289">
        <v>11288654.8297456</v>
      </c>
      <c r="B289">
        <v>1324641.8043199901</v>
      </c>
      <c r="C289">
        <v>4786011.50802885</v>
      </c>
      <c r="D289">
        <v>99818.1191786821</v>
      </c>
      <c r="E289">
        <v>28095.500353304298</v>
      </c>
      <c r="F289">
        <v>16738.3265190741</v>
      </c>
      <c r="G289">
        <v>5288957.6801171303</v>
      </c>
      <c r="H289">
        <v>2743042.2009134698</v>
      </c>
      <c r="I289">
        <v>110957.12296668399</v>
      </c>
      <c r="J289">
        <v>258214.034904136</v>
      </c>
      <c r="K289">
        <v>825490.32718474697</v>
      </c>
      <c r="L289" s="31">
        <v>43379</v>
      </c>
    </row>
    <row r="290" spans="1:12" x14ac:dyDescent="0.35">
      <c r="A290">
        <v>9608329.9253631402</v>
      </c>
      <c r="B290">
        <v>1334529.7012109701</v>
      </c>
      <c r="C290">
        <v>4479519.2229953604</v>
      </c>
      <c r="D290">
        <v>98009.226862674099</v>
      </c>
      <c r="E290">
        <v>23527.9525054732</v>
      </c>
      <c r="F290">
        <v>23253.503935060598</v>
      </c>
      <c r="G290">
        <v>4819835.0453760698</v>
      </c>
      <c r="H290">
        <v>2233373.2238373798</v>
      </c>
      <c r="I290">
        <v>106565.086021257</v>
      </c>
      <c r="J290">
        <v>256955.44495977799</v>
      </c>
      <c r="K290">
        <v>789002.50253650604</v>
      </c>
      <c r="L290" s="31">
        <v>43380</v>
      </c>
    </row>
    <row r="291" spans="1:12" x14ac:dyDescent="0.35">
      <c r="A291">
        <v>13158767.3490777</v>
      </c>
      <c r="B291">
        <v>1336424.9042256901</v>
      </c>
      <c r="C291">
        <v>5730374.6838380899</v>
      </c>
      <c r="D291">
        <v>134064.75990969699</v>
      </c>
      <c r="E291">
        <v>33792.4589524947</v>
      </c>
      <c r="F291">
        <v>19298.903411800598</v>
      </c>
      <c r="G291">
        <v>6929641.3347209701</v>
      </c>
      <c r="H291">
        <v>4692932.88508269</v>
      </c>
      <c r="I291">
        <v>116907.56439039401</v>
      </c>
      <c r="J291">
        <v>261872.378778727</v>
      </c>
      <c r="K291">
        <v>1195187.6882125901</v>
      </c>
      <c r="L291" s="31">
        <v>43381</v>
      </c>
    </row>
    <row r="292" spans="1:12" x14ac:dyDescent="0.35">
      <c r="A292">
        <v>11723647.9883989</v>
      </c>
      <c r="B292">
        <v>1340961.8972628899</v>
      </c>
      <c r="C292">
        <v>5636220.1580152204</v>
      </c>
      <c r="D292">
        <v>133724.60005258501</v>
      </c>
      <c r="E292">
        <v>32440.219121730101</v>
      </c>
      <c r="F292">
        <v>18972.671266559701</v>
      </c>
      <c r="G292">
        <v>6928635.6694266899</v>
      </c>
      <c r="H292">
        <v>4691826.6722262204</v>
      </c>
      <c r="I292">
        <v>114121.005864677</v>
      </c>
      <c r="J292">
        <v>257525.37346653201</v>
      </c>
      <c r="K292">
        <v>1197734.65639064</v>
      </c>
      <c r="L292" s="31">
        <v>43382</v>
      </c>
    </row>
    <row r="293" spans="1:12" x14ac:dyDescent="0.35">
      <c r="A293">
        <v>9672106.4627645593</v>
      </c>
      <c r="B293">
        <v>1348471.34524345</v>
      </c>
      <c r="C293">
        <v>5395961.7026615003</v>
      </c>
      <c r="D293">
        <v>132656.672935738</v>
      </c>
      <c r="E293">
        <v>27532.1403953544</v>
      </c>
      <c r="F293">
        <v>18801.583273275101</v>
      </c>
      <c r="G293">
        <v>6893738.9894014997</v>
      </c>
      <c r="H293">
        <v>4692402.6038863603</v>
      </c>
      <c r="I293">
        <v>109907.06734603801</v>
      </c>
      <c r="J293">
        <v>252044.41683154201</v>
      </c>
      <c r="K293">
        <v>1200865.8732032301</v>
      </c>
      <c r="L293" s="31">
        <v>43383</v>
      </c>
    </row>
    <row r="294" spans="1:12" x14ac:dyDescent="0.35">
      <c r="A294">
        <v>4147081.41613671</v>
      </c>
      <c r="B294">
        <v>1349942.1021350699</v>
      </c>
      <c r="C294">
        <v>5160375.8805902097</v>
      </c>
      <c r="D294">
        <v>128958.663428442</v>
      </c>
      <c r="E294">
        <v>7686.7189947376</v>
      </c>
      <c r="F294">
        <v>114798.24067840799</v>
      </c>
      <c r="G294">
        <v>6931793.2288162997</v>
      </c>
      <c r="H294">
        <v>4692604.2728548096</v>
      </c>
      <c r="I294">
        <v>96869.788345789901</v>
      </c>
      <c r="J294">
        <v>222241.10812247099</v>
      </c>
      <c r="K294">
        <v>1202883.54514356</v>
      </c>
      <c r="L294" s="31">
        <v>43384</v>
      </c>
    </row>
    <row r="295" spans="1:12" x14ac:dyDescent="0.35">
      <c r="A295">
        <v>2260852.93364259</v>
      </c>
      <c r="B295">
        <v>1349942.1021350699</v>
      </c>
      <c r="C295">
        <v>5013809.4469051501</v>
      </c>
      <c r="D295">
        <v>126314.67538600101</v>
      </c>
      <c r="E295">
        <v>1692.63027283887</v>
      </c>
      <c r="F295">
        <v>591052.82528350095</v>
      </c>
      <c r="G295">
        <v>7080083.4848644799</v>
      </c>
      <c r="H295">
        <v>4677367.2834984604</v>
      </c>
      <c r="I295">
        <v>75592.5349739175</v>
      </c>
      <c r="J295">
        <v>216646.20797343101</v>
      </c>
      <c r="K295">
        <v>1206279.3014231401</v>
      </c>
      <c r="L295" s="31">
        <v>43385</v>
      </c>
    </row>
    <row r="296" spans="1:12" x14ac:dyDescent="0.35">
      <c r="A296">
        <v>928964.03123543202</v>
      </c>
      <c r="B296">
        <v>1353256.21796871</v>
      </c>
      <c r="C296">
        <v>3848356.34618804</v>
      </c>
      <c r="D296">
        <v>83167.798464673993</v>
      </c>
      <c r="E296">
        <v>125.43670090850399</v>
      </c>
      <c r="F296">
        <v>919131.70665895904</v>
      </c>
      <c r="G296">
        <v>5288957.6801171303</v>
      </c>
      <c r="H296">
        <v>2743147.5699969199</v>
      </c>
      <c r="I296">
        <v>64413.062004621999</v>
      </c>
      <c r="J296">
        <v>215238.371846997</v>
      </c>
      <c r="K296">
        <v>836847.95367957198</v>
      </c>
      <c r="L296" s="31">
        <v>43386</v>
      </c>
    </row>
    <row r="297" spans="1:12" x14ac:dyDescent="0.35">
      <c r="A297">
        <v>1011382.30408444</v>
      </c>
      <c r="B297">
        <v>1359993.4654323501</v>
      </c>
      <c r="C297">
        <v>3578301.18017853</v>
      </c>
      <c r="D297">
        <v>83203.494368892294</v>
      </c>
      <c r="E297">
        <v>3570.86876423082</v>
      </c>
      <c r="F297">
        <v>709216.28304028895</v>
      </c>
      <c r="G297">
        <v>4819835.0453760698</v>
      </c>
      <c r="H297">
        <v>2233647.7117442698</v>
      </c>
      <c r="I297">
        <v>77857.754530319202</v>
      </c>
      <c r="J297">
        <v>216965.841028992</v>
      </c>
      <c r="K297">
        <v>800088.76549428503</v>
      </c>
      <c r="L297" s="31">
        <v>43387</v>
      </c>
    </row>
    <row r="298" spans="1:12" x14ac:dyDescent="0.35">
      <c r="A298">
        <v>1790146.4930060301</v>
      </c>
      <c r="B298">
        <v>1362709.6268676801</v>
      </c>
      <c r="C298">
        <v>4864561.3315235097</v>
      </c>
      <c r="D298">
        <v>125013.432192785</v>
      </c>
      <c r="E298">
        <v>5754.8362732697196</v>
      </c>
      <c r="F298">
        <v>578932.250476229</v>
      </c>
      <c r="G298">
        <v>6929641.3347209701</v>
      </c>
      <c r="H298">
        <v>4694192.8665332403</v>
      </c>
      <c r="I298">
        <v>85708.249898798196</v>
      </c>
      <c r="J298">
        <v>220140.092893933</v>
      </c>
      <c r="K298">
        <v>1213290.86981671</v>
      </c>
      <c r="L298" s="31">
        <v>43388</v>
      </c>
    </row>
    <row r="299" spans="1:12" x14ac:dyDescent="0.35">
      <c r="A299">
        <v>1113335.8824636501</v>
      </c>
      <c r="B299">
        <v>1364495.6649338601</v>
      </c>
      <c r="C299">
        <v>4858206.4682147196</v>
      </c>
      <c r="D299">
        <v>127511.522247484</v>
      </c>
      <c r="E299">
        <v>487.54209789057899</v>
      </c>
      <c r="F299">
        <v>1370143.2200549301</v>
      </c>
      <c r="G299">
        <v>6928635.6694266899</v>
      </c>
      <c r="H299">
        <v>4692130.6783948299</v>
      </c>
      <c r="I299">
        <v>67682.877956020893</v>
      </c>
      <c r="J299">
        <v>217155.324207222</v>
      </c>
      <c r="K299">
        <v>1215341.76665544</v>
      </c>
      <c r="L299" s="31">
        <v>43389</v>
      </c>
    </row>
    <row r="300" spans="1:12" x14ac:dyDescent="0.35">
      <c r="A300">
        <v>1954502.51278398</v>
      </c>
      <c r="B300">
        <v>1374383.56182484</v>
      </c>
      <c r="C300">
        <v>4925988.0018224502</v>
      </c>
      <c r="D300">
        <v>127431.469918043</v>
      </c>
      <c r="E300">
        <v>1568.6585426838601</v>
      </c>
      <c r="F300">
        <v>1018243.5569418099</v>
      </c>
      <c r="G300">
        <v>6893738.98940151</v>
      </c>
      <c r="H300">
        <v>4692159.3884268403</v>
      </c>
      <c r="I300">
        <v>80525.406302863004</v>
      </c>
      <c r="J300">
        <v>216972.78974683501</v>
      </c>
      <c r="K300">
        <v>1218148.1628423999</v>
      </c>
      <c r="L300" s="31">
        <v>43390</v>
      </c>
    </row>
    <row r="301" spans="1:12" x14ac:dyDescent="0.35">
      <c r="A301">
        <v>1794066.17449663</v>
      </c>
      <c r="B301">
        <v>1376086.3859643301</v>
      </c>
      <c r="C301">
        <v>4952293.0837971196</v>
      </c>
      <c r="D301">
        <v>127241.312165251</v>
      </c>
      <c r="E301">
        <v>1099.9375110020401</v>
      </c>
      <c r="F301">
        <v>1137130.31591745</v>
      </c>
      <c r="G301">
        <v>6931793.2288162997</v>
      </c>
      <c r="H301">
        <v>4692552.9924214603</v>
      </c>
      <c r="I301">
        <v>72961.744573650198</v>
      </c>
      <c r="J301">
        <v>215918.27116309301</v>
      </c>
      <c r="K301">
        <v>1220634.81823969</v>
      </c>
      <c r="L301" s="31">
        <v>43391</v>
      </c>
    </row>
    <row r="302" spans="1:12" x14ac:dyDescent="0.35">
      <c r="A302">
        <v>2086643.2214552399</v>
      </c>
      <c r="B302">
        <v>1378825.1570935301</v>
      </c>
      <c r="C302">
        <v>4932476.5989011601</v>
      </c>
      <c r="D302">
        <v>126408.585269548</v>
      </c>
      <c r="E302">
        <v>2161.2965371841001</v>
      </c>
      <c r="F302">
        <v>1067014.7572270799</v>
      </c>
      <c r="G302">
        <v>7080083.4848644799</v>
      </c>
      <c r="H302">
        <v>4677542.70773568</v>
      </c>
      <c r="I302">
        <v>81464.3376394839</v>
      </c>
      <c r="J302">
        <v>217658.193141717</v>
      </c>
      <c r="K302">
        <v>1223559.4696921799</v>
      </c>
      <c r="L302" s="31">
        <v>43392</v>
      </c>
    </row>
    <row r="303" spans="1:12" x14ac:dyDescent="0.35">
      <c r="A303">
        <v>1763121.9436935999</v>
      </c>
      <c r="B303">
        <v>1383107.07571892</v>
      </c>
      <c r="C303">
        <v>3911262.5975585398</v>
      </c>
      <c r="D303">
        <v>86568.072057385303</v>
      </c>
      <c r="E303">
        <v>1525.4384825836701</v>
      </c>
      <c r="F303">
        <v>499386.48672713502</v>
      </c>
      <c r="G303">
        <v>5288957.6801171303</v>
      </c>
      <c r="H303">
        <v>2743181.9256408699</v>
      </c>
      <c r="I303">
        <v>87544.557383670806</v>
      </c>
      <c r="J303">
        <v>216131.261363003</v>
      </c>
      <c r="K303">
        <v>848490.60589358502</v>
      </c>
      <c r="L303" s="31">
        <v>43393</v>
      </c>
    </row>
    <row r="304" spans="1:12" x14ac:dyDescent="0.35">
      <c r="A304">
        <v>876858.72555901704</v>
      </c>
      <c r="B304">
        <v>1392568.77604148</v>
      </c>
      <c r="C304">
        <v>3658356.68606117</v>
      </c>
      <c r="D304">
        <v>88138.631260152702</v>
      </c>
      <c r="E304">
        <v>141.13261893596601</v>
      </c>
      <c r="F304">
        <v>1358500.5973507599</v>
      </c>
      <c r="G304">
        <v>4819835.0453760698</v>
      </c>
      <c r="H304">
        <v>2233454.6686836299</v>
      </c>
      <c r="I304">
        <v>65004.781499878503</v>
      </c>
      <c r="J304">
        <v>213662.73728999399</v>
      </c>
      <c r="K304">
        <v>812583.74961042602</v>
      </c>
      <c r="L304" s="31">
        <v>43394</v>
      </c>
    </row>
    <row r="305" spans="1:14" x14ac:dyDescent="0.35">
      <c r="A305">
        <v>1810051.53550459</v>
      </c>
      <c r="B305">
        <v>1393403.9315444899</v>
      </c>
      <c r="C305">
        <v>4932840.9565860899</v>
      </c>
      <c r="D305">
        <v>128265.003342711</v>
      </c>
      <c r="E305">
        <v>1334.63142229961</v>
      </c>
      <c r="F305">
        <v>1473384.98815884</v>
      </c>
      <c r="G305">
        <v>6929641.3347209701</v>
      </c>
      <c r="H305">
        <v>4693142.0113968896</v>
      </c>
      <c r="I305">
        <v>79375.201222122196</v>
      </c>
      <c r="J305">
        <v>215740.477536155</v>
      </c>
      <c r="K305">
        <v>1230708.7956588101</v>
      </c>
      <c r="L305" s="31">
        <v>43395</v>
      </c>
    </row>
    <row r="306" spans="1:14" x14ac:dyDescent="0.35">
      <c r="A306">
        <v>2568230.1131966398</v>
      </c>
      <c r="B306">
        <v>1393403.9315444899</v>
      </c>
      <c r="C306">
        <v>4978220.22089813</v>
      </c>
      <c r="D306">
        <v>126437.051962292</v>
      </c>
      <c r="E306">
        <v>2735.9577119117298</v>
      </c>
      <c r="F306">
        <v>756595.920943156</v>
      </c>
      <c r="G306">
        <v>6928635.6694267001</v>
      </c>
      <c r="H306">
        <v>4692028.0322308699</v>
      </c>
      <c r="I306">
        <v>81016.819125184993</v>
      </c>
      <c r="J306">
        <v>217145.384928974</v>
      </c>
      <c r="K306">
        <v>1233515.34081819</v>
      </c>
      <c r="L306" s="31">
        <v>43396</v>
      </c>
    </row>
    <row r="307" spans="1:14" x14ac:dyDescent="0.35">
      <c r="A307">
        <v>1821876.18981784</v>
      </c>
      <c r="B307">
        <v>1399149.54290772</v>
      </c>
      <c r="C307">
        <v>4942533.3312259195</v>
      </c>
      <c r="D307">
        <v>127043.929342192</v>
      </c>
      <c r="E307">
        <v>1134.2035748347701</v>
      </c>
      <c r="F307">
        <v>1034650.5290305699</v>
      </c>
      <c r="G307">
        <v>6893738.98940151</v>
      </c>
      <c r="H307">
        <v>4692227.83280118</v>
      </c>
      <c r="I307">
        <v>72172.986678801099</v>
      </c>
      <c r="J307">
        <v>216126.39593481601</v>
      </c>
      <c r="K307">
        <v>1236153.8520112799</v>
      </c>
      <c r="L307" s="31">
        <v>43397</v>
      </c>
    </row>
    <row r="308" spans="1:14" x14ac:dyDescent="0.35">
      <c r="A308">
        <v>1303993.16782094</v>
      </c>
      <c r="B308">
        <v>1411897.9420527599</v>
      </c>
      <c r="C308">
        <v>4867164.1257012496</v>
      </c>
      <c r="D308">
        <v>126710.002892255</v>
      </c>
      <c r="E308">
        <v>755.43759089135597</v>
      </c>
      <c r="F308">
        <v>1074254.40436414</v>
      </c>
      <c r="G308">
        <v>6931793.2288162997</v>
      </c>
      <c r="H308">
        <v>4692841.6738763899</v>
      </c>
      <c r="I308">
        <v>78723.717954489097</v>
      </c>
      <c r="J308">
        <v>216401.05208637699</v>
      </c>
      <c r="K308">
        <v>1238758.4324654799</v>
      </c>
      <c r="L308" s="31">
        <v>43398</v>
      </c>
    </row>
    <row r="309" spans="1:14" x14ac:dyDescent="0.35">
      <c r="A309">
        <v>1289274.3788264799</v>
      </c>
      <c r="B309">
        <v>1414294.7749534</v>
      </c>
      <c r="C309">
        <v>4867074.8497082703</v>
      </c>
      <c r="D309">
        <v>127294.84250677</v>
      </c>
      <c r="E309">
        <v>1369.8333049759101</v>
      </c>
      <c r="F309">
        <v>982624.45598365297</v>
      </c>
      <c r="G309">
        <v>7080083.4848644799</v>
      </c>
      <c r="H309">
        <v>4678224.1260193</v>
      </c>
      <c r="I309">
        <v>81315.029025517695</v>
      </c>
      <c r="J309">
        <v>218646.58502742401</v>
      </c>
      <c r="K309">
        <v>1241715.3273091901</v>
      </c>
      <c r="L309" s="31">
        <v>43399</v>
      </c>
    </row>
    <row r="310" spans="1:14" x14ac:dyDescent="0.35">
      <c r="A310">
        <v>814088.47768899205</v>
      </c>
      <c r="B310">
        <v>1414294.7749534</v>
      </c>
      <c r="C310">
        <v>3856871.5602302598</v>
      </c>
      <c r="D310">
        <v>94611.122999051702</v>
      </c>
      <c r="E310">
        <v>90.194778799850297</v>
      </c>
      <c r="F310">
        <v>1452173.1327692401</v>
      </c>
      <c r="G310">
        <v>5288957.6801171396</v>
      </c>
      <c r="H310">
        <v>2743352.1796512702</v>
      </c>
      <c r="I310">
        <v>76556.833246236405</v>
      </c>
      <c r="J310">
        <v>215845.13533719399</v>
      </c>
      <c r="K310">
        <v>861112.79881973099</v>
      </c>
      <c r="L310" s="31">
        <v>43400</v>
      </c>
    </row>
    <row r="311" spans="1:14" x14ac:dyDescent="0.35">
      <c r="A311">
        <v>1041861.10509498</v>
      </c>
      <c r="B311">
        <v>1416331.8525499599</v>
      </c>
      <c r="C311">
        <v>3615848.6344474601</v>
      </c>
      <c r="D311">
        <v>91795.455720641898</v>
      </c>
      <c r="E311">
        <v>1205.2383823873799</v>
      </c>
      <c r="F311">
        <v>1036941.10647827</v>
      </c>
      <c r="G311">
        <v>4819835.0453760698</v>
      </c>
      <c r="H311">
        <v>2233500.5590994698</v>
      </c>
      <c r="I311">
        <v>80064.681796767996</v>
      </c>
      <c r="J311">
        <v>215520.189303661</v>
      </c>
      <c r="K311">
        <v>824532.95508372399</v>
      </c>
      <c r="L311" s="31">
        <v>43401</v>
      </c>
    </row>
    <row r="312" spans="1:14" x14ac:dyDescent="0.35">
      <c r="A312">
        <v>1759760.9062725001</v>
      </c>
      <c r="B312">
        <v>1426219.7494409301</v>
      </c>
      <c r="C312">
        <v>4913821.6244551698</v>
      </c>
      <c r="D312">
        <v>127751.51133711499</v>
      </c>
      <c r="E312">
        <v>1342.9155224026299</v>
      </c>
      <c r="F312">
        <v>1111655.2492531501</v>
      </c>
      <c r="G312">
        <v>6929641.3347209804</v>
      </c>
      <c r="H312">
        <v>4693203.1069396203</v>
      </c>
      <c r="I312">
        <v>78672.056184487097</v>
      </c>
      <c r="J312">
        <v>216398.344237974</v>
      </c>
      <c r="K312">
        <v>1248948.9271819999</v>
      </c>
      <c r="L312" s="31">
        <v>43402</v>
      </c>
    </row>
    <row r="313" spans="1:14" x14ac:dyDescent="0.35">
      <c r="A313">
        <v>2527809.8179870299</v>
      </c>
      <c r="B313">
        <v>1427944.25225548</v>
      </c>
      <c r="C313">
        <v>4923101.1299554501</v>
      </c>
      <c r="D313">
        <v>126769.23808877201</v>
      </c>
      <c r="E313">
        <v>5282.19821728018</v>
      </c>
      <c r="F313">
        <v>841348.71546599397</v>
      </c>
      <c r="G313">
        <v>6928635.6694267001</v>
      </c>
      <c r="H313">
        <v>4692026.42084789</v>
      </c>
      <c r="I313">
        <v>84952.089388538196</v>
      </c>
      <c r="J313">
        <v>220117.96959398701</v>
      </c>
      <c r="K313">
        <v>1251855.70476688</v>
      </c>
      <c r="L313" s="31">
        <v>43403</v>
      </c>
    </row>
    <row r="314" spans="1:14" x14ac:dyDescent="0.35">
      <c r="A314">
        <v>3577672.3848900599</v>
      </c>
      <c r="B314">
        <v>1429712.65900673</v>
      </c>
      <c r="C314">
        <v>4918939.3559207702</v>
      </c>
      <c r="D314">
        <v>124900.628781169</v>
      </c>
      <c r="E314">
        <v>14340.723218814701</v>
      </c>
      <c r="F314">
        <v>132572.571026897</v>
      </c>
      <c r="G314">
        <v>6893738.98940151</v>
      </c>
      <c r="H314">
        <v>4693147.5899931705</v>
      </c>
      <c r="I314">
        <v>100075.14190955101</v>
      </c>
      <c r="J314">
        <v>223261.934755931</v>
      </c>
      <c r="K314">
        <v>1254548.79569254</v>
      </c>
      <c r="L314" s="31">
        <v>43404</v>
      </c>
      <c r="M314" s="2">
        <f>SUM(K284:K314)</f>
        <v>34549311.500784434</v>
      </c>
      <c r="N314" s="33">
        <f>M314/M$380</f>
        <v>8.3378467287407859E-2</v>
      </c>
    </row>
    <row r="315" spans="1:14" s="34" customFormat="1" x14ac:dyDescent="0.35">
      <c r="L315" s="36"/>
    </row>
    <row r="316" spans="1:14" x14ac:dyDescent="0.35">
      <c r="A316">
        <v>2766073.5135259</v>
      </c>
      <c r="B316">
        <v>1431022.0817720499</v>
      </c>
      <c r="C316">
        <v>4901170.6751455497</v>
      </c>
      <c r="D316">
        <v>124957.243546153</v>
      </c>
      <c r="E316">
        <v>8973.0986983331495</v>
      </c>
      <c r="F316">
        <v>315594.77036152198</v>
      </c>
      <c r="G316">
        <v>6931793.2288162997</v>
      </c>
      <c r="H316">
        <v>4694197.77041128</v>
      </c>
      <c r="I316">
        <v>88983.996293949793</v>
      </c>
      <c r="J316">
        <v>220564.15540347999</v>
      </c>
      <c r="K316">
        <v>1256707.89499025</v>
      </c>
      <c r="L316" s="31">
        <v>43405</v>
      </c>
    </row>
    <row r="317" spans="1:14" x14ac:dyDescent="0.35">
      <c r="A317">
        <v>994951.34437339299</v>
      </c>
      <c r="B317">
        <v>1433355.88790357</v>
      </c>
      <c r="C317">
        <v>4861498.15860858</v>
      </c>
      <c r="D317">
        <v>128398.39386616601</v>
      </c>
      <c r="E317">
        <v>355.464424083697</v>
      </c>
      <c r="F317">
        <v>1518540.9060623201</v>
      </c>
      <c r="G317">
        <v>7080083.4848644901</v>
      </c>
      <c r="H317">
        <v>4678186.8575782003</v>
      </c>
      <c r="I317">
        <v>69234.187124921897</v>
      </c>
      <c r="J317">
        <v>216829.14321629301</v>
      </c>
      <c r="K317">
        <v>1260084.6776274899</v>
      </c>
      <c r="L317" s="31">
        <v>43406</v>
      </c>
    </row>
    <row r="318" spans="1:14" x14ac:dyDescent="0.35">
      <c r="A318">
        <v>1142185.336417</v>
      </c>
      <c r="B318">
        <v>1436766.1361788199</v>
      </c>
      <c r="C318">
        <v>3902248.79032679</v>
      </c>
      <c r="D318">
        <v>89728.177522802405</v>
      </c>
      <c r="E318">
        <v>324.40795768004602</v>
      </c>
      <c r="F318">
        <v>1347671.0619244101</v>
      </c>
      <c r="G318">
        <v>5288957.6801171396</v>
      </c>
      <c r="H318">
        <v>2743186.4042981402</v>
      </c>
      <c r="I318">
        <v>76554.286233986306</v>
      </c>
      <c r="J318">
        <v>215280.60715803699</v>
      </c>
      <c r="K318">
        <v>873778.35856504098</v>
      </c>
      <c r="L318" s="31">
        <v>43407</v>
      </c>
    </row>
    <row r="319" spans="1:14" x14ac:dyDescent="0.35">
      <c r="A319">
        <v>961696.83083524799</v>
      </c>
      <c r="B319">
        <v>1447030.2045868901</v>
      </c>
      <c r="C319">
        <v>3599080.2648950499</v>
      </c>
      <c r="D319">
        <v>86717.196776091398</v>
      </c>
      <c r="E319">
        <v>346.72565923312698</v>
      </c>
      <c r="F319">
        <v>776049.04937403102</v>
      </c>
      <c r="G319">
        <v>4819835.0453760698</v>
      </c>
      <c r="H319">
        <v>2233566.0974220298</v>
      </c>
      <c r="I319">
        <v>80547.849174320407</v>
      </c>
      <c r="J319">
        <v>215030.90051219001</v>
      </c>
      <c r="K319">
        <v>837133.75743785198</v>
      </c>
      <c r="L319" s="31">
        <v>43408</v>
      </c>
    </row>
    <row r="320" spans="1:14" x14ac:dyDescent="0.35">
      <c r="A320">
        <v>1961115.6587841699</v>
      </c>
      <c r="B320">
        <v>1447956.5678930699</v>
      </c>
      <c r="C320">
        <v>4875029.2739314996</v>
      </c>
      <c r="D320">
        <v>125365.67989473901</v>
      </c>
      <c r="E320">
        <v>4349.8766722933196</v>
      </c>
      <c r="F320">
        <v>516737.38491066702</v>
      </c>
      <c r="G320">
        <v>6928973.8689479204</v>
      </c>
      <c r="H320">
        <v>4691638.2486719601</v>
      </c>
      <c r="I320">
        <v>90449.1098841278</v>
      </c>
      <c r="J320">
        <v>219179.91609938999</v>
      </c>
      <c r="K320">
        <v>1266706.4298994399</v>
      </c>
      <c r="L320" s="31">
        <v>43409</v>
      </c>
    </row>
    <row r="321" spans="1:12" x14ac:dyDescent="0.35">
      <c r="A321">
        <v>2446057.0188935301</v>
      </c>
      <c r="B321">
        <v>1452785.1477685301</v>
      </c>
      <c r="C321">
        <v>4934234.8463616604</v>
      </c>
      <c r="D321">
        <v>124872.93487375999</v>
      </c>
      <c r="E321">
        <v>3968.22676247145</v>
      </c>
      <c r="F321">
        <v>325096.615915848</v>
      </c>
      <c r="G321">
        <v>6929650.5272515304</v>
      </c>
      <c r="H321">
        <v>4692060.3579965197</v>
      </c>
      <c r="I321">
        <v>91319.283347251898</v>
      </c>
      <c r="J321">
        <v>217963.80172109799</v>
      </c>
      <c r="K321">
        <v>1269649.12713202</v>
      </c>
      <c r="L321" s="31">
        <v>43410</v>
      </c>
    </row>
    <row r="322" spans="1:12" x14ac:dyDescent="0.35">
      <c r="A322">
        <v>1376727.87437824</v>
      </c>
      <c r="B322">
        <v>1455652.2130221501</v>
      </c>
      <c r="C322">
        <v>4873684.4464003602</v>
      </c>
      <c r="D322">
        <v>126946.008093173</v>
      </c>
      <c r="E322">
        <v>532.325459187908</v>
      </c>
      <c r="F322">
        <v>945923.77135849395</v>
      </c>
      <c r="G322">
        <v>6892827.5751933204</v>
      </c>
      <c r="H322">
        <v>4693063.5132852402</v>
      </c>
      <c r="I322">
        <v>70758.641419813503</v>
      </c>
      <c r="J322">
        <v>216558.61429852099</v>
      </c>
      <c r="K322">
        <v>1272713.7451647201</v>
      </c>
      <c r="L322" s="31">
        <v>43411</v>
      </c>
    </row>
    <row r="323" spans="1:12" x14ac:dyDescent="0.35">
      <c r="A323">
        <v>824235.14065183897</v>
      </c>
      <c r="B323">
        <v>1466649.8452186</v>
      </c>
      <c r="C323">
        <v>4872549.5809265701</v>
      </c>
      <c r="D323">
        <v>130734.260255847</v>
      </c>
      <c r="E323">
        <v>180.71268661152899</v>
      </c>
      <c r="F323">
        <v>2447204.75166369</v>
      </c>
      <c r="G323">
        <v>6929547.0836348897</v>
      </c>
      <c r="H323">
        <v>4692894.6280483296</v>
      </c>
      <c r="I323">
        <v>68812.250527251701</v>
      </c>
      <c r="J323">
        <v>215685.973400494</v>
      </c>
      <c r="K323">
        <v>1275008.8934776499</v>
      </c>
      <c r="L323" s="31">
        <v>43412</v>
      </c>
    </row>
    <row r="324" spans="1:12" x14ac:dyDescent="0.35">
      <c r="A324">
        <v>672234.95477326296</v>
      </c>
      <c r="B324">
        <v>1466649.8452186</v>
      </c>
      <c r="C324">
        <v>4894674.22929247</v>
      </c>
      <c r="D324">
        <v>132694.87723987899</v>
      </c>
      <c r="E324">
        <v>84.256022509035503</v>
      </c>
      <c r="F324">
        <v>3291044.7969506499</v>
      </c>
      <c r="G324">
        <v>7084851.7520507602</v>
      </c>
      <c r="H324">
        <v>4693468.6414608099</v>
      </c>
      <c r="I324">
        <v>70121.236199948893</v>
      </c>
      <c r="J324">
        <v>216191.36848824899</v>
      </c>
      <c r="K324">
        <v>1281017.02803084</v>
      </c>
      <c r="L324" s="31">
        <v>43413</v>
      </c>
    </row>
    <row r="325" spans="1:12" x14ac:dyDescent="0.35">
      <c r="A325">
        <v>509116.50073007098</v>
      </c>
      <c r="B325">
        <v>1467921.0479957999</v>
      </c>
      <c r="C325">
        <v>3964571.0201062402</v>
      </c>
      <c r="D325">
        <v>100873.95853517301</v>
      </c>
      <c r="E325">
        <v>30.643795809300201</v>
      </c>
      <c r="F325">
        <v>4229389.2171716401</v>
      </c>
      <c r="G325">
        <v>5306145.0197723098</v>
      </c>
      <c r="H325">
        <v>2749278.32140991</v>
      </c>
      <c r="I325">
        <v>69555.458216135899</v>
      </c>
      <c r="J325">
        <v>212894.675452989</v>
      </c>
      <c r="K325">
        <v>886899.19785115204</v>
      </c>
      <c r="L325" s="31">
        <v>43414</v>
      </c>
    </row>
    <row r="326" spans="1:12" x14ac:dyDescent="0.35">
      <c r="A326">
        <v>514330.33184940799</v>
      </c>
      <c r="B326">
        <v>1469358.4162290399</v>
      </c>
      <c r="C326">
        <v>3714447.7405908899</v>
      </c>
      <c r="D326">
        <v>99227.306190540097</v>
      </c>
      <c r="E326">
        <v>20.641155824488301</v>
      </c>
      <c r="F326">
        <v>3178771.7491694498</v>
      </c>
      <c r="G326">
        <v>4802649.6272574104</v>
      </c>
      <c r="H326">
        <v>2215548.3204938499</v>
      </c>
      <c r="I326">
        <v>69535.576626374794</v>
      </c>
      <c r="J326">
        <v>212983.78003825</v>
      </c>
      <c r="K326">
        <v>847138.22155878902</v>
      </c>
      <c r="L326" s="31">
        <v>43415</v>
      </c>
    </row>
    <row r="327" spans="1:12" x14ac:dyDescent="0.35">
      <c r="A327">
        <v>562072.73517604801</v>
      </c>
      <c r="B327">
        <v>1479846.02248333</v>
      </c>
      <c r="C327">
        <v>4889862.3893371504</v>
      </c>
      <c r="D327">
        <v>134693.795096113</v>
      </c>
      <c r="E327">
        <v>33.156958257914603</v>
      </c>
      <c r="F327">
        <v>3601011.3152360702</v>
      </c>
      <c r="G327">
        <v>6927013.8475629697</v>
      </c>
      <c r="H327">
        <v>4690582.3289232599</v>
      </c>
      <c r="I327">
        <v>69904.343108048997</v>
      </c>
      <c r="J327">
        <v>215767.586003737</v>
      </c>
      <c r="K327">
        <v>1285116.40952398</v>
      </c>
      <c r="L327" s="31">
        <v>43416</v>
      </c>
    </row>
    <row r="328" spans="1:12" x14ac:dyDescent="0.35">
      <c r="A328">
        <v>446908.141982776</v>
      </c>
      <c r="B328">
        <v>1480374.3087338801</v>
      </c>
      <c r="C328">
        <v>4952313.0964785898</v>
      </c>
      <c r="D328">
        <v>135064.455346148</v>
      </c>
      <c r="E328">
        <v>19.578928656996499</v>
      </c>
      <c r="F328">
        <v>5589564.3543244004</v>
      </c>
      <c r="G328">
        <v>6929650.5272515304</v>
      </c>
      <c r="H328">
        <v>4693070.5127321603</v>
      </c>
      <c r="I328">
        <v>73349.538412509399</v>
      </c>
      <c r="J328">
        <v>215338.90991946799</v>
      </c>
      <c r="K328">
        <v>1287738.79574543</v>
      </c>
      <c r="L328" s="31">
        <v>43417</v>
      </c>
    </row>
    <row r="329" spans="1:12" x14ac:dyDescent="0.35">
      <c r="A329">
        <v>371420.925609748</v>
      </c>
      <c r="B329">
        <v>1483338.9320491301</v>
      </c>
      <c r="C329">
        <v>5043144.7430479601</v>
      </c>
      <c r="D329">
        <v>136562.13581416701</v>
      </c>
      <c r="E329">
        <v>6.2895202676505804</v>
      </c>
      <c r="F329">
        <v>7336471.5461715702</v>
      </c>
      <c r="G329">
        <v>6892827.5751933204</v>
      </c>
      <c r="H329">
        <v>4693305.28898999</v>
      </c>
      <c r="I329">
        <v>73340.842724483198</v>
      </c>
      <c r="J329">
        <v>214305.37380677601</v>
      </c>
      <c r="K329">
        <v>1290946.7653779499</v>
      </c>
      <c r="L329" s="31">
        <v>43418</v>
      </c>
    </row>
    <row r="330" spans="1:12" x14ac:dyDescent="0.35">
      <c r="A330">
        <v>407452.90425844199</v>
      </c>
      <c r="B330">
        <v>1484272.1832973601</v>
      </c>
      <c r="C330">
        <v>5023661.2453986304</v>
      </c>
      <c r="D330">
        <v>136659.40526879599</v>
      </c>
      <c r="E330">
        <v>12.0838720787948</v>
      </c>
      <c r="F330">
        <v>6641078.6694155196</v>
      </c>
      <c r="G330">
        <v>6929547.0836348897</v>
      </c>
      <c r="H330">
        <v>4693316.8484067302</v>
      </c>
      <c r="I330">
        <v>77121.239456872005</v>
      </c>
      <c r="J330">
        <v>215200.262192272</v>
      </c>
      <c r="K330">
        <v>1292942.3107726499</v>
      </c>
      <c r="L330" s="31">
        <v>43419</v>
      </c>
    </row>
    <row r="331" spans="1:12" x14ac:dyDescent="0.35">
      <c r="A331">
        <v>591238.49536987802</v>
      </c>
      <c r="B331">
        <v>1484272.1832973601</v>
      </c>
      <c r="C331">
        <v>4972682.4625746002</v>
      </c>
      <c r="D331">
        <v>135733.02338845399</v>
      </c>
      <c r="E331">
        <v>83.3278880029834</v>
      </c>
      <c r="F331">
        <v>4831387.9796188902</v>
      </c>
      <c r="G331">
        <v>7084851.75205075</v>
      </c>
      <c r="H331">
        <v>4692792.4605988497</v>
      </c>
      <c r="I331">
        <v>75369.185270810398</v>
      </c>
      <c r="J331">
        <v>215398.42150006801</v>
      </c>
      <c r="K331">
        <v>1299454.03892382</v>
      </c>
      <c r="L331" s="31">
        <v>43420</v>
      </c>
    </row>
    <row r="332" spans="1:12" x14ac:dyDescent="0.35">
      <c r="A332">
        <v>654674.67309878604</v>
      </c>
      <c r="B332">
        <v>1486847.2760695899</v>
      </c>
      <c r="C332">
        <v>3940198.2210437702</v>
      </c>
      <c r="D332">
        <v>99943.354754330998</v>
      </c>
      <c r="E332">
        <v>67.571937198305505</v>
      </c>
      <c r="F332">
        <v>3032356.35325744</v>
      </c>
      <c r="G332">
        <v>5306145.0197723098</v>
      </c>
      <c r="H332">
        <v>2749323.0479954998</v>
      </c>
      <c r="I332">
        <v>73066.423594388994</v>
      </c>
      <c r="J332">
        <v>214772.52931232299</v>
      </c>
      <c r="K332">
        <v>900118.97675225802</v>
      </c>
      <c r="L332" s="31">
        <v>43421</v>
      </c>
    </row>
    <row r="333" spans="1:12" x14ac:dyDescent="0.35">
      <c r="A333">
        <v>699404.11824824195</v>
      </c>
      <c r="B333">
        <v>1498015.8022453</v>
      </c>
      <c r="C333">
        <v>3669805.96579669</v>
      </c>
      <c r="D333">
        <v>96702.608178212598</v>
      </c>
      <c r="E333">
        <v>135.10232054311501</v>
      </c>
      <c r="F333">
        <v>1896742.34364904</v>
      </c>
      <c r="G333">
        <v>4802649.6272574198</v>
      </c>
      <c r="H333">
        <v>2215541.6561542698</v>
      </c>
      <c r="I333">
        <v>73316.529376556704</v>
      </c>
      <c r="J333">
        <v>214875.09139436699</v>
      </c>
      <c r="K333">
        <v>859495.95863787795</v>
      </c>
      <c r="L333" s="31">
        <v>43422</v>
      </c>
    </row>
    <row r="334" spans="1:12" x14ac:dyDescent="0.35">
      <c r="A334">
        <v>714012.24504376005</v>
      </c>
      <c r="B334">
        <v>1499821.32212627</v>
      </c>
      <c r="C334">
        <v>4874068.7573545696</v>
      </c>
      <c r="D334">
        <v>132116.19480535001</v>
      </c>
      <c r="E334">
        <v>251.66001424965199</v>
      </c>
      <c r="F334">
        <v>2503493.2220312501</v>
      </c>
      <c r="G334">
        <v>6927013.8475629697</v>
      </c>
      <c r="H334">
        <v>4690642.3263955703</v>
      </c>
      <c r="I334">
        <v>69951.415230770202</v>
      </c>
      <c r="J334">
        <v>217026.36480194799</v>
      </c>
      <c r="K334">
        <v>1303071.1168843401</v>
      </c>
      <c r="L334" s="31">
        <v>43423</v>
      </c>
    </row>
    <row r="335" spans="1:12" x14ac:dyDescent="0.35">
      <c r="A335">
        <v>517436.87328864698</v>
      </c>
      <c r="B335">
        <v>1502813.09192911</v>
      </c>
      <c r="C335">
        <v>4914195.2761543198</v>
      </c>
      <c r="D335">
        <v>133345.52114763</v>
      </c>
      <c r="E335">
        <v>32.597782831693998</v>
      </c>
      <c r="F335">
        <v>4407009.7530854698</v>
      </c>
      <c r="G335">
        <v>6929650.5272515304</v>
      </c>
      <c r="H335">
        <v>4692742.9908522703</v>
      </c>
      <c r="I335">
        <v>70564.463313699307</v>
      </c>
      <c r="J335">
        <v>215395.08167935401</v>
      </c>
      <c r="K335">
        <v>1305657.83023284</v>
      </c>
      <c r="L335" s="31">
        <v>43424</v>
      </c>
    </row>
    <row r="336" spans="1:12" x14ac:dyDescent="0.35">
      <c r="A336">
        <v>713089.38539729896</v>
      </c>
      <c r="B336">
        <v>1504773.8775555801</v>
      </c>
      <c r="C336">
        <v>4937384.0434084795</v>
      </c>
      <c r="D336">
        <v>135013.055479748</v>
      </c>
      <c r="E336">
        <v>126.99479114705601</v>
      </c>
      <c r="F336">
        <v>4083369.6943448</v>
      </c>
      <c r="G336">
        <v>6892827.5751933204</v>
      </c>
      <c r="H336">
        <v>4692776.3456886001</v>
      </c>
      <c r="I336">
        <v>71879.562915014307</v>
      </c>
      <c r="J336">
        <v>215146.879866292</v>
      </c>
      <c r="K336">
        <v>1308762.316805</v>
      </c>
      <c r="L336" s="31">
        <v>43425</v>
      </c>
    </row>
    <row r="337" spans="1:14" x14ac:dyDescent="0.35">
      <c r="A337">
        <v>1031463.8782517801</v>
      </c>
      <c r="B337">
        <v>1509949.5194046299</v>
      </c>
      <c r="C337">
        <v>4926091.2696258202</v>
      </c>
      <c r="D337">
        <v>133786.67294459301</v>
      </c>
      <c r="E337">
        <v>477.749174194386</v>
      </c>
      <c r="F337">
        <v>2938270.3498715898</v>
      </c>
      <c r="G337">
        <v>6929547.0836348897</v>
      </c>
      <c r="H337">
        <v>4692716.0975800101</v>
      </c>
      <c r="I337">
        <v>73989.4984416027</v>
      </c>
      <c r="J337">
        <v>215845.36925414199</v>
      </c>
      <c r="K337">
        <v>1311070.3975762301</v>
      </c>
      <c r="L337" s="31">
        <v>43426</v>
      </c>
    </row>
    <row r="338" spans="1:14" x14ac:dyDescent="0.35">
      <c r="A338">
        <v>905420.772897174</v>
      </c>
      <c r="B338">
        <v>1510900.40196779</v>
      </c>
      <c r="C338">
        <v>4878663.9082503002</v>
      </c>
      <c r="D338">
        <v>133012.300370493</v>
      </c>
      <c r="E338">
        <v>404.14504284923601</v>
      </c>
      <c r="F338">
        <v>2239956.0991885602</v>
      </c>
      <c r="G338">
        <v>7084851.7520507602</v>
      </c>
      <c r="H338">
        <v>4692843.84536664</v>
      </c>
      <c r="I338">
        <v>79147.969369175393</v>
      </c>
      <c r="J338">
        <v>216154.157116185</v>
      </c>
      <c r="K338">
        <v>1317186.35942011</v>
      </c>
      <c r="L338" s="31">
        <v>43427</v>
      </c>
    </row>
    <row r="339" spans="1:14" x14ac:dyDescent="0.35">
      <c r="A339">
        <v>883603.02884463803</v>
      </c>
      <c r="B339">
        <v>1511536.0033563899</v>
      </c>
      <c r="C339">
        <v>3874541.5555714802</v>
      </c>
      <c r="D339">
        <v>97606.696556468596</v>
      </c>
      <c r="E339">
        <v>287.35932382065403</v>
      </c>
      <c r="F339">
        <v>1595961.9229935401</v>
      </c>
      <c r="G339">
        <v>5306145.0197723098</v>
      </c>
      <c r="H339">
        <v>2749433.6827758499</v>
      </c>
      <c r="I339">
        <v>80128.443461741103</v>
      </c>
      <c r="J339">
        <v>216028.66686418501</v>
      </c>
      <c r="K339">
        <v>913423.55510297394</v>
      </c>
      <c r="L339" s="31">
        <v>43428</v>
      </c>
    </row>
    <row r="340" spans="1:14" x14ac:dyDescent="0.35">
      <c r="A340">
        <v>741781.03929161199</v>
      </c>
      <c r="B340">
        <v>1514785.6624052599</v>
      </c>
      <c r="C340">
        <v>3639764.1310153701</v>
      </c>
      <c r="D340">
        <v>94430.018458911698</v>
      </c>
      <c r="E340">
        <v>196.83176806754699</v>
      </c>
      <c r="F340">
        <v>1567907.42608785</v>
      </c>
      <c r="G340">
        <v>4802649.6272574198</v>
      </c>
      <c r="H340">
        <v>2215554.9587976299</v>
      </c>
      <c r="I340">
        <v>77073.590747568596</v>
      </c>
      <c r="J340">
        <v>215213.82219802099</v>
      </c>
      <c r="K340">
        <v>871616.50122337404</v>
      </c>
      <c r="L340" s="31">
        <v>43429</v>
      </c>
    </row>
    <row r="341" spans="1:14" x14ac:dyDescent="0.35">
      <c r="A341">
        <v>449490.680340024</v>
      </c>
      <c r="B341">
        <v>1515385.37176857</v>
      </c>
      <c r="C341">
        <v>4961011.6317519099</v>
      </c>
      <c r="D341">
        <v>133195.149574824</v>
      </c>
      <c r="E341">
        <v>10.895851667736901</v>
      </c>
      <c r="F341">
        <v>5672007.8277643099</v>
      </c>
      <c r="G341">
        <v>6927013.8475629697</v>
      </c>
      <c r="H341">
        <v>4690943.40343579</v>
      </c>
      <c r="I341">
        <v>73291.590164516703</v>
      </c>
      <c r="J341">
        <v>214585.06847514899</v>
      </c>
      <c r="K341">
        <v>1320331.87824951</v>
      </c>
      <c r="L341" s="31">
        <v>43430</v>
      </c>
    </row>
    <row r="342" spans="1:14" x14ac:dyDescent="0.35">
      <c r="A342">
        <v>339081.26828205399</v>
      </c>
      <c r="B342">
        <v>1515913.6580191201</v>
      </c>
      <c r="C342">
        <v>5098156.9293511296</v>
      </c>
      <c r="D342">
        <v>136940.04872501901</v>
      </c>
      <c r="E342">
        <v>1.56935824996838</v>
      </c>
      <c r="F342">
        <v>8930616.1900725197</v>
      </c>
      <c r="G342">
        <v>6929650.5272515304</v>
      </c>
      <c r="H342">
        <v>4693032.4709239099</v>
      </c>
      <c r="I342">
        <v>75967.3230662641</v>
      </c>
      <c r="J342">
        <v>213496.879964527</v>
      </c>
      <c r="K342">
        <v>1323729.2091252101</v>
      </c>
      <c r="L342" s="31">
        <v>43431</v>
      </c>
    </row>
    <row r="343" spans="1:14" x14ac:dyDescent="0.35">
      <c r="A343">
        <v>393174.35367430397</v>
      </c>
      <c r="B343">
        <v>1516748.81352214</v>
      </c>
      <c r="C343">
        <v>5051554.0904439101</v>
      </c>
      <c r="D343">
        <v>137409.05324043499</v>
      </c>
      <c r="E343">
        <v>34.775798496885997</v>
      </c>
      <c r="F343">
        <v>7858757.5729956897</v>
      </c>
      <c r="G343">
        <v>6892827.5751933204</v>
      </c>
      <c r="H343">
        <v>4692846.2698231405</v>
      </c>
      <c r="I343">
        <v>74091.530726805897</v>
      </c>
      <c r="J343">
        <v>213563.482496924</v>
      </c>
      <c r="K343">
        <v>1325931.2598587701</v>
      </c>
      <c r="L343" s="31">
        <v>43432</v>
      </c>
    </row>
    <row r="344" spans="1:14" x14ac:dyDescent="0.35">
      <c r="A344">
        <v>538449.76459946902</v>
      </c>
      <c r="B344">
        <v>1518108.7084431001</v>
      </c>
      <c r="C344">
        <v>4960234.3639834505</v>
      </c>
      <c r="D344">
        <v>136359.38156194799</v>
      </c>
      <c r="E344">
        <v>89.228245839651706</v>
      </c>
      <c r="F344">
        <v>4707073.86196425</v>
      </c>
      <c r="G344">
        <v>6929547.0836348897</v>
      </c>
      <c r="H344">
        <v>4693614.30421397</v>
      </c>
      <c r="I344">
        <v>80343.296542078097</v>
      </c>
      <c r="J344">
        <v>215511.998701239</v>
      </c>
      <c r="K344">
        <v>1328556.2138577399</v>
      </c>
      <c r="L344" s="31">
        <v>43433</v>
      </c>
    </row>
    <row r="345" spans="1:14" x14ac:dyDescent="0.35">
      <c r="A345">
        <v>1027027.1696906399</v>
      </c>
      <c r="B345">
        <v>1522569.2681980201</v>
      </c>
      <c r="C345">
        <v>4870252.4855241999</v>
      </c>
      <c r="D345">
        <v>132056.641714589</v>
      </c>
      <c r="E345">
        <v>1333.2996238785299</v>
      </c>
      <c r="F345">
        <v>1709193.9091392399</v>
      </c>
      <c r="G345">
        <v>7084851.7520507602</v>
      </c>
      <c r="H345">
        <v>4693052.4306284301</v>
      </c>
      <c r="I345">
        <v>87626.600816877501</v>
      </c>
      <c r="J345">
        <v>218799.51343876799</v>
      </c>
      <c r="K345">
        <v>1334385.8510559499</v>
      </c>
      <c r="L345" s="31">
        <v>43434</v>
      </c>
      <c r="M345" s="2">
        <f>SUM(K316:K345)</f>
        <v>35506373.076861255</v>
      </c>
      <c r="N345" s="33">
        <f>M345/M$380</f>
        <v>8.5688160993204116E-2</v>
      </c>
    </row>
    <row r="346" spans="1:14" s="34" customFormat="1" x14ac:dyDescent="0.35">
      <c r="L346" s="36"/>
    </row>
    <row r="347" spans="1:14" x14ac:dyDescent="0.35">
      <c r="A347">
        <v>1173658.5541250401</v>
      </c>
      <c r="B347">
        <v>1522995.9118707599</v>
      </c>
      <c r="C347">
        <v>3874909.3576278901</v>
      </c>
      <c r="D347">
        <v>97079.557949755297</v>
      </c>
      <c r="E347">
        <v>4657.4578279790803</v>
      </c>
      <c r="F347">
        <v>1283069.3385276</v>
      </c>
      <c r="G347">
        <v>5306145.0197723098</v>
      </c>
      <c r="H347">
        <v>2749662.9077254198</v>
      </c>
      <c r="I347">
        <v>96236.835818892097</v>
      </c>
      <c r="J347">
        <v>217378.40266512599</v>
      </c>
      <c r="K347">
        <v>925667.69330488995</v>
      </c>
      <c r="L347" s="31">
        <v>43435</v>
      </c>
    </row>
    <row r="348" spans="1:14" x14ac:dyDescent="0.35">
      <c r="A348">
        <v>1205185.1944206001</v>
      </c>
      <c r="B348">
        <v>1536058.61089728</v>
      </c>
      <c r="C348">
        <v>3636682.6718085399</v>
      </c>
      <c r="D348">
        <v>90413.723657271301</v>
      </c>
      <c r="E348">
        <v>1306.6724348814701</v>
      </c>
      <c r="F348">
        <v>704888.92927368102</v>
      </c>
      <c r="G348">
        <v>4802649.6272574198</v>
      </c>
      <c r="H348">
        <v>2215558.9887035699</v>
      </c>
      <c r="I348">
        <v>84647.916539776401</v>
      </c>
      <c r="J348">
        <v>215092.60997334999</v>
      </c>
      <c r="K348">
        <v>883532.749102904</v>
      </c>
      <c r="L348" s="31">
        <v>43436</v>
      </c>
    </row>
    <row r="349" spans="1:14" x14ac:dyDescent="0.35">
      <c r="A349">
        <v>606787.68200810801</v>
      </c>
      <c r="B349">
        <v>1537560.4125378199</v>
      </c>
      <c r="C349">
        <v>4873833.4455811298</v>
      </c>
      <c r="D349">
        <v>131869.72265579199</v>
      </c>
      <c r="E349">
        <v>42.184120248456402</v>
      </c>
      <c r="F349">
        <v>3202619.5974254301</v>
      </c>
      <c r="G349">
        <v>6927013.8475629697</v>
      </c>
      <c r="H349">
        <v>4690366.6801729398</v>
      </c>
      <c r="I349">
        <v>67165.088044505595</v>
      </c>
      <c r="J349">
        <v>215276.85561912</v>
      </c>
      <c r="K349">
        <v>1337375.06820331</v>
      </c>
      <c r="L349" s="31">
        <v>43437</v>
      </c>
    </row>
    <row r="350" spans="1:14" x14ac:dyDescent="0.35">
      <c r="A350">
        <v>470337.92324953101</v>
      </c>
      <c r="B350">
        <v>1539837.10024654</v>
      </c>
      <c r="C350">
        <v>4934205.9292961303</v>
      </c>
      <c r="D350">
        <v>134328.31505035001</v>
      </c>
      <c r="E350">
        <v>28.0779648712004</v>
      </c>
      <c r="F350">
        <v>5169625.07389523</v>
      </c>
      <c r="G350">
        <v>6929650.5272515304</v>
      </c>
      <c r="H350">
        <v>4692929.7235261798</v>
      </c>
      <c r="I350">
        <v>71933.611239554099</v>
      </c>
      <c r="J350">
        <v>214944.28595892299</v>
      </c>
      <c r="K350">
        <v>1340249.9232490801</v>
      </c>
      <c r="L350" s="31">
        <v>43438</v>
      </c>
    </row>
    <row r="351" spans="1:14" x14ac:dyDescent="0.35">
      <c r="A351">
        <v>401027.51788086299</v>
      </c>
      <c r="B351">
        <v>1541677.8124641101</v>
      </c>
      <c r="C351">
        <v>4999825.2213886296</v>
      </c>
      <c r="D351">
        <v>136458.585720459</v>
      </c>
      <c r="E351">
        <v>15.085003304167399</v>
      </c>
      <c r="F351">
        <v>6629109.8675961401</v>
      </c>
      <c r="G351">
        <v>6892827.5751933204</v>
      </c>
      <c r="H351">
        <v>4693141.7838697201</v>
      </c>
      <c r="I351">
        <v>71849.783264224898</v>
      </c>
      <c r="J351">
        <v>214256.13690710001</v>
      </c>
      <c r="K351">
        <v>1342482.0925734199</v>
      </c>
      <c r="L351" s="31">
        <v>43439</v>
      </c>
    </row>
    <row r="352" spans="1:14" x14ac:dyDescent="0.35">
      <c r="A352">
        <v>498272.56290199002</v>
      </c>
      <c r="B352">
        <v>1541677.8124641101</v>
      </c>
      <c r="C352">
        <v>4990614.9442526903</v>
      </c>
      <c r="D352">
        <v>136622.46333896701</v>
      </c>
      <c r="E352">
        <v>42.878765339500497</v>
      </c>
      <c r="F352">
        <v>5587669.0754692703</v>
      </c>
      <c r="G352">
        <v>6929547.0836348897</v>
      </c>
      <c r="H352">
        <v>4692866.2305771196</v>
      </c>
      <c r="I352">
        <v>76655.682785735902</v>
      </c>
      <c r="J352">
        <v>214525.01940124799</v>
      </c>
      <c r="K352">
        <v>1344674.7636623699</v>
      </c>
      <c r="L352" s="31">
        <v>43440</v>
      </c>
    </row>
    <row r="353" spans="1:12" x14ac:dyDescent="0.35">
      <c r="A353">
        <v>583111.00260322704</v>
      </c>
      <c r="B353">
        <v>1546138.37221903</v>
      </c>
      <c r="C353">
        <v>4949777.0367902201</v>
      </c>
      <c r="D353">
        <v>135883.46695857999</v>
      </c>
      <c r="E353">
        <v>101.89843384366699</v>
      </c>
      <c r="F353">
        <v>5006373.6647530096</v>
      </c>
      <c r="G353">
        <v>7084851.7520507602</v>
      </c>
      <c r="H353">
        <v>4692807.3310123403</v>
      </c>
      <c r="I353">
        <v>75432.464536191794</v>
      </c>
      <c r="J353">
        <v>214636.342186161</v>
      </c>
      <c r="K353">
        <v>1350833.9142263201</v>
      </c>
      <c r="L353" s="31">
        <v>43441</v>
      </c>
    </row>
    <row r="354" spans="1:12" x14ac:dyDescent="0.35">
      <c r="A354">
        <v>331227.74516108498</v>
      </c>
      <c r="B354">
        <v>1547089.2547822001</v>
      </c>
      <c r="C354">
        <v>4121322.5797041398</v>
      </c>
      <c r="D354">
        <v>103955.10504522899</v>
      </c>
      <c r="E354">
        <v>0.60809420540106496</v>
      </c>
      <c r="F354">
        <v>6790438.4166415296</v>
      </c>
      <c r="G354">
        <v>5306145.0197723098</v>
      </c>
      <c r="H354">
        <v>2749465.4313951</v>
      </c>
      <c r="I354">
        <v>74419.619921021702</v>
      </c>
      <c r="J354">
        <v>212975.909517152</v>
      </c>
      <c r="K354">
        <v>937163.45672063204</v>
      </c>
      <c r="L354" s="31">
        <v>43442</v>
      </c>
    </row>
    <row r="355" spans="1:12" x14ac:dyDescent="0.35">
      <c r="A355">
        <v>313229.69561215001</v>
      </c>
      <c r="B355">
        <v>1547089.2547821901</v>
      </c>
      <c r="C355">
        <v>3890598.98518248</v>
      </c>
      <c r="D355">
        <v>102135.45465787601</v>
      </c>
      <c r="E355">
        <v>0</v>
      </c>
      <c r="F355">
        <v>5742589.0504115298</v>
      </c>
      <c r="G355">
        <v>4802649.6272574104</v>
      </c>
      <c r="H355">
        <v>2215613.2308819401</v>
      </c>
      <c r="I355">
        <v>76740.800141778906</v>
      </c>
      <c r="J355">
        <v>212809.341086008</v>
      </c>
      <c r="K355">
        <v>894125.469092165</v>
      </c>
      <c r="L355" s="31">
        <v>43443</v>
      </c>
    </row>
    <row r="356" spans="1:12" x14ac:dyDescent="0.35">
      <c r="A356">
        <v>524978.42632076598</v>
      </c>
      <c r="B356">
        <v>1547724.85617079</v>
      </c>
      <c r="C356">
        <v>5017196.3912625797</v>
      </c>
      <c r="D356">
        <v>137125.67622431699</v>
      </c>
      <c r="E356">
        <v>66.070270770685894</v>
      </c>
      <c r="F356">
        <v>6449495.4726350801</v>
      </c>
      <c r="G356">
        <v>6927013.8475629697</v>
      </c>
      <c r="H356">
        <v>4689580.4560412699</v>
      </c>
      <c r="I356">
        <v>75718.200025073602</v>
      </c>
      <c r="J356">
        <v>213906.77382397</v>
      </c>
      <c r="K356">
        <v>1353498.01678545</v>
      </c>
      <c r="L356" s="31">
        <v>43444</v>
      </c>
    </row>
    <row r="357" spans="1:12" x14ac:dyDescent="0.35">
      <c r="A357">
        <v>574397.15152747696</v>
      </c>
      <c r="B357">
        <v>1548211.34184087</v>
      </c>
      <c r="C357">
        <v>5000041.8648946797</v>
      </c>
      <c r="D357">
        <v>136842.57370361799</v>
      </c>
      <c r="E357">
        <v>88.963093248795502</v>
      </c>
      <c r="F357">
        <v>5809101.7944671595</v>
      </c>
      <c r="G357">
        <v>6929650.5272515304</v>
      </c>
      <c r="H357">
        <v>4692302.9008671604</v>
      </c>
      <c r="I357">
        <v>76109.797962263896</v>
      </c>
      <c r="J357">
        <v>214070.95638666101</v>
      </c>
      <c r="K357">
        <v>1355544.7292972601</v>
      </c>
      <c r="L357" s="31">
        <v>43445</v>
      </c>
    </row>
    <row r="358" spans="1:12" x14ac:dyDescent="0.35">
      <c r="A358">
        <v>691430.21674346703</v>
      </c>
      <c r="B358">
        <v>1548211.34184087</v>
      </c>
      <c r="C358">
        <v>4909403.84538949</v>
      </c>
      <c r="D358">
        <v>135190.08320313401</v>
      </c>
      <c r="E358">
        <v>111.128108903471</v>
      </c>
      <c r="F358">
        <v>3331970.5420202701</v>
      </c>
      <c r="G358">
        <v>6892827.5751933204</v>
      </c>
      <c r="H358">
        <v>4693042.8254469903</v>
      </c>
      <c r="I358">
        <v>79989.716189164494</v>
      </c>
      <c r="J358">
        <v>215014.128385363</v>
      </c>
      <c r="K358">
        <v>1358097.7316813699</v>
      </c>
      <c r="L358" s="31">
        <v>43446</v>
      </c>
    </row>
    <row r="359" spans="1:12" x14ac:dyDescent="0.35">
      <c r="A359">
        <v>889228.32400624396</v>
      </c>
      <c r="B359">
        <v>1549339.33745474</v>
      </c>
      <c r="C359">
        <v>4861901.3100924399</v>
      </c>
      <c r="D359">
        <v>132866.06450306199</v>
      </c>
      <c r="E359">
        <v>439.13100020657402</v>
      </c>
      <c r="F359">
        <v>1910319.3277318601</v>
      </c>
      <c r="G359">
        <v>6929547.0836348897</v>
      </c>
      <c r="H359">
        <v>4693493.5383509602</v>
      </c>
      <c r="I359">
        <v>83152.685597309406</v>
      </c>
      <c r="J359">
        <v>216598.12357236899</v>
      </c>
      <c r="K359">
        <v>1360121.1938839799</v>
      </c>
      <c r="L359" s="31">
        <v>43447</v>
      </c>
    </row>
    <row r="360" spans="1:12" x14ac:dyDescent="0.35">
      <c r="A360">
        <v>874086.34558208997</v>
      </c>
      <c r="B360">
        <v>1548213.70733129</v>
      </c>
      <c r="C360">
        <v>4863078.8474794701</v>
      </c>
      <c r="D360">
        <v>132260.67175692</v>
      </c>
      <c r="E360">
        <v>452.56483421812999</v>
      </c>
      <c r="F360">
        <v>1804596.8266348999</v>
      </c>
      <c r="G360">
        <v>7084851.7520507602</v>
      </c>
      <c r="H360">
        <v>4693937.3692494296</v>
      </c>
      <c r="I360">
        <v>78201.190898356799</v>
      </c>
      <c r="J360">
        <v>217407.06565567901</v>
      </c>
      <c r="K360">
        <v>1366240.2725454699</v>
      </c>
      <c r="L360" s="31">
        <v>43448</v>
      </c>
    </row>
    <row r="361" spans="1:12" x14ac:dyDescent="0.35">
      <c r="A361">
        <v>764906.35537529702</v>
      </c>
      <c r="B361">
        <v>1548022.5097982599</v>
      </c>
      <c r="C361">
        <v>3890613.8986198399</v>
      </c>
      <c r="D361">
        <v>99180.635162434497</v>
      </c>
      <c r="E361">
        <v>94.061288890409102</v>
      </c>
      <c r="F361">
        <v>1853956.9316404399</v>
      </c>
      <c r="G361">
        <v>5306145.0197723098</v>
      </c>
      <c r="H361">
        <v>2749738.1501116999</v>
      </c>
      <c r="I361">
        <v>79175.252390945199</v>
      </c>
      <c r="J361">
        <v>216417.778780922</v>
      </c>
      <c r="K361">
        <v>947767.49108924903</v>
      </c>
      <c r="L361" s="31">
        <v>43449</v>
      </c>
    </row>
    <row r="362" spans="1:12" x14ac:dyDescent="0.35">
      <c r="A362">
        <v>498125.44583096501</v>
      </c>
      <c r="B362">
        <v>1549382.40471922</v>
      </c>
      <c r="C362">
        <v>3693063.38166737</v>
      </c>
      <c r="D362">
        <v>98611.521684267995</v>
      </c>
      <c r="E362">
        <v>15.6651017501921</v>
      </c>
      <c r="F362">
        <v>2535794.17416657</v>
      </c>
      <c r="G362">
        <v>4802649.6272574104</v>
      </c>
      <c r="H362">
        <v>2215673.05620594</v>
      </c>
      <c r="I362">
        <v>67240.527758173601</v>
      </c>
      <c r="J362">
        <v>214957.327456067</v>
      </c>
      <c r="K362">
        <v>904412.73833747301</v>
      </c>
      <c r="L362" s="31">
        <v>43450</v>
      </c>
    </row>
    <row r="363" spans="1:12" x14ac:dyDescent="0.35">
      <c r="A363">
        <v>830974.90945726098</v>
      </c>
      <c r="B363">
        <v>1544921.8449643</v>
      </c>
      <c r="C363">
        <v>4921186.3432951896</v>
      </c>
      <c r="D363">
        <v>134037.69160385799</v>
      </c>
      <c r="E363">
        <v>224.334328688271</v>
      </c>
      <c r="F363">
        <v>3231724.4770721798</v>
      </c>
      <c r="G363">
        <v>6927013.8475629697</v>
      </c>
      <c r="H363">
        <v>4689672.9857337195</v>
      </c>
      <c r="I363">
        <v>72627.488329575601</v>
      </c>
      <c r="J363">
        <v>215409.41115985499</v>
      </c>
      <c r="K363">
        <v>1367941.8945907999</v>
      </c>
      <c r="L363" s="31">
        <v>43451</v>
      </c>
    </row>
    <row r="364" spans="1:12" x14ac:dyDescent="0.35">
      <c r="A364">
        <v>741971.40418945905</v>
      </c>
      <c r="B364">
        <v>1544921.8449643</v>
      </c>
      <c r="C364">
        <v>4905257.2860557698</v>
      </c>
      <c r="D364">
        <v>133364.84698860199</v>
      </c>
      <c r="E364">
        <v>157.06218164070199</v>
      </c>
      <c r="F364">
        <v>3721700.2524295598</v>
      </c>
      <c r="G364">
        <v>6929650.5272515304</v>
      </c>
      <c r="H364">
        <v>4692296.5992602296</v>
      </c>
      <c r="I364">
        <v>69291.795917669093</v>
      </c>
      <c r="J364">
        <v>215112.73208187101</v>
      </c>
      <c r="K364">
        <v>1370350.92856564</v>
      </c>
      <c r="L364" s="31">
        <v>43452</v>
      </c>
    </row>
    <row r="365" spans="1:12" x14ac:dyDescent="0.35">
      <c r="A365">
        <v>967089.56294866197</v>
      </c>
      <c r="B365">
        <v>1544921.8449643</v>
      </c>
      <c r="C365">
        <v>4907709.55379079</v>
      </c>
      <c r="D365">
        <v>133335.07177644499</v>
      </c>
      <c r="E365">
        <v>284.92723647194498</v>
      </c>
      <c r="F365">
        <v>2731742.23041648</v>
      </c>
      <c r="G365">
        <v>6892827.5751933204</v>
      </c>
      <c r="H365">
        <v>4692978.0974134104</v>
      </c>
      <c r="I365">
        <v>77860.728233375296</v>
      </c>
      <c r="J365">
        <v>215374.792979789</v>
      </c>
      <c r="K365">
        <v>1371855.05114332</v>
      </c>
      <c r="L365" s="31">
        <v>43453</v>
      </c>
    </row>
    <row r="366" spans="1:12" x14ac:dyDescent="0.35">
      <c r="A366">
        <v>765837.89373661706</v>
      </c>
      <c r="B366">
        <v>1544921.8449643</v>
      </c>
      <c r="C366">
        <v>4865487.9454514002</v>
      </c>
      <c r="D366">
        <v>132784.86097223699</v>
      </c>
      <c r="E366">
        <v>231.32830909685001</v>
      </c>
      <c r="F366">
        <v>2356660.3541191998</v>
      </c>
      <c r="G366">
        <v>6929547.0836348897</v>
      </c>
      <c r="H366">
        <v>4694388.24462792</v>
      </c>
      <c r="I366">
        <v>68975.075426313997</v>
      </c>
      <c r="J366">
        <v>217030.91680622601</v>
      </c>
      <c r="K366">
        <v>1374262.6193999799</v>
      </c>
      <c r="L366" s="31">
        <v>43454</v>
      </c>
    </row>
    <row r="367" spans="1:12" x14ac:dyDescent="0.35">
      <c r="A367">
        <v>592980.90990090603</v>
      </c>
      <c r="B367">
        <v>1555579.31474654</v>
      </c>
      <c r="C367">
        <v>4923474.3056333801</v>
      </c>
      <c r="D367">
        <v>134206.26997673899</v>
      </c>
      <c r="E367">
        <v>53.5365583794567</v>
      </c>
      <c r="F367">
        <v>4012090.5028522201</v>
      </c>
      <c r="G367">
        <v>7084851.7520507602</v>
      </c>
      <c r="H367">
        <v>4694379.4013309404</v>
      </c>
      <c r="I367">
        <v>72962.394849663106</v>
      </c>
      <c r="J367">
        <v>216138.04792815901</v>
      </c>
      <c r="K367">
        <v>1380025.6253681299</v>
      </c>
      <c r="L367" s="31">
        <v>43455</v>
      </c>
    </row>
    <row r="368" spans="1:12" x14ac:dyDescent="0.35">
      <c r="A368">
        <v>470982.35430943302</v>
      </c>
      <c r="B368">
        <v>1557384.83462751</v>
      </c>
      <c r="C368">
        <v>3996627.8089839099</v>
      </c>
      <c r="D368">
        <v>102474.19896218</v>
      </c>
      <c r="E368">
        <v>8.2031627783326204</v>
      </c>
      <c r="F368">
        <v>4396275.2348182304</v>
      </c>
      <c r="G368">
        <v>5306145.0197723098</v>
      </c>
      <c r="H368">
        <v>2749423.2477737698</v>
      </c>
      <c r="I368">
        <v>72057.349930051001</v>
      </c>
      <c r="J368">
        <v>213793.18674080301</v>
      </c>
      <c r="K368">
        <v>957504.62628312001</v>
      </c>
      <c r="L368" s="31">
        <v>43456</v>
      </c>
    </row>
    <row r="369" spans="1:14" x14ac:dyDescent="0.35">
      <c r="A369">
        <v>334582.676335353</v>
      </c>
      <c r="B369">
        <v>1557274.5204745301</v>
      </c>
      <c r="C369">
        <v>3813546.2563988199</v>
      </c>
      <c r="D369">
        <v>101537.876507694</v>
      </c>
      <c r="E369">
        <v>0.10266168544945201</v>
      </c>
      <c r="F369">
        <v>4622976.88701717</v>
      </c>
      <c r="G369">
        <v>4802649.6272574104</v>
      </c>
      <c r="H369">
        <v>2215899.5201997901</v>
      </c>
      <c r="I369">
        <v>72435.500796866298</v>
      </c>
      <c r="J369">
        <v>213706.230902426</v>
      </c>
      <c r="K369">
        <v>913298.92071701901</v>
      </c>
      <c r="L369" s="31">
        <v>43457</v>
      </c>
    </row>
    <row r="370" spans="1:14" x14ac:dyDescent="0.35">
      <c r="A370">
        <v>593143.00662249303</v>
      </c>
      <c r="B370">
        <v>1557274.5204745301</v>
      </c>
      <c r="C370">
        <v>4984280.7920415001</v>
      </c>
      <c r="D370">
        <v>136243.23936614601</v>
      </c>
      <c r="E370">
        <v>85.147806189059096</v>
      </c>
      <c r="F370">
        <v>5193940.5397373103</v>
      </c>
      <c r="G370">
        <v>6927013.8475629697</v>
      </c>
      <c r="H370">
        <v>4689677.1141054202</v>
      </c>
      <c r="I370">
        <v>75075.346625567603</v>
      </c>
      <c r="J370">
        <v>214765.753401686</v>
      </c>
      <c r="K370">
        <v>1381187.68182216</v>
      </c>
      <c r="L370" s="31">
        <v>43458</v>
      </c>
    </row>
    <row r="371" spans="1:14" x14ac:dyDescent="0.35">
      <c r="A371">
        <v>589923.862411774</v>
      </c>
      <c r="B371">
        <v>1557274.5204745301</v>
      </c>
      <c r="C371">
        <v>4917180.9672689997</v>
      </c>
      <c r="D371">
        <v>135265.72775209</v>
      </c>
      <c r="E371">
        <v>70.681988000496702</v>
      </c>
      <c r="F371">
        <v>4188953.8285624501</v>
      </c>
      <c r="G371">
        <v>6929650.5272515304</v>
      </c>
      <c r="H371">
        <v>4692600.1465744805</v>
      </c>
      <c r="I371">
        <v>72054.477469145902</v>
      </c>
      <c r="J371">
        <v>215244.155438435</v>
      </c>
      <c r="K371">
        <v>1383378.5866567199</v>
      </c>
      <c r="L371" s="31">
        <v>43459</v>
      </c>
    </row>
    <row r="372" spans="1:14" x14ac:dyDescent="0.35">
      <c r="A372">
        <v>710371.49117546296</v>
      </c>
      <c r="B372">
        <v>1556439.3649715099</v>
      </c>
      <c r="C372">
        <v>4920740.5047549298</v>
      </c>
      <c r="D372">
        <v>135062.41652605799</v>
      </c>
      <c r="E372">
        <v>125.43677817650899</v>
      </c>
      <c r="F372">
        <v>3723539.7591171102</v>
      </c>
      <c r="G372">
        <v>6892827.5751933204</v>
      </c>
      <c r="H372">
        <v>4692946.8903994299</v>
      </c>
      <c r="I372">
        <v>72877.997846053404</v>
      </c>
      <c r="J372">
        <v>215500.715835471</v>
      </c>
      <c r="K372">
        <v>1385036.41153062</v>
      </c>
      <c r="L372" s="31">
        <v>43460</v>
      </c>
    </row>
    <row r="373" spans="1:14" x14ac:dyDescent="0.35">
      <c r="A373">
        <v>870386.46890274296</v>
      </c>
      <c r="B373">
        <v>1554633.8450905399</v>
      </c>
      <c r="C373">
        <v>4880393.9488018705</v>
      </c>
      <c r="D373">
        <v>133750.73593974701</v>
      </c>
      <c r="E373">
        <v>882.43042848678795</v>
      </c>
      <c r="F373">
        <v>2308583.04773913</v>
      </c>
      <c r="G373">
        <v>6929547.0836348897</v>
      </c>
      <c r="H373">
        <v>4694117.9273365997</v>
      </c>
      <c r="I373">
        <v>84439.948354489898</v>
      </c>
      <c r="J373">
        <v>217084.63606862299</v>
      </c>
      <c r="K373">
        <v>1386535.96094285</v>
      </c>
      <c r="L373" s="31">
        <v>43461</v>
      </c>
    </row>
    <row r="374" spans="1:14" x14ac:dyDescent="0.35">
      <c r="A374">
        <v>1321376.61519577</v>
      </c>
      <c r="B374">
        <v>1555759.4752139901</v>
      </c>
      <c r="C374">
        <v>4864246.8707186999</v>
      </c>
      <c r="D374">
        <v>129118.30123922499</v>
      </c>
      <c r="E374">
        <v>2447.07864662765</v>
      </c>
      <c r="F374">
        <v>1170428.65189651</v>
      </c>
      <c r="G374">
        <v>7084851.7520507602</v>
      </c>
      <c r="H374">
        <v>4693394.6730216397</v>
      </c>
      <c r="I374">
        <v>85686.279243808807</v>
      </c>
      <c r="J374">
        <v>218642.16730536</v>
      </c>
      <c r="K374">
        <v>1392320.40433789</v>
      </c>
      <c r="L374" s="31">
        <v>43462</v>
      </c>
    </row>
    <row r="375" spans="1:14" x14ac:dyDescent="0.35">
      <c r="A375">
        <v>439796.11279041501</v>
      </c>
      <c r="B375">
        <v>1555383.3036968999</v>
      </c>
      <c r="C375">
        <v>3947153.85654847</v>
      </c>
      <c r="D375">
        <v>100380.07958095901</v>
      </c>
      <c r="E375">
        <v>3.7005145517358899</v>
      </c>
      <c r="F375">
        <v>3914332.46832872</v>
      </c>
      <c r="G375">
        <v>5306145.0197723098</v>
      </c>
      <c r="H375">
        <v>2749482.60973087</v>
      </c>
      <c r="I375">
        <v>66081.6332722558</v>
      </c>
      <c r="J375">
        <v>213870.91958409699</v>
      </c>
      <c r="K375">
        <v>966137.44340730098</v>
      </c>
      <c r="L375" s="31">
        <v>43463</v>
      </c>
    </row>
    <row r="376" spans="1:14" x14ac:dyDescent="0.35">
      <c r="A376">
        <v>466645.407721992</v>
      </c>
      <c r="B376">
        <v>1554855.0174463501</v>
      </c>
      <c r="C376">
        <v>3716256.6616410702</v>
      </c>
      <c r="D376">
        <v>100358.278697214</v>
      </c>
      <c r="E376">
        <v>2.8389468957828599</v>
      </c>
      <c r="F376">
        <v>3063767.5381478099</v>
      </c>
      <c r="G376">
        <v>4802649.6272574104</v>
      </c>
      <c r="H376">
        <v>2215582.8978894199</v>
      </c>
      <c r="I376">
        <v>69963.161964177998</v>
      </c>
      <c r="J376">
        <v>213746.382103835</v>
      </c>
      <c r="K376">
        <v>921535.44024330506</v>
      </c>
      <c r="L376" s="31">
        <v>43464</v>
      </c>
    </row>
    <row r="377" spans="1:14" x14ac:dyDescent="0.35">
      <c r="A377">
        <v>1410282.53087763</v>
      </c>
      <c r="B377">
        <v>1554855.0174463501</v>
      </c>
      <c r="C377">
        <v>4879427.7764248801</v>
      </c>
      <c r="D377">
        <v>130966.66363053001</v>
      </c>
      <c r="E377">
        <v>5196.9667804443097</v>
      </c>
      <c r="F377">
        <v>1504065.4123557699</v>
      </c>
      <c r="G377">
        <v>6927013.8475629697</v>
      </c>
      <c r="H377">
        <v>4691000.9468836999</v>
      </c>
      <c r="I377">
        <v>90092.936198005904</v>
      </c>
      <c r="J377">
        <v>219696.19450523899</v>
      </c>
      <c r="K377">
        <v>1392736.92500714</v>
      </c>
      <c r="L377" s="31">
        <v>43465</v>
      </c>
      <c r="M377" s="2">
        <f>SUM(K347:K377)</f>
        <v>37945895.823771328</v>
      </c>
      <c r="N377" s="33">
        <f>M377/M$380</f>
        <v>9.1575504581672171E-2</v>
      </c>
    </row>
    <row r="380" spans="1:14" x14ac:dyDescent="0.35">
      <c r="M380" s="2">
        <f>SUM(M2:M377)</f>
        <v>414367313.58579683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46f5b2-04f2-4a0e-9993-466f4f9aad71" xsi:nil="true"/>
    <lcf76f155ced4ddcb4097134ff3c332f xmlns="173c2605-4b7d-457e-8dba-1d57dca954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7" ma:contentTypeDescription="Create a new document." ma:contentTypeScope="" ma:versionID="8b905537234f0b3c0e5016c2b437e144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e0e09c77e22475511d249008e34951e2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670ea6-2f79-449f-ac2a-ce9deb4e7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4d66dc-3591-49a4-96e5-0b2840783e5f}" ma:internalName="TaxCatchAll" ma:showField="CatchAllData" ma:web="2546f5b2-04f2-4a0e-9993-466f4f9aad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59862-ECF0-4467-B280-30D652D9F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1F9226-EF7B-4E26-9C89-8C678CDA301E}">
  <ds:schemaRefs>
    <ds:schemaRef ds:uri="http://schemas.microsoft.com/office/2006/metadata/properties"/>
    <ds:schemaRef ds:uri="http://schemas.microsoft.com/office/infopath/2007/PartnerControls"/>
    <ds:schemaRef ds:uri="2546f5b2-04f2-4a0e-9993-466f4f9aad71"/>
    <ds:schemaRef ds:uri="173c2605-4b7d-457e-8dba-1d57dca954fb"/>
  </ds:schemaRefs>
</ds:datastoreItem>
</file>

<file path=customXml/itemProps3.xml><?xml version="1.0" encoding="utf-8"?>
<ds:datastoreItem xmlns:ds="http://schemas.openxmlformats.org/officeDocument/2006/customXml" ds:itemID="{AA6898C4-4019-4A53-94CA-AABD4FE01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</vt:lpstr>
      <vt:lpstr>Persisting</vt:lpstr>
      <vt:lpstr>Annual persisting</vt:lpstr>
      <vt:lpstr>Proposed Savings % of Sales</vt:lpstr>
      <vt:lpstr>Use for RES monthly Timeseries_</vt:lpstr>
      <vt:lpstr>Use for Com monthly Timeseries_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Grevatt</dc:creator>
  <cp:lastModifiedBy>Jim Grevatt</cp:lastModifiedBy>
  <dcterms:created xsi:type="dcterms:W3CDTF">2023-04-28T16:33:04Z</dcterms:created>
  <dcterms:modified xsi:type="dcterms:W3CDTF">2023-07-14T13:54:20Z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  <property fmtid="{D5CDD505-2E9C-101B-9397-08002B2CF9AE}" pid="3" name="MediaServiceImageTags">
    <vt:lpwstr/>
  </property>
</Properties>
</file>