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baro\Documents\Kennedy and Associates Projects\2023 KY Power Crypto Case\Baron Testimony\Workpapers\Final\"/>
    </mc:Choice>
  </mc:AlternateContent>
  <xr:revisionPtr revIDLastSave="0" documentId="8_{FBFD4508-73F3-49EF-8339-CB4FD1606C3C}" xr6:coauthVersionLast="47" xr6:coauthVersionMax="47" xr10:uidLastSave="{00000000-0000-0000-0000-000000000000}"/>
  <bookViews>
    <workbookView xWindow="-110" yWindow="-110" windowWidth="19420" windowHeight="10300" xr2:uid="{3BBA52E5-A57D-4581-AD16-EC875BDE03D3}"/>
  </bookViews>
  <sheets>
    <sheet name="Sheet1" sheetId="1" r:id="rId1"/>
  </sheets>
  <definedNames>
    <definedName name="_xlnm.Print_Area" localSheetId="0">Sheet1!$A$1:$R$13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 l="1"/>
  <c r="F5" i="1"/>
  <c r="E7" i="1"/>
  <c r="E6" i="1"/>
  <c r="E5" i="1"/>
  <c r="C6" i="1"/>
  <c r="C5" i="1"/>
  <c r="C7" i="1" s="1"/>
</calcChain>
</file>

<file path=xl/sharedStrings.xml><?xml version="1.0" encoding="utf-8"?>
<sst xmlns="http://schemas.openxmlformats.org/spreadsheetml/2006/main" count="20" uniqueCount="16">
  <si>
    <t>Long-Term Debt</t>
  </si>
  <si>
    <t>Equity</t>
  </si>
  <si>
    <t>Total</t>
  </si>
  <si>
    <t>Description</t>
  </si>
  <si>
    <t>Capital</t>
  </si>
  <si>
    <t xml:space="preserve">Cost of </t>
  </si>
  <si>
    <t>Balance</t>
  </si>
  <si>
    <t>Weighted</t>
  </si>
  <si>
    <t>Average</t>
  </si>
  <si>
    <t>After-tax</t>
  </si>
  <si>
    <t>(1) The WACC in the cost of capital analysis is based upon the consolidated ledger information for AEP, Inc., for the Capital Ratios and for Cost of Capital. For the cost of equity, 10.00% is used for all companies except AEP Transmission.</t>
  </si>
  <si>
    <r>
      <t>Ratio</t>
    </r>
    <r>
      <rPr>
        <b/>
        <vertAlign val="superscript"/>
        <sz val="10"/>
        <rFont val="Times New Roman"/>
        <family val="1"/>
      </rPr>
      <t xml:space="preserve"> (1)</t>
    </r>
  </si>
  <si>
    <r>
      <t>Capital</t>
    </r>
    <r>
      <rPr>
        <b/>
        <vertAlign val="superscript"/>
        <sz val="10"/>
        <rFont val="Times New Roman"/>
        <family val="1"/>
      </rPr>
      <t xml:space="preserve"> (1)</t>
    </r>
  </si>
  <si>
    <t>(2) Weighted after-tax cost of capital assumes a tax rate of 21%.</t>
  </si>
  <si>
    <r>
      <t xml:space="preserve">Capital </t>
    </r>
    <r>
      <rPr>
        <vertAlign val="superscript"/>
        <sz val="10"/>
        <rFont val="Arial"/>
        <family val="2"/>
      </rPr>
      <t>(2)</t>
    </r>
  </si>
  <si>
    <t>The embedded cost of Debt represents a detailed analysis of all outstanding long-term debt for the company.  The analysis included unamortized debt issuance costs, premiums and discounts, hedging gains and losses, cost of reacquisition of debt, and insurance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</si>
</sst>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0.0%"/>
  </numFmts>
  <fonts count="8" x14ac:knownFonts="1">
    <font>
      <sz val="11"/>
      <color theme="1"/>
      <name val="Calibri"/>
      <family val="2"/>
      <scheme val="minor"/>
    </font>
    <font>
      <sz val="11"/>
      <color theme="1"/>
      <name val="Calibri"/>
      <family val="2"/>
      <scheme val="minor"/>
    </font>
    <font>
      <vertAlign val="superscript"/>
      <sz val="10"/>
      <name val="Arial"/>
      <family val="2"/>
    </font>
    <font>
      <sz val="10"/>
      <color theme="1"/>
      <name val="Times New Roman"/>
      <family val="1"/>
    </font>
    <font>
      <sz val="10"/>
      <name val="Times New Roman"/>
      <family val="1"/>
    </font>
    <font>
      <b/>
      <sz val="10"/>
      <color theme="1"/>
      <name val="Times New Roman"/>
      <family val="1"/>
    </font>
    <font>
      <b/>
      <sz val="10"/>
      <name val="Times New Roman"/>
      <family val="1"/>
    </font>
    <font>
      <b/>
      <vertAlign val="superscript"/>
      <sz val="10"/>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3" fillId="0" borderId="0" xfId="0" applyFont="1"/>
    <xf numFmtId="41" fontId="3" fillId="0" borderId="0" xfId="0" applyNumberFormat="1" applyFont="1"/>
    <xf numFmtId="164" fontId="3" fillId="0" borderId="0" xfId="1" applyNumberFormat="1" applyFont="1" applyFill="1"/>
    <xf numFmtId="10" fontId="3" fillId="0" borderId="0" xfId="0" applyNumberFormat="1" applyFont="1"/>
    <xf numFmtId="0" fontId="3" fillId="0" borderId="1" xfId="0" applyFont="1" applyBorder="1"/>
    <xf numFmtId="41" fontId="3" fillId="0" borderId="1" xfId="0" applyNumberFormat="1" applyFont="1" applyBorder="1"/>
    <xf numFmtId="164" fontId="3" fillId="0" borderId="1" xfId="1" applyNumberFormat="1" applyFont="1" applyFill="1" applyBorder="1"/>
    <xf numFmtId="10" fontId="3" fillId="0" borderId="1" xfId="0" applyNumberFormat="1" applyFont="1" applyBorder="1"/>
    <xf numFmtId="0" fontId="3" fillId="0" borderId="0" xfId="0" applyFont="1" applyAlignment="1">
      <alignment horizontal="left" indent="1"/>
    </xf>
    <xf numFmtId="0" fontId="5" fillId="0" borderId="0" xfId="0" applyFont="1"/>
    <xf numFmtId="0" fontId="5" fillId="0" borderId="0" xfId="0" applyFont="1" applyAlignment="1">
      <alignment horizontal="center"/>
    </xf>
    <xf numFmtId="14" fontId="5" fillId="0" borderId="0" xfId="0" applyNumberFormat="1" applyFont="1" applyAlignment="1">
      <alignment horizontal="center"/>
    </xf>
    <xf numFmtId="0" fontId="5" fillId="0" borderId="1" xfId="0" applyFont="1" applyBorder="1" applyAlignment="1">
      <alignment horizontal="center"/>
    </xf>
    <xf numFmtId="0" fontId="6" fillId="0" borderId="1" xfId="0" applyFont="1" applyBorder="1" applyAlignment="1">
      <alignment horizontal="center"/>
    </xf>
    <xf numFmtId="0" fontId="4"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4BCCD-BA8B-4CC9-BE96-EC7568E4CB67}">
  <sheetPr>
    <pageSetUpPr fitToPage="1"/>
  </sheetPr>
  <dimension ref="A1:R13"/>
  <sheetViews>
    <sheetView tabSelected="1" workbookViewId="0">
      <selection sqref="A1:R13"/>
    </sheetView>
  </sheetViews>
  <sheetFormatPr defaultColWidth="9.1796875" defaultRowHeight="13" x14ac:dyDescent="0.3"/>
  <cols>
    <col min="1" max="1" width="13.7265625" style="1" bestFit="1" customWidth="1"/>
    <col min="2" max="2" width="14.453125" style="1" customWidth="1"/>
    <col min="3" max="3" width="14.26953125" style="1" bestFit="1" customWidth="1"/>
    <col min="4" max="16384" width="9.1796875" style="1"/>
  </cols>
  <sheetData>
    <row r="1" spans="1:18" x14ac:dyDescent="0.3">
      <c r="A1" s="10"/>
      <c r="B1" s="10"/>
      <c r="C1" s="10"/>
      <c r="D1" s="10"/>
      <c r="E1" s="11" t="s">
        <v>7</v>
      </c>
      <c r="F1" s="11" t="s">
        <v>7</v>
      </c>
    </row>
    <row r="2" spans="1:18" x14ac:dyDescent="0.3">
      <c r="A2" s="10"/>
      <c r="B2" s="10"/>
      <c r="C2" s="10"/>
      <c r="D2" s="10"/>
      <c r="E2" s="11" t="s">
        <v>8</v>
      </c>
      <c r="F2" s="11" t="s">
        <v>9</v>
      </c>
    </row>
    <row r="3" spans="1:18" x14ac:dyDescent="0.3">
      <c r="A3" s="10"/>
      <c r="B3" s="12">
        <v>44561</v>
      </c>
      <c r="C3" s="11" t="s">
        <v>4</v>
      </c>
      <c r="D3" s="11" t="s">
        <v>5</v>
      </c>
      <c r="E3" s="11" t="s">
        <v>5</v>
      </c>
      <c r="F3" s="11" t="s">
        <v>5</v>
      </c>
    </row>
    <row r="4" spans="1:18" ht="15" x14ac:dyDescent="0.3">
      <c r="A4" s="13" t="s">
        <v>3</v>
      </c>
      <c r="B4" s="13" t="s">
        <v>6</v>
      </c>
      <c r="C4" s="14" t="s">
        <v>11</v>
      </c>
      <c r="D4" s="14" t="s">
        <v>12</v>
      </c>
      <c r="E4" s="13" t="s">
        <v>4</v>
      </c>
      <c r="F4" s="13" t="s">
        <v>14</v>
      </c>
    </row>
    <row r="5" spans="1:18" x14ac:dyDescent="0.3">
      <c r="A5" s="1" t="s">
        <v>0</v>
      </c>
      <c r="B5" s="2">
        <v>1105000000</v>
      </c>
      <c r="C5" s="3">
        <f>B5/B7</f>
        <v>0.55826257396912948</v>
      </c>
      <c r="D5" s="4">
        <v>3.3592404000161127E-2</v>
      </c>
      <c r="E5" s="4">
        <f>ROUND(C5*D5,6)</f>
        <v>1.8752999999999999E-2</v>
      </c>
      <c r="F5" s="4">
        <f>E5*0.79</f>
        <v>1.4814869999999999E-2</v>
      </c>
    </row>
    <row r="6" spans="1:18" x14ac:dyDescent="0.3">
      <c r="A6" s="5" t="s">
        <v>1</v>
      </c>
      <c r="B6" s="6">
        <v>874355327.62599957</v>
      </c>
      <c r="C6" s="7">
        <f>B6/B7</f>
        <v>0.44173742603087057</v>
      </c>
      <c r="D6" s="8">
        <v>0.1</v>
      </c>
      <c r="E6" s="8">
        <f>ROUND(C6*D6,6)</f>
        <v>4.4173999999999998E-2</v>
      </c>
      <c r="F6" s="8">
        <v>4.4173742603087061E-2</v>
      </c>
    </row>
    <row r="7" spans="1:18" x14ac:dyDescent="0.3">
      <c r="A7" s="9" t="s">
        <v>2</v>
      </c>
      <c r="B7" s="2">
        <v>1979355327.6259995</v>
      </c>
      <c r="C7" s="3">
        <f>SUM(C5:C6)</f>
        <v>1</v>
      </c>
      <c r="E7" s="4">
        <f>SUM(E5:E6)</f>
        <v>6.2926999999999997E-2</v>
      </c>
      <c r="F7" s="4">
        <f>SUM(F5:F6)</f>
        <v>5.8988612603087062E-2</v>
      </c>
    </row>
    <row r="11" spans="1:18" ht="33.75" customHeight="1" x14ac:dyDescent="0.3">
      <c r="A11" s="15" t="s">
        <v>10</v>
      </c>
      <c r="B11" s="15"/>
      <c r="C11" s="15"/>
      <c r="D11" s="15"/>
      <c r="E11" s="15"/>
      <c r="F11" s="15"/>
      <c r="G11" s="15"/>
      <c r="H11" s="15"/>
      <c r="I11" s="15"/>
      <c r="J11" s="15"/>
      <c r="K11" s="15"/>
      <c r="L11" s="15"/>
      <c r="M11" s="15"/>
      <c r="N11" s="15"/>
      <c r="O11" s="15"/>
      <c r="P11" s="15"/>
      <c r="Q11" s="15"/>
      <c r="R11" s="15"/>
    </row>
    <row r="12" spans="1:18" ht="36" customHeight="1" x14ac:dyDescent="0.3">
      <c r="A12" s="15" t="s">
        <v>15</v>
      </c>
      <c r="B12" s="15"/>
      <c r="C12" s="15"/>
      <c r="D12" s="15"/>
      <c r="E12" s="15"/>
      <c r="F12" s="15"/>
      <c r="G12" s="15"/>
      <c r="H12" s="15"/>
      <c r="I12" s="15"/>
      <c r="J12" s="15"/>
      <c r="K12" s="15"/>
      <c r="L12" s="15"/>
      <c r="M12" s="15"/>
      <c r="N12" s="15"/>
      <c r="O12" s="15"/>
      <c r="P12" s="15"/>
      <c r="Q12" s="15"/>
      <c r="R12" s="15"/>
    </row>
    <row r="13" spans="1:18" x14ac:dyDescent="0.3">
      <c r="A13" s="15" t="s">
        <v>13</v>
      </c>
      <c r="B13" s="15"/>
      <c r="C13" s="15"/>
      <c r="D13" s="15"/>
      <c r="E13" s="15"/>
      <c r="F13" s="15"/>
      <c r="G13" s="15"/>
      <c r="H13" s="15"/>
      <c r="I13" s="15"/>
      <c r="J13" s="15"/>
      <c r="K13" s="15"/>
      <c r="L13" s="15"/>
      <c r="M13" s="15"/>
      <c r="N13" s="15"/>
      <c r="O13" s="15"/>
      <c r="P13" s="15"/>
      <c r="Q13" s="15"/>
      <c r="R13" s="15"/>
    </row>
  </sheetData>
  <mergeCells count="3">
    <mergeCell ref="A11:R11"/>
    <mergeCell ref="A12:R12"/>
    <mergeCell ref="A13:R13"/>
  </mergeCells>
  <pageMargins left="0.7" right="0.7" top="0.75" bottom="0.75" header="0.3" footer="0.3"/>
  <pageSetup scale="68"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element uid="d14f5c36-f44a-4315-b438-005cfe8f069f"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PC9zaXNsPjxVc2VyTmFtZT5DT1JQXHMyOTA3OTI8L1VzZXJOYW1lPjxEYXRlVGltZT4xLzI2LzIwMjMgNjoyNzowNCBQTTwvRGF0ZVRpbWU+PExhYmVsU3RyaW5nPkFFUCBJbnRlcm5hbDwvTGFiZWxTdHJpbmc+PC9pdGVtPjwvbGFiZWxIaXN0b3J5Pg==</Value>
</WrappedLabelHistory>
</file>

<file path=customXml/itemProps1.xml><?xml version="1.0" encoding="utf-8"?>
<ds:datastoreItem xmlns:ds="http://schemas.openxmlformats.org/officeDocument/2006/customXml" ds:itemID="{73CA8469-B4EA-48AA-B38E-3AADBFC6F88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11F487F1-20D1-49F5-BBFF-F7F7479076B5}">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s290792</dc:creator>
  <cp:lastModifiedBy>Stephen Baron</cp:lastModifiedBy>
  <cp:lastPrinted>2023-01-28T16:40:04Z</cp:lastPrinted>
  <dcterms:created xsi:type="dcterms:W3CDTF">2023-01-26T18:00:15Z</dcterms:created>
  <dcterms:modified xsi:type="dcterms:W3CDTF">2023-01-28T16:41:03Z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f14d0666-cd48-46e5-92d0-0a385caa2bc1</vt:lpwstr>
  </property>
  <property fmtid="{D5CDD505-2E9C-101B-9397-08002B2CF9AE}" pid="3" name="bjClsUserRVM">
    <vt:lpwstr>[]</vt:lpwstr>
  </property>
  <property fmtid="{D5CDD505-2E9C-101B-9397-08002B2CF9AE}" pid="4" name="bjSaver">
    <vt:lpwstr>Yzo6iu4RCOp5VcJWjy40zzIEO7NbA0wx</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uid="50c31824-0780-4910-87d1-eaaffd182d42" value="" /&gt;&lt;element uid="d14f5c36-f44a-4315-b438-005cfe8f069f" value="" /&gt;&lt;/sisl&gt;</vt:lpwstr>
  </property>
  <property fmtid="{D5CDD505-2E9C-101B-9397-08002B2CF9AE}" pid="7" name="bjDocumentSecurityLabel">
    <vt:lpwstr>AEP Internal</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LabelHistoryID">
    <vt:lpwstr>{11F487F1-20D1-49F5-BBFF-F7F7479076B5}</vt:lpwstr>
  </property>
</Properties>
</file>