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b35b2eaaa32b5d/Documents/BPWD 2ND RESPONSE TO PSC/"/>
    </mc:Choice>
  </mc:AlternateContent>
  <xr:revisionPtr revIDLastSave="0" documentId="8_{8C67BF70-8C5D-4EB6-9647-9C8F027718B4}" xr6:coauthVersionLast="47" xr6:coauthVersionMax="47" xr10:uidLastSave="{00000000-0000-0000-0000-000000000000}"/>
  <bookViews>
    <workbookView xWindow="-120" yWindow="-120" windowWidth="29040" windowHeight="15720" activeTab="1" xr2:uid="{83EE5ED0-CBFB-45E5-9F5F-8D30A6ADFC64}"/>
  </bookViews>
  <sheets>
    <sheet name="Leak Adjustments" sheetId="1" r:id="rId1"/>
    <sheet name="Billing Errors" sheetId="3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1" localSheetId="1" hidden="1">'Billing Errors'!#REF!</definedName>
    <definedName name="QB_COLUMN_1" localSheetId="0" hidden="1">'Leak Adjustments'!#REF!</definedName>
    <definedName name="QB_COLUMN_126" localSheetId="1" hidden="1">'Billing Errors'!#REF!</definedName>
    <definedName name="QB_COLUMN_126" localSheetId="0" hidden="1">'Leak Adjustments'!#REF!</definedName>
    <definedName name="QB_COLUMN_17" localSheetId="1" hidden="1">'Billing Errors'!#REF!</definedName>
    <definedName name="QB_COLUMN_17" localSheetId="0" hidden="1">'Leak Adjustments'!#REF!</definedName>
    <definedName name="QB_COLUMN_19" localSheetId="1" hidden="1">'Billing Errors'!#REF!</definedName>
    <definedName name="QB_COLUMN_19" localSheetId="0" hidden="1">'Leak Adjustments'!#REF!</definedName>
    <definedName name="QB_COLUMN_20" localSheetId="1" hidden="1">'Billing Errors'!#REF!</definedName>
    <definedName name="QB_COLUMN_20" localSheetId="0" hidden="1">'Leak Adjustments'!#REF!</definedName>
    <definedName name="QB_COLUMN_28" localSheetId="1" hidden="1">'Billing Errors'!$E$3</definedName>
    <definedName name="QB_COLUMN_28" localSheetId="0" hidden="1">'Leak Adjustments'!$E$3</definedName>
    <definedName name="QB_COLUMN_29" localSheetId="1" hidden="1">'Billing Errors'!$F$3</definedName>
    <definedName name="QB_COLUMN_29" localSheetId="0" hidden="1">'Leak Adjustments'!$F$3</definedName>
    <definedName name="QB_COLUMN_3" localSheetId="1" hidden="1">'Billing Errors'!$A$3</definedName>
    <definedName name="QB_COLUMN_3" localSheetId="0" hidden="1">'Leak Adjustments'!$A$3</definedName>
    <definedName name="QB_COLUMN_31" localSheetId="1" hidden="1">'Billing Errors'!$G$3</definedName>
    <definedName name="QB_COLUMN_31" localSheetId="0" hidden="1">'Leak Adjustments'!$G$3</definedName>
    <definedName name="QB_COLUMN_4" localSheetId="1" hidden="1">'Billing Errors'!$B$3</definedName>
    <definedName name="QB_COLUMN_4" localSheetId="0" hidden="1">'Leak Adjustments'!$B$3</definedName>
    <definedName name="QB_COLUMN_5" localSheetId="1" hidden="1">'Billing Errors'!$C$3</definedName>
    <definedName name="QB_COLUMN_5" localSheetId="0" hidden="1">'Leak Adjustments'!$C$3</definedName>
    <definedName name="QB_COLUMN_7" localSheetId="1" hidden="1">'Billing Errors'!#REF!</definedName>
    <definedName name="QB_COLUMN_7" localSheetId="0" hidden="1">'Leak Adjustments'!#REF!</definedName>
    <definedName name="QB_COLUMN_8" localSheetId="1" hidden="1">'Billing Errors'!$D$3</definedName>
    <definedName name="QB_COLUMN_8" localSheetId="0" hidden="1">'Leak Adjustments'!$D$3</definedName>
    <definedName name="QB_DATA_0" localSheetId="1" hidden="1">'Billing Errors'!$6:$6,'Billing Errors'!$7:$7,'Billing Errors'!$8:$8,'Billing Errors'!$9:$9,'Billing Errors'!$10:$10,'Billing Errors'!$11:$11,'Billing Errors'!$12:$12,'Billing Errors'!$13:$13,'Billing Errors'!$14:$14,'Billing Errors'!$15:$15,'Billing Errors'!$16:$16,'Billing Errors'!$17:$17</definedName>
    <definedName name="QB_DATA_0" localSheetId="0" hidden="1">'Leak Adjustments'!$6:$6,'Leak Adjustments'!$7:$7,'Leak Adjustments'!$8:$8,'Leak Adjustments'!$9:$9,'Leak Adjustments'!$10:$10,'Leak Adjustments'!$11:$11,'Leak Adjustments'!$12:$12,'Leak Adjustments'!$13:$13,'Leak Adjustments'!$14:$14,'Leak Adjustments'!$15:$15,'Leak Adjustments'!$16:$16,'Leak Adjustments'!$17:$17</definedName>
    <definedName name="QB_FORMULA_0" localSheetId="1" hidden="1">'Billing Errors'!$E$18,'Billing Errors'!$F$18,'Billing Errors'!$G$18,'Billing Errors'!$E$19,'Billing Errors'!$F$19,'Billing Errors'!$G$19,'Billing Errors'!$E$20,'Billing Errors'!$F$20,'Billing Errors'!$G$20</definedName>
    <definedName name="QB_FORMULA_0" localSheetId="0" hidden="1">'Leak Adjustments'!$E$18,'Leak Adjustments'!$F$18,'Leak Adjustments'!$G$18,'Leak Adjustments'!$E$19,'Leak Adjustments'!$F$19,'Leak Adjustments'!$G$19,'Leak Adjustments'!$E$20,'Leak Adjustments'!$F$20,'Leak Adjustments'!$G$20</definedName>
    <definedName name="QB_ROW_25301" localSheetId="1" hidden="1">'Billing Errors'!#REF!</definedName>
    <definedName name="QB_ROW_25301" localSheetId="0" hidden="1">'Leak Adjustments'!#REF!</definedName>
    <definedName name="QB_ROW_39010" localSheetId="1" hidden="1">'Billing Errors'!#REF!</definedName>
    <definedName name="QB_ROW_39010" localSheetId="0" hidden="1">'Leak Adjustments'!#REF!</definedName>
    <definedName name="QB_ROW_39310" localSheetId="1" hidden="1">'Billing Errors'!#REF!</definedName>
    <definedName name="QB_ROW_39310" localSheetId="0" hidden="1">'Leak Adjustments'!#REF!</definedName>
    <definedName name="QB_ROW_415020" localSheetId="1" hidden="1">'Billing Errors'!#REF!</definedName>
    <definedName name="QB_ROW_415020" localSheetId="0" hidden="1">'Leak Adjustments'!#REF!</definedName>
    <definedName name="QB_ROW_415320" localSheetId="1" hidden="1">'Billing Errors'!#REF!</definedName>
    <definedName name="QB_ROW_415320" localSheetId="0" hidden="1">'Leak Adjustments'!#REF!</definedName>
    <definedName name="QBCANSUPPORTUPDATE" localSheetId="1">TRUE</definedName>
    <definedName name="QBCANSUPPORTUPDATE" localSheetId="0">TRUE</definedName>
    <definedName name="QBCOMPANYFILENAME" localSheetId="1">"N:\Clients QB files no backups\bullock pen water district 2014current.QBW"</definedName>
    <definedName name="QBCOMPANYFILENAME" localSheetId="0">"N:\Clients QB files no backups\bullock pen water district 2014current.QBW"</definedName>
    <definedName name="QBENDDATE" localSheetId="1">20211231</definedName>
    <definedName name="QBENDDATE" localSheetId="0">20211231</definedName>
    <definedName name="QBHEADERSONSCREEN" localSheetId="1">FALSE</definedName>
    <definedName name="QBHEADERSONSCREEN" localSheetId="0">FALSE</definedName>
    <definedName name="QBMETADATASIZE" localSheetId="1">7622</definedName>
    <definedName name="QBMETADATASIZE" localSheetId="0">7622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"3a99365b1e7443e0800bc71332e35678"</definedName>
    <definedName name="QBREPORTCOMPANYID" localSheetId="0">"3a99365b1e7443e0800bc71332e35678"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FALSE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12</definedName>
    <definedName name="QBREPORTROWAXIS" localSheetId="0">12</definedName>
    <definedName name="QBREPORTSUBCOLAXIS" localSheetId="1">0</definedName>
    <definedName name="QBREPORTSUBCOLAXIS" localSheetId="0">0</definedName>
    <definedName name="QBREPORTTYPE" localSheetId="1">230</definedName>
    <definedName name="QBREPORTTYPE" localSheetId="0">230</definedName>
    <definedName name="QBROWHEADERS" localSheetId="1">3</definedName>
    <definedName name="QBROWHEADERS" localSheetId="0">3</definedName>
    <definedName name="QBSTARTDATE" localSheetId="1">20210101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3" l="1"/>
  <c r="G20" i="3"/>
  <c r="G21" i="3" s="1"/>
  <c r="G22" i="3" s="1"/>
  <c r="F20" i="3"/>
  <c r="F21" i="3" s="1"/>
  <c r="F22" i="3" s="1"/>
  <c r="E20" i="3"/>
  <c r="E21" i="3" s="1"/>
  <c r="E22" i="3" s="1"/>
  <c r="G18" i="1"/>
  <c r="G19" i="1" s="1"/>
  <c r="G20" i="1" s="1"/>
  <c r="F18" i="1"/>
  <c r="F19" i="1" s="1"/>
  <c r="F20" i="1" s="1"/>
  <c r="E18" i="1"/>
  <c r="E19" i="1" s="1"/>
  <c r="E20" i="1" s="1"/>
</calcChain>
</file>

<file path=xl/sharedStrings.xml><?xml version="1.0" encoding="utf-8"?>
<sst xmlns="http://schemas.openxmlformats.org/spreadsheetml/2006/main" count="109" uniqueCount="42">
  <si>
    <t>Type</t>
  </si>
  <si>
    <t>Date</t>
  </si>
  <si>
    <t>Num</t>
  </si>
  <si>
    <t>Memo</t>
  </si>
  <si>
    <t>Debit</t>
  </si>
  <si>
    <t>Credit</t>
  </si>
  <si>
    <t>Balance</t>
  </si>
  <si>
    <t>General Journal</t>
  </si>
  <si>
    <t>3887</t>
  </si>
  <si>
    <t>3552</t>
  </si>
  <si>
    <t>3593</t>
  </si>
  <si>
    <t>3624</t>
  </si>
  <si>
    <t>3815</t>
  </si>
  <si>
    <t>3635</t>
  </si>
  <si>
    <t>3620</t>
  </si>
  <si>
    <t>3830</t>
  </si>
  <si>
    <t>3638</t>
  </si>
  <si>
    <t>3639</t>
  </si>
  <si>
    <t>3642</t>
  </si>
  <si>
    <t>3694</t>
  </si>
  <si>
    <t>LEAK ADJUSTMENTS</t>
  </si>
  <si>
    <t>3640</t>
  </si>
  <si>
    <t>WATER PORTION INCORRECT BILL/CLOSED ACCTS</t>
  </si>
  <si>
    <t>Adjust billing error that Naomi was fixing in November</t>
  </si>
  <si>
    <t>Reverse adjustment of billing error that Naomi fixed in November</t>
  </si>
  <si>
    <t xml:space="preserve">               overstate what had been billed in 2021 and what income might be recognized should the</t>
  </si>
  <si>
    <t xml:space="preserve">               November after the adjustment was run through the billing software.  This can be seen by the</t>
  </si>
  <si>
    <t xml:space="preserve">              from the billing analysis, we also deducted it from this account when reconciling the billing</t>
  </si>
  <si>
    <t xml:space="preserve">              analysis.</t>
  </si>
  <si>
    <t xml:space="preserve">NOTE:  There was a billing error of $67472.78 that was pulled out of the billing analysis so as not to </t>
  </si>
  <si>
    <t xml:space="preserve">               District get a rate increase.  This error was found while working on the October financial</t>
  </si>
  <si>
    <t xml:space="preserve">               statements.  We booked an entry that month so as not to inflate the income and reversed it in</t>
  </si>
  <si>
    <t xml:space="preserve">              large adjustment that is booked in the month of November.  Since we deducted this error</t>
  </si>
  <si>
    <t>error amount deducted from billing analysis</t>
  </si>
  <si>
    <t>NOTE:  These entries come from the monthly billing adjustments that</t>
  </si>
  <si>
    <t xml:space="preserve">               the ladies in the office make based on calls they receive from</t>
  </si>
  <si>
    <t xml:space="preserve">               customers.  The billing adjustments are being sent in monthly </t>
  </si>
  <si>
    <t xml:space="preserve">               folders and the adjustments are about midway through each month.</t>
  </si>
  <si>
    <t>All entries besides the two highlighted entries come from the monthly billing adjustments that the</t>
  </si>
  <si>
    <t xml:space="preserve">ladies in the office make based on calls they receive from customers concerning their bills.  The </t>
  </si>
  <si>
    <t xml:space="preserve">billing adjustments are being sent in monthly folders and the adjustments are about midway through </t>
  </si>
  <si>
    <t>each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</si>
</sst>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5" fontId="2" fillId="2" borderId="0" xfId="0" applyNumberFormat="1" applyFont="1" applyFill="1"/>
    <xf numFmtId="0" fontId="0" fillId="0" borderId="1" xfId="0" applyBorder="1"/>
    <xf numFmtId="2" fontId="0" fillId="0" borderId="5" xfId="0" applyNumberFormat="1" applyBorder="1"/>
    <xf numFmtId="2" fontId="0" fillId="0" borderId="0" xfId="0" applyNumberFormat="1"/>
    <xf numFmtId="0" fontId="0" fillId="0" borderId="0" xfId="0" applyAlignment="1">
      <alignment horizontal="right"/>
    </xf>
  </cellXfs>
  <cellStyles count="2">
    <cellStyle name="Normal" xfId="0" builtinId="0"/>
    <cellStyle name="Normal 2" xfId="1" xr:uid="{6E43A660-F77D-43CC-8BC5-EA74F1EB5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914400</xdr:colOff>
          <xdr:row>3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F88-D96B-4A78-A5B2-5E4AAF1D5317}">
  <sheetPr codeName="Sheet1"/>
  <dimension ref="A3:G30"/>
  <sheetViews>
    <sheetView workbookViewId="0">
      <pane xSplit="1" ySplit="3" topLeftCell="B12" activePane="bottomRight" state="frozenSplit"/>
      <selection pane="topRight" activeCell="D1" sqref="D1"/>
      <selection pane="bottomLeft" activeCell="A2" sqref="A2"/>
      <selection pane="bottomRight" activeCell="B31" sqref="B31"/>
    </sheetView>
  </sheetViews>
  <sheetFormatPr defaultRowHeight="15" x14ac:dyDescent="0.25"/>
  <cols>
    <col min="1" max="1" width="14" customWidth="1"/>
    <col min="2" max="2" width="10.7109375" customWidth="1"/>
    <col min="3" max="3" width="6.7109375" style="11" customWidth="1"/>
    <col min="4" max="4" width="18.85546875" customWidth="1"/>
    <col min="5" max="5" width="7.85546875" bestFit="1" customWidth="1"/>
    <col min="6" max="6" width="5.85546875" bestFit="1" customWidth="1"/>
    <col min="7" max="7" width="8.42578125" bestFit="1" customWidth="1"/>
  </cols>
  <sheetData>
    <row r="3" spans="1:7" s="11" customFormat="1" ht="15.75" thickBot="1" x14ac:dyDescent="0.3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</row>
    <row r="4" spans="1:7" ht="15.75" thickTop="1" x14ac:dyDescent="0.25">
      <c r="A4" s="1"/>
      <c r="B4" s="2"/>
      <c r="C4" s="12"/>
      <c r="D4" s="1"/>
      <c r="E4" s="3"/>
      <c r="F4" s="3"/>
      <c r="G4" s="3"/>
    </row>
    <row r="5" spans="1:7" x14ac:dyDescent="0.25">
      <c r="A5" s="1"/>
      <c r="B5" s="2"/>
      <c r="C5" s="12"/>
      <c r="D5" s="1"/>
      <c r="E5" s="3"/>
      <c r="F5" s="3"/>
      <c r="G5" s="3"/>
    </row>
    <row r="6" spans="1:7" x14ac:dyDescent="0.25">
      <c r="A6" s="4" t="s">
        <v>7</v>
      </c>
      <c r="B6" s="5">
        <v>44227</v>
      </c>
      <c r="C6" s="13" t="s">
        <v>8</v>
      </c>
      <c r="D6" s="4" t="s">
        <v>20</v>
      </c>
      <c r="E6" s="6">
        <v>0</v>
      </c>
      <c r="F6" s="6"/>
      <c r="G6" s="6">
        <v>0</v>
      </c>
    </row>
    <row r="7" spans="1:7" x14ac:dyDescent="0.25">
      <c r="A7" s="4" t="s">
        <v>7</v>
      </c>
      <c r="B7" s="5">
        <v>44255</v>
      </c>
      <c r="C7" s="13" t="s">
        <v>9</v>
      </c>
      <c r="D7" s="4" t="s">
        <v>20</v>
      </c>
      <c r="E7" s="6">
        <v>121.4</v>
      </c>
      <c r="F7" s="6"/>
      <c r="G7" s="6">
        <v>-121.4</v>
      </c>
    </row>
    <row r="8" spans="1:7" x14ac:dyDescent="0.25">
      <c r="A8" s="4" t="s">
        <v>7</v>
      </c>
      <c r="B8" s="5">
        <v>44286</v>
      </c>
      <c r="C8" s="13" t="s">
        <v>10</v>
      </c>
      <c r="D8" s="4" t="s">
        <v>20</v>
      </c>
      <c r="E8" s="6">
        <v>567.54999999999995</v>
      </c>
      <c r="F8" s="6"/>
      <c r="G8" s="6">
        <v>-688.95</v>
      </c>
    </row>
    <row r="9" spans="1:7" x14ac:dyDescent="0.25">
      <c r="A9" s="4" t="s">
        <v>7</v>
      </c>
      <c r="B9" s="5">
        <v>44316</v>
      </c>
      <c r="C9" s="13" t="s">
        <v>11</v>
      </c>
      <c r="D9" s="4" t="s">
        <v>20</v>
      </c>
      <c r="E9" s="6">
        <v>12981.95</v>
      </c>
      <c r="F9" s="6"/>
      <c r="G9" s="6">
        <v>-13670.9</v>
      </c>
    </row>
    <row r="10" spans="1:7" x14ac:dyDescent="0.25">
      <c r="A10" s="4" t="s">
        <v>7</v>
      </c>
      <c r="B10" s="5">
        <v>44347</v>
      </c>
      <c r="C10" s="13" t="s">
        <v>12</v>
      </c>
      <c r="D10" s="4" t="s">
        <v>20</v>
      </c>
      <c r="E10" s="6">
        <v>182.36</v>
      </c>
      <c r="F10" s="6"/>
      <c r="G10" s="6">
        <v>-13853.26</v>
      </c>
    </row>
    <row r="11" spans="1:7" x14ac:dyDescent="0.25">
      <c r="A11" s="4" t="s">
        <v>7</v>
      </c>
      <c r="B11" s="5">
        <v>44377</v>
      </c>
      <c r="C11" s="13" t="s">
        <v>13</v>
      </c>
      <c r="D11" s="4" t="s">
        <v>20</v>
      </c>
      <c r="E11" s="6">
        <v>74.97</v>
      </c>
      <c r="F11" s="6"/>
      <c r="G11" s="6">
        <v>-13928.23</v>
      </c>
    </row>
    <row r="12" spans="1:7" x14ac:dyDescent="0.25">
      <c r="A12" s="4" t="s">
        <v>7</v>
      </c>
      <c r="B12" s="5">
        <v>44408</v>
      </c>
      <c r="C12" s="13" t="s">
        <v>14</v>
      </c>
      <c r="D12" s="4" t="s">
        <v>20</v>
      </c>
      <c r="E12" s="6">
        <v>0</v>
      </c>
      <c r="F12" s="6"/>
      <c r="G12" s="6">
        <v>-13928.23</v>
      </c>
    </row>
    <row r="13" spans="1:7" x14ac:dyDescent="0.25">
      <c r="A13" s="4" t="s">
        <v>7</v>
      </c>
      <c r="B13" s="5">
        <v>44439</v>
      </c>
      <c r="C13" s="13" t="s">
        <v>15</v>
      </c>
      <c r="D13" s="4" t="s">
        <v>20</v>
      </c>
      <c r="E13" s="6">
        <v>1366.85</v>
      </c>
      <c r="F13" s="6"/>
      <c r="G13" s="6">
        <v>-15295.08</v>
      </c>
    </row>
    <row r="14" spans="1:7" x14ac:dyDescent="0.25">
      <c r="A14" s="4" t="s">
        <v>7</v>
      </c>
      <c r="B14" s="5">
        <v>44469</v>
      </c>
      <c r="C14" s="13" t="s">
        <v>16</v>
      </c>
      <c r="D14" s="4" t="s">
        <v>20</v>
      </c>
      <c r="E14" s="6">
        <v>1935.7</v>
      </c>
      <c r="F14" s="6"/>
      <c r="G14" s="6">
        <v>-17230.78</v>
      </c>
    </row>
    <row r="15" spans="1:7" x14ac:dyDescent="0.25">
      <c r="A15" s="4" t="s">
        <v>7</v>
      </c>
      <c r="B15" s="5">
        <v>44500</v>
      </c>
      <c r="C15" s="13" t="s">
        <v>17</v>
      </c>
      <c r="D15" s="4" t="s">
        <v>20</v>
      </c>
      <c r="E15" s="6">
        <v>1181.77</v>
      </c>
      <c r="F15" s="6"/>
      <c r="G15" s="6">
        <v>-18412.55</v>
      </c>
    </row>
    <row r="16" spans="1:7" x14ac:dyDescent="0.25">
      <c r="A16" s="4" t="s">
        <v>7</v>
      </c>
      <c r="B16" s="5">
        <v>44530</v>
      </c>
      <c r="C16" s="13" t="s">
        <v>18</v>
      </c>
      <c r="D16" s="4" t="s">
        <v>20</v>
      </c>
      <c r="E16" s="6">
        <v>1589.9</v>
      </c>
      <c r="F16" s="6"/>
      <c r="G16" s="6">
        <v>-20002.45</v>
      </c>
    </row>
    <row r="17" spans="1:7" ht="15.75" thickBot="1" x14ac:dyDescent="0.3">
      <c r="A17" s="4" t="s">
        <v>7</v>
      </c>
      <c r="B17" s="5">
        <v>44561</v>
      </c>
      <c r="C17" s="13" t="s">
        <v>19</v>
      </c>
      <c r="D17" s="4" t="s">
        <v>20</v>
      </c>
      <c r="E17" s="6">
        <v>1417.83</v>
      </c>
      <c r="F17" s="6"/>
      <c r="G17" s="6">
        <v>-21420.28</v>
      </c>
    </row>
    <row r="18" spans="1:7" ht="15.75" thickBot="1" x14ac:dyDescent="0.3">
      <c r="A18" s="4"/>
      <c r="B18" s="5"/>
      <c r="C18" s="13"/>
      <c r="D18" s="4"/>
      <c r="E18" s="7">
        <f>ROUND(SUM(E5:E17),5)</f>
        <v>21420.28</v>
      </c>
      <c r="F18" s="7">
        <f>ROUND(SUM(F5:F17),5)</f>
        <v>0</v>
      </c>
      <c r="G18" s="7">
        <f>G17</f>
        <v>-21420.28</v>
      </c>
    </row>
    <row r="19" spans="1:7" ht="15.75" thickBot="1" x14ac:dyDescent="0.3">
      <c r="A19" s="4"/>
      <c r="B19" s="5"/>
      <c r="C19" s="13"/>
      <c r="D19" s="4"/>
      <c r="E19" s="7">
        <f>E18</f>
        <v>21420.28</v>
      </c>
      <c r="F19" s="7">
        <f>F18</f>
        <v>0</v>
      </c>
      <c r="G19" s="7">
        <f>G18</f>
        <v>-21420.28</v>
      </c>
    </row>
    <row r="20" spans="1:7" s="9" customFormat="1" ht="12" thickBot="1" x14ac:dyDescent="0.25">
      <c r="A20" s="1"/>
      <c r="B20" s="2"/>
      <c r="C20" s="12"/>
      <c r="D20" s="1"/>
      <c r="E20" s="8">
        <f>E19</f>
        <v>21420.28</v>
      </c>
      <c r="F20" s="8">
        <f>F19</f>
        <v>0</v>
      </c>
      <c r="G20" s="8">
        <f>G19</f>
        <v>-21420.28</v>
      </c>
    </row>
    <row r="21" spans="1:7" ht="15.75" thickTop="1" x14ac:dyDescent="0.25"/>
    <row r="27" spans="1:7" x14ac:dyDescent="0.25">
      <c r="B27" t="s">
        <v>34</v>
      </c>
    </row>
    <row r="28" spans="1:7" x14ac:dyDescent="0.25">
      <c r="B28" t="s">
        <v>35</v>
      </c>
    </row>
    <row r="29" spans="1:7" x14ac:dyDescent="0.25">
      <c r="B29" t="s">
        <v>36</v>
      </c>
    </row>
    <row r="30" spans="1:7" x14ac:dyDescent="0.25">
      <c r="B30" t="s">
        <v>37</v>
      </c>
    </row>
  </sheetData>
  <pageMargins left="0.7" right="0.7" top="0.75" bottom="0.75" header="0.1" footer="0.3"/>
  <pageSetup orientation="portrait" r:id="rId1"/>
  <headerFooter>
    <oddHeader>&amp;C&amp;"Arial,Bold"&amp;12 BULLOCK PEN WATER DISTRICT
&amp;14 Leak Adjustments (Acct 461.13)
&amp;10 January through December 2021&amp;R&amp;"-,Bold"Second Request
Response 2.a.
Witness - Debbra Dedden, CPA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9F91-6382-46EC-90E8-5A747BAB3EF3}">
  <sheetPr codeName="Sheet2"/>
  <dimension ref="A3:G44"/>
  <sheetViews>
    <sheetView tabSelected="1" zoomScaleNormal="100" workbookViewId="0">
      <pane xSplit="1" ySplit="3" topLeftCell="B24" activePane="bottomRight" state="frozenSplit"/>
      <selection pane="topRight" activeCell="D1" sqref="D1"/>
      <selection pane="bottomLeft" activeCell="A2" sqref="A2"/>
      <selection pane="bottomRight" activeCell="B45" sqref="B45"/>
    </sheetView>
  </sheetViews>
  <sheetFormatPr defaultRowHeight="15" x14ac:dyDescent="0.25"/>
  <cols>
    <col min="1" max="1" width="14" customWidth="1"/>
    <col min="2" max="2" width="10.7109375" customWidth="1"/>
    <col min="3" max="3" width="6.7109375" style="11" customWidth="1"/>
    <col min="4" max="4" width="45.140625" customWidth="1"/>
    <col min="5" max="5" width="10.85546875" customWidth="1"/>
    <col min="6" max="6" width="9.140625" customWidth="1"/>
    <col min="7" max="7" width="9.7109375" customWidth="1"/>
  </cols>
  <sheetData>
    <row r="3" spans="1:7" s="11" customFormat="1" ht="15.75" thickBot="1" x14ac:dyDescent="0.3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</row>
    <row r="4" spans="1:7" ht="15.75" thickTop="1" x14ac:dyDescent="0.25">
      <c r="A4" s="1"/>
      <c r="B4" s="2"/>
      <c r="C4" s="12"/>
      <c r="D4" s="1"/>
      <c r="E4" s="3"/>
      <c r="F4" s="3"/>
      <c r="G4" s="3"/>
    </row>
    <row r="5" spans="1:7" x14ac:dyDescent="0.25">
      <c r="A5" s="1"/>
      <c r="B5" s="2"/>
      <c r="C5" s="12"/>
      <c r="D5" s="1"/>
      <c r="E5" s="3"/>
      <c r="F5" s="3"/>
      <c r="G5" s="3"/>
    </row>
    <row r="6" spans="1:7" x14ac:dyDescent="0.25">
      <c r="A6" s="4" t="s">
        <v>7</v>
      </c>
      <c r="B6" s="5">
        <v>44227</v>
      </c>
      <c r="C6" s="4" t="s">
        <v>8</v>
      </c>
      <c r="D6" s="4" t="s">
        <v>22</v>
      </c>
      <c r="E6" s="6">
        <v>804.77</v>
      </c>
      <c r="F6" s="6"/>
      <c r="G6" s="6">
        <v>-804.77</v>
      </c>
    </row>
    <row r="7" spans="1:7" x14ac:dyDescent="0.25">
      <c r="A7" s="4" t="s">
        <v>7</v>
      </c>
      <c r="B7" s="5">
        <v>44255</v>
      </c>
      <c r="C7" s="4" t="s">
        <v>9</v>
      </c>
      <c r="D7" s="4" t="s">
        <v>22</v>
      </c>
      <c r="E7" s="6">
        <v>3926.78</v>
      </c>
      <c r="F7" s="6"/>
      <c r="G7" s="6">
        <v>-4731.55</v>
      </c>
    </row>
    <row r="8" spans="1:7" x14ac:dyDescent="0.25">
      <c r="A8" s="4" t="s">
        <v>7</v>
      </c>
      <c r="B8" s="5">
        <v>44286</v>
      </c>
      <c r="C8" s="4" t="s">
        <v>10</v>
      </c>
      <c r="D8" s="4" t="s">
        <v>22</v>
      </c>
      <c r="E8" s="6">
        <v>2282.6999999999998</v>
      </c>
      <c r="F8" s="6"/>
      <c r="G8" s="6">
        <v>-7014.25</v>
      </c>
    </row>
    <row r="9" spans="1:7" x14ac:dyDescent="0.25">
      <c r="A9" s="4" t="s">
        <v>7</v>
      </c>
      <c r="B9" s="5">
        <v>44316</v>
      </c>
      <c r="C9" s="4" t="s">
        <v>11</v>
      </c>
      <c r="D9" s="4" t="s">
        <v>22</v>
      </c>
      <c r="E9" s="6">
        <v>1847.84</v>
      </c>
      <c r="F9" s="6"/>
      <c r="G9" s="6">
        <v>-8862.09</v>
      </c>
    </row>
    <row r="10" spans="1:7" x14ac:dyDescent="0.25">
      <c r="A10" s="4" t="s">
        <v>7</v>
      </c>
      <c r="B10" s="5">
        <v>44347</v>
      </c>
      <c r="C10" s="4" t="s">
        <v>12</v>
      </c>
      <c r="D10" s="4" t="s">
        <v>22</v>
      </c>
      <c r="E10" s="6">
        <v>141.22999999999999</v>
      </c>
      <c r="F10" s="6"/>
      <c r="G10" s="6">
        <v>-9003.32</v>
      </c>
    </row>
    <row r="11" spans="1:7" x14ac:dyDescent="0.25">
      <c r="A11" s="4" t="s">
        <v>7</v>
      </c>
      <c r="B11" s="5">
        <v>44377</v>
      </c>
      <c r="C11" s="4" t="s">
        <v>13</v>
      </c>
      <c r="D11" s="4" t="s">
        <v>22</v>
      </c>
      <c r="E11" s="6">
        <v>1061.6500000000001</v>
      </c>
      <c r="F11" s="6"/>
      <c r="G11" s="6">
        <v>-10064.969999999999</v>
      </c>
    </row>
    <row r="12" spans="1:7" x14ac:dyDescent="0.25">
      <c r="A12" s="4" t="s">
        <v>7</v>
      </c>
      <c r="B12" s="5">
        <v>44408</v>
      </c>
      <c r="C12" s="4" t="s">
        <v>14</v>
      </c>
      <c r="D12" s="4" t="s">
        <v>22</v>
      </c>
      <c r="E12" s="6">
        <v>1418.2</v>
      </c>
      <c r="F12" s="6"/>
      <c r="G12" s="6">
        <v>-11483.17</v>
      </c>
    </row>
    <row r="13" spans="1:7" x14ac:dyDescent="0.25">
      <c r="A13" s="4" t="s">
        <v>7</v>
      </c>
      <c r="B13" s="5">
        <v>44439</v>
      </c>
      <c r="C13" s="4" t="s">
        <v>15</v>
      </c>
      <c r="D13" s="4" t="s">
        <v>22</v>
      </c>
      <c r="E13" s="6">
        <v>936.26</v>
      </c>
      <c r="F13" s="6"/>
      <c r="G13" s="6">
        <v>-12419.43</v>
      </c>
    </row>
    <row r="14" spans="1:7" x14ac:dyDescent="0.25">
      <c r="A14" s="4" t="s">
        <v>7</v>
      </c>
      <c r="B14" s="5">
        <v>44469</v>
      </c>
      <c r="C14" s="4" t="s">
        <v>16</v>
      </c>
      <c r="D14" s="4" t="s">
        <v>22</v>
      </c>
      <c r="E14" s="6">
        <v>1363.49</v>
      </c>
      <c r="F14" s="6"/>
      <c r="G14" s="6">
        <v>-13782.92</v>
      </c>
    </row>
    <row r="15" spans="1:7" x14ac:dyDescent="0.25">
      <c r="A15" s="4" t="s">
        <v>7</v>
      </c>
      <c r="B15" s="5">
        <v>44500</v>
      </c>
      <c r="C15" s="4" t="s">
        <v>17</v>
      </c>
      <c r="D15" s="4" t="s">
        <v>22</v>
      </c>
      <c r="E15" s="6">
        <v>1760.15</v>
      </c>
      <c r="F15" s="6"/>
      <c r="G15" s="6">
        <v>-15543.07</v>
      </c>
    </row>
    <row r="16" spans="1:7" x14ac:dyDescent="0.25">
      <c r="A16" s="4" t="s">
        <v>7</v>
      </c>
      <c r="B16" s="5">
        <v>44500</v>
      </c>
      <c r="C16" s="4" t="s">
        <v>21</v>
      </c>
      <c r="D16" s="4" t="s">
        <v>23</v>
      </c>
      <c r="E16" s="14">
        <v>70250.289999999994</v>
      </c>
      <c r="F16" s="6"/>
      <c r="G16" s="6">
        <v>-85793.36</v>
      </c>
    </row>
    <row r="17" spans="1:7" x14ac:dyDescent="0.25">
      <c r="A17" s="4" t="s">
        <v>7</v>
      </c>
      <c r="B17" s="5">
        <v>44530</v>
      </c>
      <c r="C17" s="4" t="s">
        <v>18</v>
      </c>
      <c r="D17" s="4" t="s">
        <v>22</v>
      </c>
      <c r="E17" s="6">
        <v>68519.789999999994</v>
      </c>
      <c r="F17" s="6"/>
      <c r="G17" s="6">
        <v>-154313.15</v>
      </c>
    </row>
    <row r="18" spans="1:7" x14ac:dyDescent="0.25">
      <c r="A18" s="4" t="s">
        <v>7</v>
      </c>
      <c r="B18" s="5">
        <v>44530</v>
      </c>
      <c r="C18" s="4" t="s">
        <v>21</v>
      </c>
      <c r="D18" s="4" t="s">
        <v>24</v>
      </c>
      <c r="E18" s="6"/>
      <c r="F18" s="14">
        <v>70250.289999999994</v>
      </c>
      <c r="G18" s="6">
        <v>-84062.86</v>
      </c>
    </row>
    <row r="19" spans="1:7" ht="15.75" thickBot="1" x14ac:dyDescent="0.3">
      <c r="A19" s="4" t="s">
        <v>7</v>
      </c>
      <c r="B19" s="5">
        <v>44561</v>
      </c>
      <c r="C19" s="4" t="s">
        <v>19</v>
      </c>
      <c r="D19" s="4" t="s">
        <v>22</v>
      </c>
      <c r="E19" s="6">
        <v>1067.42</v>
      </c>
      <c r="F19" s="6"/>
      <c r="G19" s="6">
        <v>-85130.28</v>
      </c>
    </row>
    <row r="20" spans="1:7" s="9" customFormat="1" ht="12" thickBot="1" x14ac:dyDescent="0.25">
      <c r="A20" s="1"/>
      <c r="B20" s="2"/>
      <c r="C20" s="4"/>
      <c r="D20" s="1"/>
      <c r="E20" s="7">
        <f>ROUND(SUM(E5:E19),5)</f>
        <v>155380.57</v>
      </c>
      <c r="F20" s="7">
        <f>ROUND(SUM(F5:F19),5)</f>
        <v>70250.289999999994</v>
      </c>
      <c r="G20" s="7">
        <f>G19</f>
        <v>-85130.28</v>
      </c>
    </row>
    <row r="21" spans="1:7" ht="15.75" thickBot="1" x14ac:dyDescent="0.3">
      <c r="E21" s="7">
        <f>E20</f>
        <v>155380.57</v>
      </c>
      <c r="F21" s="7">
        <f>F20</f>
        <v>70250.289999999994</v>
      </c>
      <c r="G21" s="7">
        <f>G20</f>
        <v>-85130.28</v>
      </c>
    </row>
    <row r="22" spans="1:7" ht="15.75" thickBot="1" x14ac:dyDescent="0.3">
      <c r="E22" s="8">
        <f>E21</f>
        <v>155380.57</v>
      </c>
      <c r="F22" s="8">
        <f>F21</f>
        <v>70250.289999999994</v>
      </c>
      <c r="G22" s="8">
        <f>G21</f>
        <v>-85130.28</v>
      </c>
    </row>
    <row r="23" spans="1:7" ht="15.75" thickTop="1" x14ac:dyDescent="0.25"/>
    <row r="24" spans="1:7" x14ac:dyDescent="0.25">
      <c r="G24">
        <v>85130.28</v>
      </c>
    </row>
    <row r="25" spans="1:7" x14ac:dyDescent="0.25">
      <c r="D25" s="18"/>
      <c r="E25" s="18" t="s">
        <v>33</v>
      </c>
      <c r="G25" s="15">
        <v>-67472.78</v>
      </c>
    </row>
    <row r="27" spans="1:7" ht="15.75" thickBot="1" x14ac:dyDescent="0.3">
      <c r="G27" s="16">
        <f>G24+G25</f>
        <v>17657.5</v>
      </c>
    </row>
    <row r="28" spans="1:7" ht="15.75" thickTop="1" x14ac:dyDescent="0.25">
      <c r="G28" s="17"/>
    </row>
    <row r="29" spans="1:7" x14ac:dyDescent="0.25">
      <c r="G29" s="17"/>
    </row>
    <row r="31" spans="1:7" x14ac:dyDescent="0.25">
      <c r="B31" t="s">
        <v>29</v>
      </c>
    </row>
    <row r="32" spans="1:7" x14ac:dyDescent="0.25">
      <c r="B32" t="s">
        <v>25</v>
      </c>
    </row>
    <row r="33" spans="2:2" x14ac:dyDescent="0.25">
      <c r="B33" t="s">
        <v>30</v>
      </c>
    </row>
    <row r="34" spans="2:2" x14ac:dyDescent="0.25">
      <c r="B34" t="s">
        <v>31</v>
      </c>
    </row>
    <row r="35" spans="2:2" x14ac:dyDescent="0.25">
      <c r="B35" t="s">
        <v>26</v>
      </c>
    </row>
    <row r="36" spans="2:2" x14ac:dyDescent="0.25">
      <c r="B36" t="s">
        <v>32</v>
      </c>
    </row>
    <row r="37" spans="2:2" x14ac:dyDescent="0.25">
      <c r="B37" t="s">
        <v>27</v>
      </c>
    </row>
    <row r="38" spans="2:2" x14ac:dyDescent="0.25">
      <c r="B38" t="s">
        <v>28</v>
      </c>
    </row>
    <row r="41" spans="2:2" x14ac:dyDescent="0.25">
      <c r="B41" t="s">
        <v>38</v>
      </c>
    </row>
    <row r="42" spans="2:2" x14ac:dyDescent="0.25">
      <c r="B42" t="s">
        <v>39</v>
      </c>
    </row>
    <row r="43" spans="2:2" x14ac:dyDescent="0.25">
      <c r="B43" t="s">
        <v>40</v>
      </c>
    </row>
    <row r="44" spans="2:2" x14ac:dyDescent="0.25">
      <c r="B44" t="s">
        <v>41</v>
      </c>
    </row>
  </sheetData>
  <pageMargins left="0.7" right="0.7" top="0.75" bottom="0.75" header="0.1" footer="0.3"/>
  <pageSetup scale="85" orientation="portrait" r:id="rId1"/>
  <headerFooter>
    <oddHeader>&amp;C&amp;"Arial,Bold"&amp;12 BULLOCK PEN WATER DISTRICT
&amp;14 Billing Errors (Acct 461.11)
&amp;10 January through December 2021&amp;R&amp;"-,Bold"Second Request
Response 2.b.
Witness - Debbra Dedden, CPA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914400</xdr:colOff>
                <xdr:row>3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Leak Adjustments</vt:lpstr>
      <vt:lpstr>Billing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Debbra Dedden</dc:creator>
  <cp:lastModifiedBy>Kimberly Price</cp:lastModifiedBy>
  <cp:lastPrinted>2023-02-21T17:11:07Z</cp:lastPrinted>
  <dcterms:created xsi:type="dcterms:W3CDTF">2023-02-21T15:04:30Z</dcterms:created>
  <dcterms:modified xsi:type="dcterms:W3CDTF">2023-02-21T18:14:08Z</dcterms:modified>
</cp:coreProperties>
</file>