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SOFFICE\dld\BPWD\Rate Increase (2022)\PSC Requests\"/>
    </mc:Choice>
  </mc:AlternateContent>
  <xr:revisionPtr revIDLastSave="0" documentId="13_ncr:1_{90E9911C-CC6A-4DCB-9EA7-38E62863F7E6}" xr6:coauthVersionLast="47" xr6:coauthVersionMax="47" xr10:uidLastSave="{00000000-0000-0000-0000-000000000000}"/>
  <bookViews>
    <workbookView xWindow="23880" yWindow="-120" windowWidth="24240" windowHeight="13140" xr2:uid="{E4266C26-A2EF-4C62-B11B-9490DDD386FB}"/>
  </bookViews>
  <sheets>
    <sheet name="Sample Analysis Fe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1" l="1"/>
  <c r="I31" i="1"/>
  <c r="I18" i="1"/>
  <c r="I16" i="1"/>
  <c r="H31" i="1"/>
  <c r="F31" i="1"/>
  <c r="D31" i="1"/>
  <c r="B31" i="1"/>
  <c r="I33" i="1" l="1"/>
  <c r="D38" i="1" s="1"/>
  <c r="D40" i="1" s="1"/>
  <c r="H16" i="1"/>
  <c r="F16" i="1"/>
  <c r="D16" i="1"/>
  <c r="B16" i="1"/>
</calcChain>
</file>

<file path=xl/sharedStrings.xml><?xml version="1.0" encoding="utf-8"?>
<sst xmlns="http://schemas.openxmlformats.org/spreadsheetml/2006/main" count="32" uniqueCount="25">
  <si>
    <t>Bullock Pen Water District</t>
  </si>
  <si>
    <t>Sample Analysis Fees</t>
  </si>
  <si>
    <t xml:space="preserve">Sample </t>
  </si>
  <si>
    <t>Bacteriological</t>
  </si>
  <si>
    <t>TTHM</t>
  </si>
  <si>
    <t>HAA5</t>
  </si>
  <si>
    <t>Analysis</t>
  </si>
  <si>
    <t>Samples</t>
  </si>
  <si>
    <t>January</t>
  </si>
  <si>
    <t>February</t>
  </si>
  <si>
    <t>March</t>
  </si>
  <si>
    <t>April</t>
  </si>
  <si>
    <t>May</t>
  </si>
  <si>
    <t>June</t>
  </si>
  <si>
    <t>Total</t>
  </si>
  <si>
    <t>Actual 2021</t>
  </si>
  <si>
    <t>Actual 2022</t>
  </si>
  <si>
    <t>Testing</t>
  </si>
  <si>
    <t>Reagants</t>
  </si>
  <si>
    <t xml:space="preserve">                    Jan - June 2021 Total</t>
  </si>
  <si>
    <t xml:space="preserve">                  Jan - June 2022 Total</t>
  </si>
  <si>
    <t>Overall Increase for Six months</t>
  </si>
  <si>
    <t>Projected Annual Increase</t>
  </si>
  <si>
    <t>EXHIBIT D</t>
  </si>
  <si>
    <t>NOTE:  All figures were pulled from the general ledger accounts for the respective month /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</si>
</sst>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2" fillId="0" borderId="2" xfId="0" applyNumberFormat="1" applyFont="1" applyBorder="1"/>
    <xf numFmtId="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4799D-BD47-4F2A-9D28-82BC5E5735F2}">
  <sheetPr>
    <pageSetUpPr fitToPage="1"/>
  </sheetPr>
  <dimension ref="A1:V50"/>
  <sheetViews>
    <sheetView tabSelected="1" workbookViewId="0">
      <selection activeCell="A51" sqref="A51"/>
    </sheetView>
  </sheetViews>
  <sheetFormatPr defaultRowHeight="12.75" x14ac:dyDescent="0.2"/>
  <cols>
    <col min="1" max="1" width="14.42578125" bestFit="1" customWidth="1"/>
    <col min="2" max="2" width="10.85546875" bestFit="1" customWidth="1"/>
    <col min="3" max="3" width="3.7109375" customWidth="1"/>
    <col min="5" max="5" width="3.7109375" customWidth="1"/>
    <col min="7" max="7" width="3.7109375" customWidth="1"/>
    <col min="11" max="11" width="3.7109375" customWidth="1"/>
    <col min="13" max="13" width="3.7109375" customWidth="1"/>
    <col min="16" max="16" width="3.7109375" customWidth="1"/>
    <col min="18" max="18" width="3.7109375" customWidth="1"/>
    <col min="20" max="20" width="3.7109375" customWidth="1"/>
  </cols>
  <sheetData>
    <row r="1" spans="1:22" x14ac:dyDescent="0.2">
      <c r="A1" s="1" t="s">
        <v>0</v>
      </c>
      <c r="G1" s="1" t="s">
        <v>23</v>
      </c>
      <c r="Q1" s="1"/>
    </row>
    <row r="2" spans="1:22" x14ac:dyDescent="0.2">
      <c r="A2" s="1" t="s">
        <v>1</v>
      </c>
      <c r="G2" s="1"/>
    </row>
    <row r="4" spans="1:22" x14ac:dyDescent="0.2">
      <c r="B4" s="2"/>
    </row>
    <row r="5" spans="1:22" x14ac:dyDescent="0.2">
      <c r="B5" s="2"/>
      <c r="I5" s="2" t="s">
        <v>17</v>
      </c>
      <c r="J5" s="2"/>
      <c r="O5" s="2"/>
      <c r="S5" s="2"/>
      <c r="U5" s="2"/>
    </row>
    <row r="6" spans="1:22" x14ac:dyDescent="0.2">
      <c r="B6" s="2" t="s">
        <v>2</v>
      </c>
      <c r="D6" s="2" t="s">
        <v>3</v>
      </c>
      <c r="F6" s="2" t="s">
        <v>4</v>
      </c>
      <c r="H6" s="2" t="s">
        <v>5</v>
      </c>
      <c r="I6" s="2" t="s">
        <v>18</v>
      </c>
      <c r="J6" s="2"/>
      <c r="L6" s="2"/>
      <c r="N6" s="2"/>
      <c r="O6" s="2"/>
      <c r="Q6" s="2"/>
      <c r="S6" s="2"/>
      <c r="U6" s="2"/>
    </row>
    <row r="7" spans="1:22" x14ac:dyDescent="0.2">
      <c r="B7" s="2" t="s">
        <v>6</v>
      </c>
      <c r="D7" s="2" t="s">
        <v>7</v>
      </c>
      <c r="F7" s="2"/>
      <c r="H7" s="2"/>
      <c r="I7" s="2"/>
      <c r="J7" s="2"/>
      <c r="L7" s="2"/>
      <c r="N7" s="2"/>
      <c r="O7" s="2"/>
      <c r="Q7" s="2"/>
      <c r="S7" s="2"/>
      <c r="U7" s="2"/>
    </row>
    <row r="8" spans="1:22" x14ac:dyDescent="0.2">
      <c r="A8" s="1" t="s">
        <v>15</v>
      </c>
      <c r="B8" s="2"/>
    </row>
    <row r="9" spans="1:22" x14ac:dyDescent="0.2">
      <c r="A9" s="3" t="s">
        <v>8</v>
      </c>
      <c r="B9" s="4">
        <v>169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2">
      <c r="A10" s="3" t="s">
        <v>9</v>
      </c>
      <c r="B10" s="4">
        <v>314</v>
      </c>
      <c r="C10" s="4"/>
      <c r="D10" s="4">
        <v>390</v>
      </c>
      <c r="E10" s="4"/>
      <c r="F10" s="4">
        <v>168</v>
      </c>
      <c r="G10" s="4"/>
      <c r="H10" s="4">
        <v>480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">
      <c r="A11" s="3" t="s">
        <v>10</v>
      </c>
      <c r="B11" s="4">
        <v>1316.1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x14ac:dyDescent="0.2">
      <c r="A12" s="3" t="s">
        <v>11</v>
      </c>
      <c r="B12" s="4">
        <v>98.1</v>
      </c>
      <c r="C12" s="4"/>
      <c r="D12" s="4">
        <v>1200</v>
      </c>
      <c r="E12" s="4"/>
      <c r="F12" s="4">
        <v>168</v>
      </c>
      <c r="G12" s="4"/>
      <c r="H12" s="4">
        <v>480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x14ac:dyDescent="0.2">
      <c r="A13" s="3" t="s">
        <v>12</v>
      </c>
      <c r="B13" s="4">
        <v>347.6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x14ac:dyDescent="0.2">
      <c r="A14" s="3" t="s">
        <v>13</v>
      </c>
      <c r="B14" s="4">
        <v>115.6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2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2">
      <c r="A16" s="1" t="s">
        <v>14</v>
      </c>
      <c r="B16" s="7">
        <f>SUM(B9:B15)</f>
        <v>2360.3999999999996</v>
      </c>
      <c r="C16" s="4"/>
      <c r="D16" s="7">
        <f>SUM(D9:D15)</f>
        <v>1590</v>
      </c>
      <c r="E16" s="4"/>
      <c r="F16" s="7">
        <f>SUM(F9:F15)</f>
        <v>336</v>
      </c>
      <c r="G16" s="4"/>
      <c r="H16" s="7">
        <f>SUM(H9:H15)</f>
        <v>960</v>
      </c>
      <c r="I16" s="7">
        <f>SUM(I9:I15)</f>
        <v>0</v>
      </c>
      <c r="J16" s="5"/>
      <c r="K16" s="4"/>
      <c r="L16" s="5"/>
      <c r="M16" s="4"/>
      <c r="N16" s="5"/>
      <c r="O16" s="5"/>
      <c r="P16" s="4"/>
      <c r="Q16" s="5"/>
      <c r="R16" s="4"/>
      <c r="S16" s="5"/>
      <c r="T16" s="4"/>
      <c r="U16" s="5"/>
      <c r="V16" s="4"/>
    </row>
    <row r="17" spans="1:22" x14ac:dyDescent="0.2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3.5" thickBot="1" x14ac:dyDescent="0.25">
      <c r="B18" s="4"/>
      <c r="C18" s="4"/>
      <c r="D18" s="5" t="s">
        <v>19</v>
      </c>
      <c r="F18" s="4"/>
      <c r="G18" s="4"/>
      <c r="H18" s="5"/>
      <c r="I18" s="6">
        <f>SUM(B16:I16)</f>
        <v>5246.4</v>
      </c>
      <c r="J18" s="4"/>
      <c r="K18" s="4"/>
      <c r="L18" s="4"/>
      <c r="M18" s="4"/>
      <c r="N18" s="4"/>
      <c r="O18" s="4"/>
      <c r="P18" s="4"/>
      <c r="Q18" s="5"/>
      <c r="R18" s="4"/>
      <c r="S18" s="5"/>
      <c r="T18" s="4"/>
      <c r="U18" s="5"/>
      <c r="V18" s="4"/>
    </row>
    <row r="19" spans="1:22" ht="13.5" thickTop="1" x14ac:dyDescent="0.2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22" x14ac:dyDescent="0.2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22" x14ac:dyDescent="0.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22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22" x14ac:dyDescent="0.2">
      <c r="A23" s="1" t="s">
        <v>16</v>
      </c>
      <c r="B23" s="2"/>
    </row>
    <row r="24" spans="1:22" x14ac:dyDescent="0.2">
      <c r="A24" s="3" t="s">
        <v>8</v>
      </c>
      <c r="B24" s="4">
        <v>346.8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2">
      <c r="A25" s="3" t="s">
        <v>9</v>
      </c>
      <c r="B25" s="4">
        <v>158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x14ac:dyDescent="0.2">
      <c r="A26" s="3" t="s">
        <v>10</v>
      </c>
      <c r="B26" s="4">
        <v>781.3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x14ac:dyDescent="0.2">
      <c r="A27" s="3" t="s">
        <v>11</v>
      </c>
      <c r="B27" s="4">
        <v>356.2</v>
      </c>
      <c r="C27" s="4"/>
      <c r="D27" s="4">
        <v>1170</v>
      </c>
      <c r="E27" s="4"/>
      <c r="F27" s="4">
        <v>168</v>
      </c>
      <c r="G27" s="4"/>
      <c r="H27" s="4">
        <v>480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">
      <c r="A28" s="3" t="s">
        <v>12</v>
      </c>
      <c r="B28" s="4">
        <v>234.2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x14ac:dyDescent="0.2">
      <c r="A29" s="3" t="s">
        <v>13</v>
      </c>
      <c r="B29" s="4">
        <v>254.34</v>
      </c>
      <c r="C29" s="4"/>
      <c r="D29" s="4">
        <v>1170</v>
      </c>
      <c r="E29" s="4"/>
      <c r="F29" s="4">
        <v>168</v>
      </c>
      <c r="G29" s="4"/>
      <c r="H29" s="4">
        <v>480</v>
      </c>
      <c r="I29" s="4">
        <f>200.81+615.12+242.76+294.18</f>
        <v>1352.8700000000001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x14ac:dyDescent="0.2">
      <c r="A31" s="1" t="s">
        <v>14</v>
      </c>
      <c r="B31" s="7">
        <f>SUM(B24:B30)</f>
        <v>2130.84</v>
      </c>
      <c r="C31" s="4"/>
      <c r="D31" s="7">
        <f>SUM(D24:D30)</f>
        <v>2340</v>
      </c>
      <c r="E31" s="4"/>
      <c r="F31" s="7">
        <f>SUM(F24:F30)</f>
        <v>336</v>
      </c>
      <c r="G31" s="4"/>
      <c r="H31" s="7">
        <f>SUM(H24:H30)</f>
        <v>960</v>
      </c>
      <c r="I31" s="7">
        <f>SUM(I24:I30)</f>
        <v>1352.8700000000001</v>
      </c>
      <c r="J31" s="5"/>
      <c r="K31" s="4"/>
      <c r="L31" s="5"/>
      <c r="M31" s="4"/>
      <c r="N31" s="5"/>
      <c r="O31" s="5"/>
      <c r="P31" s="4"/>
      <c r="Q31" s="5"/>
      <c r="R31" s="4"/>
      <c r="S31" s="5"/>
      <c r="T31" s="4"/>
      <c r="U31" s="5"/>
      <c r="V31" s="4"/>
    </row>
    <row r="32" spans="1:22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3.5" thickBot="1" x14ac:dyDescent="0.25">
      <c r="B33" s="4"/>
      <c r="C33" s="4"/>
      <c r="D33" s="5" t="s">
        <v>20</v>
      </c>
      <c r="F33" s="4"/>
      <c r="G33" s="4"/>
      <c r="H33" s="5"/>
      <c r="I33" s="6">
        <f>SUM(B31:I31)</f>
        <v>7119.71</v>
      </c>
      <c r="J33" s="4"/>
      <c r="K33" s="4"/>
      <c r="L33" s="4"/>
      <c r="M33" s="4"/>
      <c r="N33" s="4"/>
      <c r="O33" s="4"/>
      <c r="P33" s="4"/>
      <c r="Q33" s="5"/>
      <c r="R33" s="4"/>
      <c r="S33" s="5"/>
      <c r="T33" s="4"/>
      <c r="U33" s="5"/>
      <c r="V33" s="4"/>
    </row>
    <row r="34" spans="1:22" ht="13.5" thickTop="1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22" x14ac:dyDescent="0.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22" x14ac:dyDescent="0.2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22" x14ac:dyDescent="0.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22" x14ac:dyDescent="0.2">
      <c r="A38" s="1" t="s">
        <v>21</v>
      </c>
      <c r="B38" s="4"/>
      <c r="C38" s="4"/>
      <c r="D38" s="4">
        <f>I33-I18</f>
        <v>1873.3100000000004</v>
      </c>
      <c r="E38" s="4"/>
      <c r="F38" s="4"/>
      <c r="G38" s="4"/>
      <c r="H38" s="4"/>
      <c r="I38" s="4"/>
      <c r="J38" s="4"/>
      <c r="K38" s="4"/>
      <c r="L38" s="4"/>
    </row>
    <row r="39" spans="1:22" x14ac:dyDescent="0.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22" x14ac:dyDescent="0.2">
      <c r="A40" s="1" t="s">
        <v>22</v>
      </c>
      <c r="B40" s="4"/>
      <c r="C40" s="4"/>
      <c r="D40" s="4">
        <f>D38*2</f>
        <v>3746.6200000000008</v>
      </c>
      <c r="E40" s="4"/>
      <c r="F40" s="4"/>
      <c r="G40" s="4"/>
      <c r="H40" s="4"/>
      <c r="I40" s="4"/>
      <c r="J40" s="4"/>
      <c r="K40" s="4"/>
      <c r="L40" s="4"/>
    </row>
    <row r="41" spans="1:22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22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50" spans="1:1" x14ac:dyDescent="0.2">
      <c r="A50" t="s">
        <v>24</v>
      </c>
    </row>
  </sheetData>
  <printOptions gridLines="1"/>
  <pageMargins left="0.7" right="0.7" top="0.75" bottom="0.75" header="0.3" footer="0.3"/>
  <pageSetup fitToHeight="0" orientation="portrait" horizontalDpi="4294967295" verticalDpi="4294967295" r:id="rId1"/>
  <headerFooter>
    <oddHeader>&amp;R&amp;"Arial,Bold"Response to 1.j.
Witness - Debbra Dedden, CPA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Analysis 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Debbra Dedden</dc:creator>
  <cp:lastModifiedBy>Debbra Dedden</cp:lastModifiedBy>
  <cp:lastPrinted>2023-01-20T19:58:13Z</cp:lastPrinted>
  <dcterms:created xsi:type="dcterms:W3CDTF">2022-09-08T14:17:43Z</dcterms:created>
  <dcterms:modified xsi:type="dcterms:W3CDTF">2023-01-20T19:58:51Z</dcterms:modified>
</cp:coreProperties>
</file>