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ollaborate.duke-energy.com/sites/2022KYGRC/KyPSC Case No 202200xxx KY Electric Rate Case/Discovery/AG 2nd Set Data Requests (60)/"/>
    </mc:Choice>
  </mc:AlternateContent>
  <xr:revisionPtr revIDLastSave="0" documentId="13_ncr:1_{AB0B4FAD-C7FF-4DB1-9B15-0D68C2CD8BEC}" xr6:coauthVersionLast="47" xr6:coauthVersionMax="47" xr10:uidLastSave="{00000000-0000-0000-0000-000000000000}"/>
  <bookViews>
    <workbookView xWindow="-120" yWindow="-120" windowWidth="29040" windowHeight="15840" xr2:uid="{77354BEA-DC3B-4ADB-90AC-327127888560}"/>
  </bookViews>
  <sheets>
    <sheet name="Base Period Cust" sheetId="1" r:id="rId1"/>
  </sheets>
  <externalReferences>
    <externalReference r:id="rId2"/>
  </externalReferences>
  <definedNames>
    <definedName name="_Dist_Bin" hidden="1">#REF!</definedName>
    <definedName name="_Dist_Values" hidden="1">#REF!</definedName>
    <definedName name="_WIT1">[1]LOGO!$G$6</definedName>
    <definedName name="_WIT10">[1]LOGO!$G$15</definedName>
    <definedName name="_WIT2">[1]LOGO!$G$7</definedName>
    <definedName name="_WIT3">[1]LOGO!$G$8</definedName>
    <definedName name="_WIT4">[1]LOGO!$G$9</definedName>
    <definedName name="_WIT6">[1]LOGO!$G$11</definedName>
    <definedName name="_WIT7">[1]LOGO!$G$12</definedName>
    <definedName name="_WIT8">[1]LOGO!$G$13</definedName>
    <definedName name="_WIT9">[1]LOGO!$G$14</definedName>
    <definedName name="ALLOCTABLE">[1]ALLOCTABLE!$A$3:$D$36</definedName>
    <definedName name="AmountBP">'[1]BASE PERIOD'!$E$11:$E$239</definedName>
    <definedName name="AmountFP">'[1]FORECASTED PERIOD'!$E$11:$E$235</definedName>
    <definedName name="APPORT">[1]SCH_E1!$AH$276</definedName>
    <definedName name="Base1">'[1]BASE PERIOD'!$F$11:$F$239</definedName>
    <definedName name="Base10">'[1]BASE PERIOD'!$O$11:$O$239</definedName>
    <definedName name="Base11">'[1]BASE PERIOD'!$P$11:$P$239</definedName>
    <definedName name="Base12">'[1]BASE PERIOD'!$Q$11:$Q$239</definedName>
    <definedName name="Base2">'[1]BASE PERIOD'!$G$11:$G$239</definedName>
    <definedName name="Base3">'[1]BASE PERIOD'!$H$11:$H$239</definedName>
    <definedName name="Base4">'[1]BASE PERIOD'!$I$11:$I$239</definedName>
    <definedName name="Base5">'[1]BASE PERIOD'!$J$11:$J$239</definedName>
    <definedName name="Base6">'[1]BASE PERIOD'!$K$11:$K$239</definedName>
    <definedName name="Base7">'[1]BASE PERIOD'!$L$11:$L$239</definedName>
    <definedName name="Base8">'[1]BASE PERIOD'!$M$11:$M$239</definedName>
    <definedName name="Base9">'[1]BASE PERIOD'!$N$11:$N$239</definedName>
    <definedName name="BasePeriod">'[1]BASE PERIOD'!$A$11:$Q$239</definedName>
    <definedName name="BPActual">#REF!</definedName>
    <definedName name="BPrev1">'[1]BP Rev by Product'!$G$11:$G$77</definedName>
    <definedName name="BPrev10">'[1]BP Rev by Product'!$P$11:$P$77</definedName>
    <definedName name="BPrev11">'[1]BP Rev by Product'!$Q$11:$Q$77</definedName>
    <definedName name="BPrev12">'[1]BP Rev by Product'!$R$11:$R$77</definedName>
    <definedName name="BPrev2">'[1]BP Rev by Product'!$H$11:$H$77</definedName>
    <definedName name="BPrev3">'[1]BP Rev by Product'!$I$11:$I$77</definedName>
    <definedName name="BPrev4">'[1]BP Rev by Product'!$J$11:$J$77</definedName>
    <definedName name="BPrev5">'[1]BP Rev by Product'!$K$11:$K$77</definedName>
    <definedName name="BPrev6">'[1]BP Rev by Product'!$L$11:$L$77</definedName>
    <definedName name="BPrev7">'[1]BP Rev by Product'!$M$11:$M$77</definedName>
    <definedName name="BPrev8">'[1]BP Rev by Product'!$N$11:$N$77</definedName>
    <definedName name="BPrev9">'[1]BP Rev by Product'!$O$11:$O$77</definedName>
    <definedName name="BPrevACCT">'[1]BP Rev by Product'!$A$11:$A$77</definedName>
    <definedName name="BPREVPROD">'[1]BP Rev by Product'!$D$11:$D$77</definedName>
    <definedName name="C_1_PROEXP">[1]SCH_C1!$G$23</definedName>
    <definedName name="CASE">[1]LOGO!$B$6</definedName>
    <definedName name="CODE">'[1]BASE PERIOD'!$C$11:$C$239</definedName>
    <definedName name="CodeF">'[1]FORECASTED PERIOD'!$C$11:$C$235</definedName>
    <definedName name="CommonE">'[1]SCH B-2.1'!$C$250</definedName>
    <definedName name="COMPANY">[1]LOGO!$B$5</definedName>
    <definedName name="D_1_INTADJ">[1]SCH_D2.19!$AC$94</definedName>
    <definedName name="Data">[1]LOGO!$B$12</definedName>
    <definedName name="DataB">[1]LOGO!$B$14</definedName>
    <definedName name="DataF">[1]LOGO!$B$13</definedName>
    <definedName name="DEPT">[1]LOGO!$B$9</definedName>
    <definedName name="ERBR_BP">#REF!</definedName>
    <definedName name="ERBR_FP">#REF!</definedName>
    <definedName name="FERCBP">'[1]BASE PERIOD'!$D$11:$D$239</definedName>
    <definedName name="FERCFP">'[1]FORECASTED PERIOD'!$D$11:$D$235</definedName>
    <definedName name="FIT">[1]LOGO!$C$25</definedName>
    <definedName name="Forecast">[1]LOGO!$B$11</definedName>
    <definedName name="Forecast1">'[1]FORECASTED PERIOD'!$F$11:$F$235</definedName>
    <definedName name="Forecast10">'[1]FORECASTED PERIOD'!$O$11:$O$235</definedName>
    <definedName name="Forecast11">'[1]FORECASTED PERIOD'!$P$11:$P$235</definedName>
    <definedName name="Forecast12">'[1]FORECASTED PERIOD'!$Q$11:$Q$235</definedName>
    <definedName name="Forecast2">'[1]FORECASTED PERIOD'!$G$11:$G$235</definedName>
    <definedName name="Forecast3">'[1]FORECASTED PERIOD'!$H$11:$H$235</definedName>
    <definedName name="forecast4">'[1]FORECASTED PERIOD'!$I$11:$I$235</definedName>
    <definedName name="Forecast5">'[1]FORECASTED PERIOD'!$J$11:$J$235</definedName>
    <definedName name="Forecast6">'[1]FORECASTED PERIOD'!$K$11:$K$235</definedName>
    <definedName name="Forecast7">'[1]FORECASTED PERIOD'!$L$11:$L$235</definedName>
    <definedName name="Forecast8">'[1]FORECASTED PERIOD'!$M$11:$M$235</definedName>
    <definedName name="Forecast9">'[1]FORECASTED PERIOD'!$N$11:$N$235</definedName>
    <definedName name="FPERIOD">'[1]FORECASTED PERIOD'!$A$11:$Q$235</definedName>
    <definedName name="FPrev1">'[1]FP Rev by Product'!$G$12:$G$71</definedName>
    <definedName name="FPrev10">'[1]FP Rev by Product'!$P$12:$P$71</definedName>
    <definedName name="FPrev11">'[1]FP Rev by Product'!$Q$12:$Q$71</definedName>
    <definedName name="FPrev12">'[1]FP Rev by Product'!$R$12:$R$71</definedName>
    <definedName name="FPrev2">'[1]FP Rev by Product'!$H$12:$H$71</definedName>
    <definedName name="FPrev3">'[1]FP Rev by Product'!$I$12:$I$71</definedName>
    <definedName name="FPrev4">'[1]FP Rev by Product'!$J$12:$J$71</definedName>
    <definedName name="FPrev5">'[1]FP Rev by Product'!$K$12:$K$71</definedName>
    <definedName name="FPrev6">'[1]FP Rev by Product'!$L$12:$L$71</definedName>
    <definedName name="FPrev7">'[1]FP Rev by Product'!$M$12:$M$71</definedName>
    <definedName name="FPrev8">'[1]FP Rev by Product'!$N$12:$N$71</definedName>
    <definedName name="FPrev9">'[1]FP Rev by Product'!$O$12:$O$71</definedName>
    <definedName name="FPrevAcct">'[1]FP Rev by Product'!$A$12:$A$71</definedName>
    <definedName name="FPrevProd">'[1]FP Rev by Product'!$D$12:$D$71</definedName>
    <definedName name="GRBR_BP">#REF!</definedName>
    <definedName name="GRBR_FP">#REF!</definedName>
    <definedName name="GRCFdiff">#REF!</definedName>
    <definedName name="GRCFold">#REF!</definedName>
    <definedName name="KPSC">[1]LOGO!$C$24</definedName>
    <definedName name="KPSCMaint">[1]LOGO!$C$23</definedName>
    <definedName name="MINCR">[1]SCH_C1!$G$17</definedName>
    <definedName name="PERIOD">[1]LOGO!$B$7</definedName>
    <definedName name="PeriodF">[1]LOGO!$B$8</definedName>
    <definedName name="PLANT_IN_SERVICE">[1]SCH_B1!$I$18</definedName>
    <definedName name="_xlnm.Print_Area" localSheetId="0">'Base Period Cust'!$A$1:$T$28</definedName>
    <definedName name="RBvsCAP_BP_pg1">#REF!</definedName>
    <definedName name="RBvsCap_BP_pg2">#REF!</definedName>
    <definedName name="RBvsCap_BP_pg3">#REF!</definedName>
    <definedName name="RBvsCap_BP_pg4">#REF!</definedName>
    <definedName name="RBvsCAP_FP_pg1">#REF!</definedName>
    <definedName name="RBvsCap_FP_pg2">#REF!</definedName>
    <definedName name="RBvsCap_FP_pg3">#REF!</definedName>
    <definedName name="RBvsCap_FP_pg4">#REF!</definedName>
    <definedName name="RofRdiff">#REF!</definedName>
    <definedName name="RofRold">#REF!</definedName>
    <definedName name="SCH_D1_ERROR_CHECK">[1]SCH_C2!$J$38</definedName>
    <definedName name="SIT">[1]LOGO!$C$24</definedName>
    <definedName name="Staff_DR_01_007">#REF!</definedName>
    <definedName name="Staff_DR_01_031">#REF!</definedName>
    <definedName name="TAXRECONTABLE">[1]SCH_E1!$T$158:$X$166</definedName>
    <definedName name="Testyear">[1]LOGO!$B$17</definedName>
    <definedName name="TESTYR">[1]LOGO!$B$10</definedName>
    <definedName name="Type">[1]LOGO!$B$15</definedName>
    <definedName name="UncollExp">[1]LOGO!$C$22</definedName>
    <definedName name="UncollRatio">[1]LOGO!$C$22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26" i="1" l="1"/>
  <c r="S25" i="1"/>
  <c r="S24" i="1"/>
  <c r="S23" i="1"/>
  <c r="S22" i="1"/>
  <c r="S16" i="1"/>
  <c r="T16" i="1" s="1"/>
  <c r="S15" i="1"/>
  <c r="T15" i="1" s="1"/>
  <c r="S14" i="1"/>
  <c r="T14" i="1" s="1"/>
  <c r="S13" i="1"/>
  <c r="T13" i="1" s="1"/>
  <c r="S12" i="1"/>
  <c r="T12" i="1" s="1"/>
  <c r="O27" i="1"/>
  <c r="P27" i="1"/>
  <c r="Q27" i="1"/>
  <c r="R27" i="1"/>
  <c r="O17" i="1"/>
  <c r="P17" i="1"/>
  <c r="Q17" i="1"/>
  <c r="R17" i="1"/>
  <c r="N27" i="1"/>
  <c r="M27" i="1"/>
  <c r="L27" i="1"/>
  <c r="K27" i="1"/>
  <c r="J27" i="1"/>
  <c r="I27" i="1"/>
  <c r="H27" i="1"/>
  <c r="G27" i="1"/>
  <c r="F27" i="1"/>
  <c r="E27" i="1"/>
  <c r="D27" i="1"/>
  <c r="C27" i="1"/>
  <c r="N17" i="1"/>
  <c r="H17" i="1"/>
  <c r="G17" i="1"/>
  <c r="F17" i="1"/>
  <c r="E17" i="1"/>
  <c r="D17" i="1"/>
  <c r="C17" i="1"/>
  <c r="T17" i="1" l="1"/>
  <c r="S17" i="1"/>
  <c r="S27" i="1"/>
</calcChain>
</file>

<file path=xl/sharedStrings.xml><?xml version="1.0" encoding="utf-8"?>
<sst xmlns="http://schemas.openxmlformats.org/spreadsheetml/2006/main" count="41" uniqueCount="20">
  <si>
    <t>REVENUE STATISTICS-TOTAL COMPANY</t>
  </si>
  <si>
    <t>NO. OF CUSTOMERS BY</t>
  </si>
  <si>
    <t>Total</t>
  </si>
  <si>
    <t>Average</t>
  </si>
  <si>
    <t xml:space="preserve"> CLASS (YEAR END)</t>
  </si>
  <si>
    <t>(Actual)</t>
  </si>
  <si>
    <t>(Budget)</t>
  </si>
  <si>
    <t>RETAIL -</t>
  </si>
  <si>
    <t>RESIDENTIAL</t>
  </si>
  <si>
    <t>COMMERCIAL</t>
  </si>
  <si>
    <t>INDUSTRIAL</t>
  </si>
  <si>
    <t>LIGHTING</t>
  </si>
  <si>
    <t>OPA</t>
  </si>
  <si>
    <t xml:space="preserve">        TOTAL RETAIL</t>
  </si>
  <si>
    <t>KWH SALES BY</t>
  </si>
  <si>
    <t xml:space="preserve"> CLASS</t>
  </si>
  <si>
    <t>(A) Represents billed sales.</t>
  </si>
  <si>
    <t>DUKE ENERGY KENTUCKY, INC.</t>
  </si>
  <si>
    <t>CASE NO. 2022-00372</t>
  </si>
  <si>
    <t>16 MONTHS ENDED JUNE 30,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</si>
</sst>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;[Red]\(#,##0\)"/>
  </numFmts>
  <fonts count="11" x14ac:knownFonts="1">
    <font>
      <sz val="10"/>
      <name val="Arial"/>
      <family val="2"/>
    </font>
    <font>
      <sz val="12"/>
      <name val="Courier"/>
      <family val="3"/>
    </font>
    <font>
      <sz val="10"/>
      <name val="Arial"/>
      <family val="2"/>
    </font>
    <font>
      <b/>
      <sz val="10"/>
      <color indexed="10"/>
      <name val="Arial"/>
      <family val="2"/>
    </font>
    <font>
      <sz val="10"/>
      <color indexed="12"/>
      <name val="Arial"/>
      <family val="2"/>
    </font>
    <font>
      <u/>
      <sz val="10"/>
      <name val="Arial"/>
      <family val="2"/>
    </font>
    <font>
      <u/>
      <sz val="10"/>
      <color indexed="12"/>
      <name val="Arial"/>
      <family val="2"/>
    </font>
    <font>
      <u val="double"/>
      <sz val="10"/>
      <name val="Arial"/>
      <family val="2"/>
    </font>
    <font>
      <u val="double"/>
      <sz val="10"/>
      <color indexed="8"/>
      <name val="Arial"/>
      <family val="2"/>
    </font>
    <font>
      <sz val="10"/>
      <color indexed="8"/>
      <name val="Arial"/>
      <family val="2"/>
    </font>
    <font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5">
    <xf numFmtId="0" fontId="0" fillId="0" borderId="0" xfId="0"/>
    <xf numFmtId="0" fontId="2" fillId="0" borderId="0" xfId="1" applyFont="1" applyAlignment="1">
      <alignment horizontal="centerContinuous"/>
    </xf>
    <xf numFmtId="0" fontId="2" fillId="0" borderId="0" xfId="1" quotePrefix="1" applyFont="1" applyAlignment="1">
      <alignment horizontal="centerContinuous"/>
    </xf>
    <xf numFmtId="0" fontId="2" fillId="0" borderId="0" xfId="1" applyFont="1" applyAlignment="1">
      <alignment horizontal="left"/>
    </xf>
    <xf numFmtId="0" fontId="2" fillId="0" borderId="0" xfId="1" applyFont="1"/>
    <xf numFmtId="0" fontId="2" fillId="0" borderId="0" xfId="1" applyFont="1" applyAlignment="1" applyProtection="1">
      <alignment horizontal="centerContinuous"/>
      <protection locked="0"/>
    </xf>
    <xf numFmtId="0" fontId="2" fillId="0" borderId="0" xfId="2" quotePrefix="1" applyFont="1" applyAlignment="1" applyProtection="1">
      <alignment horizontal="centerContinuous"/>
      <protection locked="0"/>
    </xf>
    <xf numFmtId="0" fontId="3" fillId="0" borderId="0" xfId="1" applyFont="1"/>
    <xf numFmtId="0" fontId="2" fillId="0" borderId="0" xfId="1" applyFont="1" applyAlignment="1">
      <alignment horizontal="center"/>
    </xf>
    <xf numFmtId="0" fontId="4" fillId="0" borderId="0" xfId="1" applyFont="1" applyAlignment="1" applyProtection="1">
      <alignment horizontal="centerContinuous"/>
      <protection locked="0"/>
    </xf>
    <xf numFmtId="0" fontId="2" fillId="0" borderId="0" xfId="1" quotePrefix="1" applyFont="1" applyAlignment="1">
      <alignment horizontal="center"/>
    </xf>
    <xf numFmtId="0" fontId="2" fillId="0" borderId="0" xfId="1" quotePrefix="1" applyFont="1" applyAlignment="1">
      <alignment horizontal="right"/>
    </xf>
    <xf numFmtId="17" fontId="5" fillId="0" borderId="0" xfId="1" applyNumberFormat="1" applyFont="1" applyAlignment="1">
      <alignment horizontal="center"/>
    </xf>
    <xf numFmtId="0" fontId="5" fillId="0" borderId="0" xfId="1" applyFont="1" applyAlignment="1">
      <alignment horizontal="center"/>
    </xf>
    <xf numFmtId="0" fontId="5" fillId="0" borderId="0" xfId="1" applyFont="1" applyAlignment="1">
      <alignment horizontal="left"/>
    </xf>
    <xf numFmtId="164" fontId="4" fillId="0" borderId="0" xfId="1" applyNumberFormat="1" applyFont="1" applyAlignment="1" applyProtection="1">
      <alignment horizontal="center"/>
      <protection locked="0"/>
    </xf>
    <xf numFmtId="164" fontId="4" fillId="0" borderId="0" xfId="1" applyNumberFormat="1" applyFont="1" applyProtection="1">
      <protection locked="0"/>
    </xf>
    <xf numFmtId="164" fontId="2" fillId="0" borderId="0" xfId="1" applyNumberFormat="1" applyFont="1"/>
    <xf numFmtId="0" fontId="2" fillId="0" borderId="0" xfId="1" applyFont="1" applyAlignment="1">
      <alignment horizontal="fill"/>
    </xf>
    <xf numFmtId="164" fontId="2" fillId="0" borderId="0" xfId="1" applyNumberFormat="1" applyFont="1" applyProtection="1">
      <protection locked="0"/>
    </xf>
    <xf numFmtId="164" fontId="6" fillId="0" borderId="0" xfId="1" applyNumberFormat="1" applyFont="1" applyProtection="1">
      <protection locked="0"/>
    </xf>
    <xf numFmtId="164" fontId="5" fillId="0" borderId="0" xfId="1" applyNumberFormat="1" applyFont="1"/>
    <xf numFmtId="164" fontId="7" fillId="0" borderId="0" xfId="1" applyNumberFormat="1" applyFont="1"/>
    <xf numFmtId="0" fontId="2" fillId="0" borderId="0" xfId="1" quotePrefix="1" applyFont="1"/>
    <xf numFmtId="164" fontId="8" fillId="0" borderId="0" xfId="1" applyNumberFormat="1" applyFont="1" applyProtection="1">
      <protection locked="0"/>
    </xf>
    <xf numFmtId="0" fontId="2" fillId="0" borderId="0" xfId="1" applyFont="1" applyAlignment="1">
      <alignment horizontal="right"/>
    </xf>
    <xf numFmtId="164" fontId="9" fillId="0" borderId="0" xfId="1" applyNumberFormat="1" applyFont="1" applyProtection="1">
      <protection locked="0"/>
    </xf>
    <xf numFmtId="164" fontId="4" fillId="0" borderId="0" xfId="1" applyNumberFormat="1" applyFont="1" applyFill="1" applyProtection="1">
      <protection locked="0"/>
    </xf>
    <xf numFmtId="164" fontId="6" fillId="0" borderId="0" xfId="1" applyNumberFormat="1" applyFont="1" applyFill="1" applyProtection="1">
      <protection locked="0"/>
    </xf>
    <xf numFmtId="164" fontId="5" fillId="0" borderId="0" xfId="1" applyNumberFormat="1" applyFont="1" applyFill="1"/>
    <xf numFmtId="0" fontId="2" fillId="0" borderId="0" xfId="1" applyFont="1" applyFill="1"/>
    <xf numFmtId="17" fontId="5" fillId="0" borderId="0" xfId="1" applyNumberFormat="1" applyFont="1" applyFill="1" applyAlignment="1">
      <alignment horizontal="center"/>
    </xf>
    <xf numFmtId="164" fontId="2" fillId="0" borderId="0" xfId="1" applyNumberFormat="1" applyFont="1" applyFill="1"/>
    <xf numFmtId="0" fontId="2" fillId="0" borderId="0" xfId="1" quotePrefix="1" applyFont="1" applyFill="1" applyAlignment="1">
      <alignment horizontal="center"/>
    </xf>
    <xf numFmtId="164" fontId="10" fillId="0" borderId="0" xfId="1" applyNumberFormat="1" applyFont="1"/>
  </cellXfs>
  <cellStyles count="3">
    <cellStyle name="Normal" xfId="0" builtinId="0"/>
    <cellStyle name="Normal_SCH_I2.1" xfId="1" xr:uid="{A4DEE91F-8264-4274-A427-2B16AB3F1EC9}"/>
    <cellStyle name="Normal_SCH_I3" xfId="2" xr:uid="{9C9080AB-2315-4112-824F-F8014A19EA3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ites/2022KYGRC/KyPSC%20Case%20No%20202200xxx%20KY%20Electric%20Rate%20Case/Discovery/STAFF%201st%20Set%20Data%20Requests/STAFF-DR-01-056%20Attachment%20-%20KPSC%20Elec%20SFRs%20-%20202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GO"/>
      <sheetName val="ALLOCTABLE"/>
      <sheetName val="GOTO"/>
      <sheetName val="PRINT"/>
      <sheetName val="BASE PERIOD"/>
      <sheetName val="BP Rev by Product"/>
      <sheetName val="FORECASTED PERIOD"/>
      <sheetName val="FP Rev by Product"/>
      <sheetName val="SCH A"/>
      <sheetName val="SCH_B1"/>
      <sheetName val="SCH B-2"/>
      <sheetName val="SCH B-2.1"/>
      <sheetName val="SCH B-2.2"/>
      <sheetName val="SCH B-2.3"/>
      <sheetName val="SCH B-2.4"/>
      <sheetName val="SCH B-2.5"/>
      <sheetName val="SCH B-2.6"/>
      <sheetName val="SCH B-2.7"/>
      <sheetName val="SCH B-3"/>
      <sheetName val="SCH B-3.1"/>
      <sheetName val="SCH B-3.2 - Proposed"/>
      <sheetName val="SCH B-4"/>
      <sheetName val="SCH_B5s"/>
      <sheetName val="WPB-5's"/>
      <sheetName val="SCH_B6"/>
      <sheetName val="WPB-6's"/>
      <sheetName val="SCH_B7s"/>
      <sheetName val="SCH_B8"/>
      <sheetName val="SCH_C1"/>
      <sheetName val="SCH_C2"/>
      <sheetName val="WPC_2"/>
      <sheetName val="WPC-2e - Adj Summary"/>
      <sheetName val="SCH_C2.1 - Base Period"/>
      <sheetName val="SCH_C2.1 - Forecasted Period"/>
      <sheetName val="SCH_D1"/>
      <sheetName val="SCH_D2.1"/>
      <sheetName val="SCH_D2.2"/>
      <sheetName val="SCH_D2.3"/>
      <sheetName val="SCH_D2.4"/>
      <sheetName val="SCH_D2.5"/>
      <sheetName val="SCH_D2.6"/>
      <sheetName val="SCH_D2.7"/>
      <sheetName val="SCH_D2.8"/>
      <sheetName val="SCH_D2.9"/>
      <sheetName val="SCH_D2.10"/>
      <sheetName val="SCH_D2.11"/>
      <sheetName val="SCH_D2.12"/>
      <sheetName val="SCH_D2.13"/>
      <sheetName val="SCH_D2.14"/>
      <sheetName val="SCH_D2.15"/>
      <sheetName val="SCH_D2.16"/>
      <sheetName val="SCH_D2.17"/>
      <sheetName val="SCH_D2.18"/>
      <sheetName val="SCH_D2.19"/>
      <sheetName val="SCH_D2.20"/>
      <sheetName val="SCH_D2.21"/>
      <sheetName val="SCH_D2.22"/>
      <sheetName val="SCH_D2.23"/>
      <sheetName val="SCH_D2.24"/>
      <sheetName val="SCH_D2.25"/>
      <sheetName val="SCH_D2.26"/>
      <sheetName val="SCH_D2.27"/>
      <sheetName val="SCH_D2.28"/>
      <sheetName val="SCH_D2.29"/>
      <sheetName val="SCH_D2.30"/>
      <sheetName val="SCH_D2.31"/>
      <sheetName val="SCH_D2.32"/>
      <sheetName val="SCH_D2.33"/>
      <sheetName val="SCH_D2.34"/>
      <sheetName val="SCH_D2.35"/>
      <sheetName val="SCH_D2.36"/>
      <sheetName val="SCH_D2.37"/>
      <sheetName val="SCH_D2.38"/>
      <sheetName val="SCH_D3"/>
      <sheetName val="SCH_D4"/>
      <sheetName val="SCH_D5"/>
      <sheetName val="SCH_E1"/>
      <sheetName val="SCH_E2"/>
      <sheetName val="SCH_F1"/>
      <sheetName val="SCH_F2.1"/>
      <sheetName val="SCH_F2.2"/>
      <sheetName val="SCH_F2.3"/>
      <sheetName val="SCH_F3"/>
      <sheetName val="SCH_F4"/>
      <sheetName val="SCH_F5"/>
      <sheetName val="SCH_F6"/>
      <sheetName val="SCH_F7"/>
      <sheetName val="SCH_G1"/>
      <sheetName val="SCH_G2"/>
      <sheetName val="SCH_G3"/>
      <sheetName val="SCH_H"/>
      <sheetName val="SCH_I1 - Total Co"/>
      <sheetName val="SCH_I1 - Elec Only"/>
      <sheetName val="SCH_I2.1"/>
      <sheetName val="Base Period Cust"/>
      <sheetName val="KWH Sales"/>
      <sheetName val="SCH_I3"/>
      <sheetName val="SCH_I4"/>
      <sheetName val="SCH_I5"/>
      <sheetName val="SCH_J1 - Base"/>
      <sheetName val="SCH_J1 - Forecast"/>
      <sheetName val="SCH_J2 - Base"/>
      <sheetName val="SCH_J2 - Forecast"/>
      <sheetName val="SCH_J3 - Base"/>
      <sheetName val="SCH_J3 - Forecast"/>
      <sheetName val="SCH_J4"/>
      <sheetName val="SCH K"/>
    </sheetNames>
    <sheetDataSet>
      <sheetData sheetId="0">
        <row r="5">
          <cell r="B5" t="str">
            <v>DUKE ENERGY KENTUCKY, INC.</v>
          </cell>
        </row>
        <row r="6">
          <cell r="B6" t="str">
            <v>CASE NO. 2022-00372</v>
          </cell>
          <cell r="G6" t="str">
            <v>L. D. STEINKUHL</v>
          </cell>
        </row>
        <row r="7">
          <cell r="B7" t="str">
            <v>FOR THE TWELVE MONTHS ENDED FEBRUARY 28, 2023</v>
          </cell>
          <cell r="G7" t="str">
            <v>J. E. ZIOLKOWSKI</v>
          </cell>
        </row>
        <row r="8">
          <cell r="B8" t="str">
            <v>FOR THE TWELVE MONTHS ENDED JUNE 30, 2024</v>
          </cell>
          <cell r="G8" t="str">
            <v>J. R. PANIZZA</v>
          </cell>
        </row>
        <row r="9">
          <cell r="B9" t="str">
            <v>ELECTRIC DEPARTMENT</v>
          </cell>
          <cell r="G9" t="str">
            <v>C. R. BAUER</v>
          </cell>
        </row>
        <row r="10">
          <cell r="B10" t="str">
            <v>12 MONTHS ENDED FEBRUARY 28, 2023</v>
          </cell>
        </row>
        <row r="11">
          <cell r="B11" t="str">
            <v>12 MONTHS ENDED JUNE 30, 2024</v>
          </cell>
          <cell r="G11" t="str">
            <v>G. S. CARPENTER / D. L. WEATHERSTON</v>
          </cell>
        </row>
        <row r="12">
          <cell r="B12" t="str">
            <v>DATA: "X" BASE PERIOD   FORECASTED PERIOD</v>
          </cell>
          <cell r="G12" t="str">
            <v>G. S. CARPENTER / H. C. DANG</v>
          </cell>
        </row>
        <row r="13">
          <cell r="B13" t="str">
            <v>DATA:  BASE PERIOD  "X" FORECASTED PERIOD</v>
          </cell>
          <cell r="G13" t="str">
            <v>J. J. STEWART</v>
          </cell>
        </row>
        <row r="14">
          <cell r="B14" t="str">
            <v>DATA: "X" BASE PERIOD  "X" FORECASTED PERIOD</v>
          </cell>
          <cell r="G14" t="str">
            <v>H. C. DANG</v>
          </cell>
        </row>
        <row r="15">
          <cell r="B15" t="str">
            <v xml:space="preserve">TYPE OF FILING:  "X" ORIGINAL   UPDATED    REVISED  </v>
          </cell>
          <cell r="G15" t="str">
            <v>G. S. CARPENTER</v>
          </cell>
        </row>
        <row r="17">
          <cell r="B17" t="str">
            <v>JUNE 30, 2024</v>
          </cell>
        </row>
        <row r="22">
          <cell r="C22">
            <v>1.8200000000000001E-4</v>
          </cell>
        </row>
        <row r="23">
          <cell r="C23">
            <v>1.493E-3</v>
          </cell>
        </row>
        <row r="24">
          <cell r="C24">
            <v>0.05</v>
          </cell>
        </row>
        <row r="25">
          <cell r="C25">
            <v>0.21</v>
          </cell>
        </row>
      </sheetData>
      <sheetData sheetId="1">
        <row r="3">
          <cell r="A3" t="str">
            <v>C319</v>
          </cell>
          <cell r="B3">
            <v>100</v>
          </cell>
          <cell r="D3" t="str">
            <v>Customer Accounts Expenses</v>
          </cell>
        </row>
        <row r="4">
          <cell r="A4" t="str">
            <v>D149</v>
          </cell>
          <cell r="B4">
            <v>100</v>
          </cell>
          <cell r="D4" t="str">
            <v>Distribution gross plant factor</v>
          </cell>
        </row>
        <row r="5">
          <cell r="A5" t="str">
            <v>D249</v>
          </cell>
          <cell r="B5">
            <v>100</v>
          </cell>
          <cell r="D5" t="str">
            <v>Distribution net plant factor</v>
          </cell>
        </row>
        <row r="6">
          <cell r="A6" t="str">
            <v>DALL</v>
          </cell>
          <cell r="B6">
            <v>100</v>
          </cell>
          <cell r="D6" t="str">
            <v>Direct Assign</v>
          </cell>
        </row>
        <row r="7">
          <cell r="A7" t="str">
            <v>DE49</v>
          </cell>
          <cell r="B7">
            <v>100</v>
          </cell>
          <cell r="D7" t="str">
            <v>Depreciation expense factor</v>
          </cell>
        </row>
        <row r="8">
          <cell r="A8" t="str">
            <v>DEA</v>
          </cell>
          <cell r="B8">
            <v>100</v>
          </cell>
          <cell r="D8" t="str">
            <v>Emission Allowance - Native</v>
          </cell>
        </row>
        <row r="9">
          <cell r="A9" t="str">
            <v>DNON</v>
          </cell>
          <cell r="B9">
            <v>0</v>
          </cell>
          <cell r="D9" t="str">
            <v>Direct Assign</v>
          </cell>
        </row>
        <row r="10">
          <cell r="A10" t="str">
            <v>K201</v>
          </cell>
          <cell r="B10">
            <v>100</v>
          </cell>
          <cell r="D10" t="str">
            <v>Average of 12 months demand factor</v>
          </cell>
        </row>
        <row r="11">
          <cell r="A11" t="str">
            <v>K209</v>
          </cell>
          <cell r="B11">
            <v>100</v>
          </cell>
          <cell r="D11" t="str">
            <v>Average of 12 months demand factor less lighting</v>
          </cell>
        </row>
        <row r="12">
          <cell r="A12" t="str">
            <v>K301</v>
          </cell>
          <cell r="B12">
            <v>100</v>
          </cell>
          <cell r="D12" t="str">
            <v>Total kWh energy factor</v>
          </cell>
        </row>
        <row r="13">
          <cell r="A13" t="str">
            <v>K305</v>
          </cell>
          <cell r="B13">
            <v>100</v>
          </cell>
          <cell r="D13" t="str">
            <v>Total kWh energy factor less lighting</v>
          </cell>
        </row>
        <row r="14">
          <cell r="A14" t="str">
            <v>K411</v>
          </cell>
          <cell r="B14">
            <v>100</v>
          </cell>
          <cell r="D14" t="str">
            <v>Administrative &amp; General</v>
          </cell>
        </row>
        <row r="15">
          <cell r="A15" t="str">
            <v>NP29</v>
          </cell>
          <cell r="B15">
            <v>100</v>
          </cell>
          <cell r="D15" t="str">
            <v>Total net plant factor</v>
          </cell>
        </row>
        <row r="16">
          <cell r="A16" t="str">
            <v>UNBL</v>
          </cell>
          <cell r="B16">
            <v>100</v>
          </cell>
          <cell r="D16" t="str">
            <v>Unbilled revenue factor - directly assigned</v>
          </cell>
        </row>
      </sheetData>
      <sheetData sheetId="2"/>
      <sheetData sheetId="3"/>
      <sheetData sheetId="4">
        <row r="11">
          <cell r="A11">
            <v>403002</v>
          </cell>
          <cell r="B11" t="str">
            <v>Depr-Expense</v>
          </cell>
          <cell r="C11" t="str">
            <v>DEPR</v>
          </cell>
          <cell r="D11">
            <v>403</v>
          </cell>
          <cell r="E11">
            <v>50522293</v>
          </cell>
          <cell r="F11">
            <v>4119392</v>
          </cell>
          <cell r="G11">
            <v>4123609</v>
          </cell>
          <cell r="H11">
            <v>4125424</v>
          </cell>
          <cell r="I11">
            <v>4140515</v>
          </cell>
          <cell r="J11">
            <v>4151034</v>
          </cell>
          <cell r="K11">
            <v>4155331</v>
          </cell>
          <cell r="L11">
            <v>4244047</v>
          </cell>
          <cell r="M11">
            <v>4254311</v>
          </cell>
          <cell r="N11">
            <v>4254516</v>
          </cell>
          <cell r="O11">
            <v>4256424</v>
          </cell>
          <cell r="P11">
            <v>4348739</v>
          </cell>
          <cell r="Q11">
            <v>4348951</v>
          </cell>
        </row>
        <row r="12">
          <cell r="A12">
            <v>404200</v>
          </cell>
          <cell r="B12" t="str">
            <v>Amort of Elec Plt - Software</v>
          </cell>
          <cell r="C12" t="str">
            <v>DEPR</v>
          </cell>
          <cell r="D12">
            <v>404</v>
          </cell>
          <cell r="E12">
            <v>3692679</v>
          </cell>
          <cell r="F12">
            <v>293184</v>
          </cell>
          <cell r="G12">
            <v>289844</v>
          </cell>
          <cell r="H12">
            <v>311879</v>
          </cell>
          <cell r="I12">
            <v>307023</v>
          </cell>
          <cell r="J12">
            <v>447516</v>
          </cell>
          <cell r="K12">
            <v>462453</v>
          </cell>
          <cell r="L12">
            <v>240343</v>
          </cell>
          <cell r="M12">
            <v>240190</v>
          </cell>
          <cell r="N12">
            <v>282652</v>
          </cell>
          <cell r="O12">
            <v>280136</v>
          </cell>
          <cell r="P12">
            <v>284765</v>
          </cell>
          <cell r="Q12">
            <v>252694</v>
          </cell>
        </row>
        <row r="13">
          <cell r="A13">
            <v>407115</v>
          </cell>
          <cell r="B13" t="str">
            <v>Meter Amortization</v>
          </cell>
          <cell r="C13" t="str">
            <v>AMORT</v>
          </cell>
          <cell r="D13">
            <v>407</v>
          </cell>
          <cell r="E13">
            <v>231966</v>
          </cell>
          <cell r="F13">
            <v>38661</v>
          </cell>
          <cell r="G13">
            <v>38661</v>
          </cell>
          <cell r="H13">
            <v>38661</v>
          </cell>
          <cell r="I13">
            <v>38661</v>
          </cell>
          <cell r="J13">
            <v>38661</v>
          </cell>
          <cell r="K13">
            <v>38661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</row>
        <row r="14">
          <cell r="A14">
            <v>407305</v>
          </cell>
          <cell r="B14" t="str">
            <v>Regulatory Debits</v>
          </cell>
          <cell r="C14" t="str">
            <v>AMORT</v>
          </cell>
          <cell r="D14">
            <v>407</v>
          </cell>
          <cell r="E14">
            <v>5936208</v>
          </cell>
          <cell r="F14">
            <v>475353</v>
          </cell>
          <cell r="G14">
            <v>475353</v>
          </cell>
          <cell r="H14">
            <v>475353</v>
          </cell>
          <cell r="I14">
            <v>475353</v>
          </cell>
          <cell r="J14">
            <v>393475</v>
          </cell>
          <cell r="K14">
            <v>557231</v>
          </cell>
          <cell r="L14">
            <v>514015</v>
          </cell>
          <cell r="M14">
            <v>514015</v>
          </cell>
          <cell r="N14">
            <v>514015</v>
          </cell>
          <cell r="O14">
            <v>514015</v>
          </cell>
          <cell r="P14">
            <v>514015</v>
          </cell>
          <cell r="Q14">
            <v>514015</v>
          </cell>
        </row>
        <row r="15">
          <cell r="A15">
            <v>407324</v>
          </cell>
          <cell r="B15" t="str">
            <v>NC &amp; MW Coal As Amort Exp</v>
          </cell>
          <cell r="C15" t="str">
            <v>AMORT</v>
          </cell>
          <cell r="D15">
            <v>407</v>
          </cell>
          <cell r="E15">
            <v>8076716</v>
          </cell>
          <cell r="F15">
            <v>202486</v>
          </cell>
          <cell r="G15">
            <v>525500</v>
          </cell>
          <cell r="H15">
            <v>552801</v>
          </cell>
          <cell r="I15">
            <v>558800</v>
          </cell>
          <cell r="J15">
            <v>775714</v>
          </cell>
          <cell r="K15">
            <v>595413</v>
          </cell>
          <cell r="L15">
            <v>791167</v>
          </cell>
          <cell r="M15">
            <v>791167</v>
          </cell>
          <cell r="N15">
            <v>791167</v>
          </cell>
          <cell r="O15">
            <v>791167</v>
          </cell>
          <cell r="P15">
            <v>850667</v>
          </cell>
          <cell r="Q15">
            <v>850667</v>
          </cell>
        </row>
        <row r="16">
          <cell r="A16">
            <v>407354</v>
          </cell>
          <cell r="B16" t="str">
            <v>DSM Deferral - Electric</v>
          </cell>
          <cell r="C16" t="str">
            <v>OTH</v>
          </cell>
          <cell r="D16">
            <v>407</v>
          </cell>
          <cell r="E16">
            <v>1542008</v>
          </cell>
          <cell r="F16">
            <v>172358</v>
          </cell>
          <cell r="G16">
            <v>243725</v>
          </cell>
          <cell r="H16">
            <v>172118</v>
          </cell>
          <cell r="I16">
            <v>548847</v>
          </cell>
          <cell r="J16">
            <v>-118313</v>
          </cell>
          <cell r="K16">
            <v>523273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</row>
        <row r="17">
          <cell r="A17">
            <v>407407</v>
          </cell>
          <cell r="B17" t="str">
            <v>Carrying Charges</v>
          </cell>
          <cell r="C17" t="str">
            <v>OTH</v>
          </cell>
          <cell r="D17">
            <v>407</v>
          </cell>
          <cell r="E17">
            <v>-539955</v>
          </cell>
          <cell r="F17">
            <v>-92494</v>
          </cell>
          <cell r="G17">
            <v>-91498</v>
          </cell>
          <cell r="H17">
            <v>-90499</v>
          </cell>
          <cell r="I17">
            <v>-89496</v>
          </cell>
          <cell r="J17">
            <v>-88489</v>
          </cell>
          <cell r="K17">
            <v>-87479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</row>
        <row r="18">
          <cell r="A18">
            <v>408040</v>
          </cell>
          <cell r="B18" t="str">
            <v>Taxes Property-Allocated</v>
          </cell>
          <cell r="C18" t="str">
            <v>OTHTX</v>
          </cell>
          <cell r="D18">
            <v>408</v>
          </cell>
          <cell r="E18">
            <v>43848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7250</v>
          </cell>
          <cell r="M18">
            <v>7250</v>
          </cell>
          <cell r="N18">
            <v>7250</v>
          </cell>
          <cell r="O18">
            <v>7250</v>
          </cell>
          <cell r="P18">
            <v>7424</v>
          </cell>
          <cell r="Q18">
            <v>7424</v>
          </cell>
        </row>
        <row r="19">
          <cell r="A19">
            <v>408120</v>
          </cell>
          <cell r="B19" t="str">
            <v>Franchise Tax - Non Electric</v>
          </cell>
          <cell r="C19" t="str">
            <v>OTHTX</v>
          </cell>
          <cell r="D19">
            <v>408</v>
          </cell>
          <cell r="E19">
            <v>1</v>
          </cell>
          <cell r="F19">
            <v>0</v>
          </cell>
          <cell r="G19">
            <v>0</v>
          </cell>
          <cell r="H19">
            <v>0</v>
          </cell>
          <cell r="I19">
            <v>1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</row>
        <row r="20">
          <cell r="A20">
            <v>408121</v>
          </cell>
          <cell r="B20" t="str">
            <v>Taxes Property-Operating</v>
          </cell>
          <cell r="C20" t="str">
            <v>OTHTX</v>
          </cell>
          <cell r="D20">
            <v>408</v>
          </cell>
          <cell r="E20">
            <v>16416822</v>
          </cell>
          <cell r="F20">
            <v>1533412</v>
          </cell>
          <cell r="G20">
            <v>1304976</v>
          </cell>
          <cell r="H20">
            <v>1304976</v>
          </cell>
          <cell r="I20">
            <v>1304976</v>
          </cell>
          <cell r="J20">
            <v>1304976</v>
          </cell>
          <cell r="K20">
            <v>1304976</v>
          </cell>
          <cell r="L20">
            <v>1302895</v>
          </cell>
          <cell r="M20">
            <v>1302895</v>
          </cell>
          <cell r="N20">
            <v>1302895</v>
          </cell>
          <cell r="O20">
            <v>1302895</v>
          </cell>
          <cell r="P20">
            <v>1573475</v>
          </cell>
          <cell r="Q20">
            <v>1573475</v>
          </cell>
        </row>
        <row r="21">
          <cell r="A21">
            <v>408150</v>
          </cell>
          <cell r="B21" t="str">
            <v>State Unemployment Tax</v>
          </cell>
          <cell r="C21" t="str">
            <v>OTHTX</v>
          </cell>
          <cell r="D21">
            <v>408</v>
          </cell>
          <cell r="E21">
            <v>511</v>
          </cell>
          <cell r="F21">
            <v>302</v>
          </cell>
          <cell r="G21">
            <v>-72</v>
          </cell>
          <cell r="H21">
            <v>38</v>
          </cell>
          <cell r="I21">
            <v>55</v>
          </cell>
          <cell r="J21">
            <v>104</v>
          </cell>
          <cell r="K21">
            <v>84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</row>
        <row r="22">
          <cell r="A22">
            <v>408151</v>
          </cell>
          <cell r="B22" t="str">
            <v>Federal Unemployment Tax</v>
          </cell>
          <cell r="C22" t="str">
            <v>OTHTX</v>
          </cell>
          <cell r="D22">
            <v>408</v>
          </cell>
          <cell r="E22">
            <v>3091</v>
          </cell>
          <cell r="F22">
            <v>1280</v>
          </cell>
          <cell r="G22">
            <v>968</v>
          </cell>
          <cell r="H22">
            <v>966</v>
          </cell>
          <cell r="I22">
            <v>1266</v>
          </cell>
          <cell r="J22">
            <v>-699</v>
          </cell>
          <cell r="K22">
            <v>-690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</row>
        <row r="23">
          <cell r="A23">
            <v>408152</v>
          </cell>
          <cell r="B23" t="str">
            <v>Employer FICA Tax</v>
          </cell>
          <cell r="C23" t="str">
            <v>OTHTX</v>
          </cell>
          <cell r="D23">
            <v>408</v>
          </cell>
          <cell r="E23">
            <v>346099</v>
          </cell>
          <cell r="F23">
            <v>91923</v>
          </cell>
          <cell r="G23">
            <v>71097</v>
          </cell>
          <cell r="H23">
            <v>68242</v>
          </cell>
          <cell r="I23">
            <v>-77013</v>
          </cell>
          <cell r="J23">
            <v>119267</v>
          </cell>
          <cell r="K23">
            <v>72583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</row>
        <row r="24">
          <cell r="A24">
            <v>408205</v>
          </cell>
          <cell r="B24" t="str">
            <v>Highway Use Tax</v>
          </cell>
          <cell r="C24" t="str">
            <v>OTHTX</v>
          </cell>
          <cell r="D24">
            <v>408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</row>
        <row r="25">
          <cell r="A25">
            <v>408470</v>
          </cell>
          <cell r="B25" t="str">
            <v>Franchise Tax</v>
          </cell>
          <cell r="C25" t="str">
            <v>OTHTX</v>
          </cell>
          <cell r="D25">
            <v>408</v>
          </cell>
          <cell r="E25">
            <v>5844</v>
          </cell>
          <cell r="F25">
            <v>974</v>
          </cell>
          <cell r="G25">
            <v>974</v>
          </cell>
          <cell r="H25">
            <v>974</v>
          </cell>
          <cell r="I25">
            <v>974</v>
          </cell>
          <cell r="J25">
            <v>974</v>
          </cell>
          <cell r="K25">
            <v>974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</row>
        <row r="26">
          <cell r="A26">
            <v>408700</v>
          </cell>
          <cell r="B26" t="str">
            <v>Fed Social Security Tax-Elec</v>
          </cell>
          <cell r="C26" t="str">
            <v>OTHTX</v>
          </cell>
          <cell r="D26">
            <v>408</v>
          </cell>
          <cell r="E26">
            <v>24000</v>
          </cell>
          <cell r="F26">
            <v>8000</v>
          </cell>
          <cell r="G26">
            <v>0</v>
          </cell>
          <cell r="H26">
            <v>0</v>
          </cell>
          <cell r="I26">
            <v>16000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</row>
        <row r="27">
          <cell r="A27">
            <v>408800</v>
          </cell>
          <cell r="B27" t="str">
            <v>Federal Highway Use Tax-Elec</v>
          </cell>
          <cell r="C27" t="str">
            <v>OTHTX</v>
          </cell>
          <cell r="D27">
            <v>408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</row>
        <row r="28">
          <cell r="A28">
            <v>408840</v>
          </cell>
          <cell r="B28" t="str">
            <v>Miscellaneous Taxes</v>
          </cell>
          <cell r="C28" t="str">
            <v>OTHTX</v>
          </cell>
          <cell r="D28">
            <v>408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</row>
        <row r="29">
          <cell r="A29">
            <v>408851</v>
          </cell>
          <cell r="B29" t="str">
            <v>Sales &amp; Use Tax Exp</v>
          </cell>
          <cell r="C29" t="str">
            <v>OTHTX</v>
          </cell>
          <cell r="D29">
            <v>408</v>
          </cell>
          <cell r="E29">
            <v>228794</v>
          </cell>
          <cell r="F29">
            <v>-1</v>
          </cell>
          <cell r="G29">
            <v>-2621</v>
          </cell>
          <cell r="H29">
            <v>-1300</v>
          </cell>
          <cell r="I29">
            <v>74134</v>
          </cell>
          <cell r="J29">
            <v>97872</v>
          </cell>
          <cell r="K29">
            <v>60710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</row>
        <row r="30">
          <cell r="A30">
            <v>408960</v>
          </cell>
          <cell r="B30" t="str">
            <v>Allocated Payroll Taxes</v>
          </cell>
          <cell r="C30" t="str">
            <v>OTHTX</v>
          </cell>
          <cell r="D30">
            <v>408</v>
          </cell>
          <cell r="E30">
            <v>1386899</v>
          </cell>
          <cell r="F30">
            <v>57339</v>
          </cell>
          <cell r="G30">
            <v>70858</v>
          </cell>
          <cell r="H30">
            <v>103326</v>
          </cell>
          <cell r="I30">
            <v>63400</v>
          </cell>
          <cell r="J30">
            <v>73726</v>
          </cell>
          <cell r="K30">
            <v>62838</v>
          </cell>
          <cell r="L30">
            <v>158656</v>
          </cell>
          <cell r="M30">
            <v>158656</v>
          </cell>
          <cell r="N30">
            <v>158656</v>
          </cell>
          <cell r="O30">
            <v>158656</v>
          </cell>
          <cell r="P30">
            <v>160394</v>
          </cell>
          <cell r="Q30">
            <v>160394</v>
          </cell>
        </row>
        <row r="31">
          <cell r="A31">
            <v>409102</v>
          </cell>
          <cell r="B31" t="str">
            <v>SIT Exp-Utility</v>
          </cell>
          <cell r="C31" t="str">
            <v>FIT</v>
          </cell>
          <cell r="D31">
            <v>409</v>
          </cell>
          <cell r="E31">
            <v>-415214</v>
          </cell>
          <cell r="F31">
            <v>-34601</v>
          </cell>
          <cell r="G31">
            <v>-34601</v>
          </cell>
          <cell r="H31">
            <v>-34601</v>
          </cell>
          <cell r="I31">
            <v>-34601</v>
          </cell>
          <cell r="J31">
            <v>-34601</v>
          </cell>
          <cell r="K31">
            <v>-34601</v>
          </cell>
          <cell r="L31">
            <v>-34601</v>
          </cell>
          <cell r="M31">
            <v>-34601</v>
          </cell>
          <cell r="N31">
            <v>-34601</v>
          </cell>
          <cell r="O31">
            <v>-34601</v>
          </cell>
          <cell r="P31">
            <v>-34601</v>
          </cell>
          <cell r="Q31">
            <v>-34603</v>
          </cell>
        </row>
        <row r="32">
          <cell r="A32">
            <v>409104</v>
          </cell>
          <cell r="B32" t="str">
            <v>Current State Income Tax - PY</v>
          </cell>
          <cell r="C32" t="str">
            <v>FIT</v>
          </cell>
          <cell r="D32">
            <v>409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</row>
        <row r="33">
          <cell r="A33">
            <v>409190</v>
          </cell>
          <cell r="B33" t="str">
            <v>Federal Income Tax-Electric-CY</v>
          </cell>
          <cell r="C33" t="str">
            <v>FIT</v>
          </cell>
          <cell r="D33">
            <v>409</v>
          </cell>
          <cell r="E33">
            <v>2052000</v>
          </cell>
          <cell r="F33">
            <v>171000</v>
          </cell>
          <cell r="G33">
            <v>171000</v>
          </cell>
          <cell r="H33">
            <v>171000</v>
          </cell>
          <cell r="I33">
            <v>171000</v>
          </cell>
          <cell r="J33">
            <v>171000</v>
          </cell>
          <cell r="K33">
            <v>171000</v>
          </cell>
          <cell r="L33">
            <v>171000</v>
          </cell>
          <cell r="M33">
            <v>171000</v>
          </cell>
          <cell r="N33">
            <v>171000</v>
          </cell>
          <cell r="O33">
            <v>171000</v>
          </cell>
          <cell r="P33">
            <v>171000</v>
          </cell>
          <cell r="Q33">
            <v>171000</v>
          </cell>
        </row>
        <row r="34">
          <cell r="A34">
            <v>409191</v>
          </cell>
          <cell r="B34" t="str">
            <v>Fed Income Tax-Electric-PY</v>
          </cell>
          <cell r="C34" t="str">
            <v>FIT</v>
          </cell>
          <cell r="D34">
            <v>409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</row>
        <row r="35">
          <cell r="A35">
            <v>409194</v>
          </cell>
          <cell r="B35" t="str">
            <v>Current FIT Elec - PY Audit</v>
          </cell>
          <cell r="C35" t="str">
            <v>FIT</v>
          </cell>
          <cell r="D35">
            <v>409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</row>
        <row r="36">
          <cell r="A36">
            <v>409195</v>
          </cell>
          <cell r="B36" t="str">
            <v>UTP Tax Expense: Fed Util-PY</v>
          </cell>
          <cell r="C36" t="str">
            <v>FIT</v>
          </cell>
          <cell r="D36">
            <v>409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</row>
        <row r="37">
          <cell r="A37">
            <v>409197</v>
          </cell>
          <cell r="B37" t="str">
            <v>Current State Inc Tax-Util</v>
          </cell>
          <cell r="C37" t="str">
            <v>FIT</v>
          </cell>
          <cell r="D37">
            <v>409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</row>
        <row r="38">
          <cell r="A38">
            <v>410100</v>
          </cell>
          <cell r="B38" t="str">
            <v>DFIT: Utility: Current Year</v>
          </cell>
          <cell r="C38" t="str">
            <v>FIT</v>
          </cell>
          <cell r="D38">
            <v>410</v>
          </cell>
          <cell r="E38">
            <v>2253331</v>
          </cell>
          <cell r="F38">
            <v>187778</v>
          </cell>
          <cell r="G38">
            <v>187778</v>
          </cell>
          <cell r="H38">
            <v>187778</v>
          </cell>
          <cell r="I38">
            <v>187778</v>
          </cell>
          <cell r="J38">
            <v>187778</v>
          </cell>
          <cell r="K38">
            <v>187778</v>
          </cell>
          <cell r="L38">
            <v>187778</v>
          </cell>
          <cell r="M38">
            <v>187778</v>
          </cell>
          <cell r="N38">
            <v>187778</v>
          </cell>
          <cell r="O38">
            <v>187778</v>
          </cell>
          <cell r="P38">
            <v>187778</v>
          </cell>
          <cell r="Q38">
            <v>187773</v>
          </cell>
        </row>
        <row r="39">
          <cell r="A39">
            <v>410102</v>
          </cell>
          <cell r="B39" t="str">
            <v>DSIT: Utility: Current Year</v>
          </cell>
          <cell r="C39" t="str">
            <v>FIT</v>
          </cell>
          <cell r="D39">
            <v>410</v>
          </cell>
          <cell r="E39">
            <v>2325642</v>
          </cell>
          <cell r="F39">
            <v>193804</v>
          </cell>
          <cell r="G39">
            <v>193804</v>
          </cell>
          <cell r="H39">
            <v>193804</v>
          </cell>
          <cell r="I39">
            <v>193804</v>
          </cell>
          <cell r="J39">
            <v>193804</v>
          </cell>
          <cell r="K39">
            <v>193804</v>
          </cell>
          <cell r="L39">
            <v>193804</v>
          </cell>
          <cell r="M39">
            <v>193804</v>
          </cell>
          <cell r="N39">
            <v>193804</v>
          </cell>
          <cell r="O39">
            <v>193804</v>
          </cell>
          <cell r="P39">
            <v>193804</v>
          </cell>
          <cell r="Q39">
            <v>193798</v>
          </cell>
        </row>
        <row r="40">
          <cell r="A40">
            <v>410105</v>
          </cell>
          <cell r="B40" t="str">
            <v>DFIT: Utility: Prior Year</v>
          </cell>
          <cell r="C40" t="str">
            <v>FIT</v>
          </cell>
          <cell r="D40">
            <v>410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</row>
        <row r="41">
          <cell r="A41">
            <v>410106</v>
          </cell>
          <cell r="B41" t="str">
            <v>DSIT: Utility: Prior Year</v>
          </cell>
          <cell r="C41" t="str">
            <v>FIT</v>
          </cell>
          <cell r="D41">
            <v>410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</row>
        <row r="42">
          <cell r="A42">
            <v>411050</v>
          </cell>
          <cell r="B42" t="str">
            <v>Accretion Expense ARO</v>
          </cell>
          <cell r="C42" t="str">
            <v>OTH</v>
          </cell>
          <cell r="D42">
            <v>411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</row>
        <row r="43">
          <cell r="A43">
            <v>411051</v>
          </cell>
          <cell r="B43" t="str">
            <v>Accretion Expense-ARO Ash Pond</v>
          </cell>
          <cell r="C43" t="str">
            <v>OTH</v>
          </cell>
          <cell r="D43">
            <v>411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</row>
        <row r="44">
          <cell r="A44">
            <v>411100</v>
          </cell>
          <cell r="B44" t="str">
            <v>DFIT: Utility: Curr Year CR</v>
          </cell>
          <cell r="C44" t="str">
            <v>FIT</v>
          </cell>
          <cell r="D44">
            <v>411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</row>
        <row r="45">
          <cell r="A45">
            <v>411101</v>
          </cell>
          <cell r="B45" t="str">
            <v>DSIT: Utility: Curr Year CR</v>
          </cell>
          <cell r="C45" t="str">
            <v>FIT</v>
          </cell>
          <cell r="D45">
            <v>411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</row>
        <row r="46">
          <cell r="A46">
            <v>411102</v>
          </cell>
          <cell r="B46" t="str">
            <v>DFIT: Utility: Prior Year CR</v>
          </cell>
          <cell r="C46" t="str">
            <v>FIT</v>
          </cell>
          <cell r="D46">
            <v>411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</row>
        <row r="47">
          <cell r="A47">
            <v>411103</v>
          </cell>
          <cell r="B47" t="str">
            <v>DSIT: Utility: Prior Year CR</v>
          </cell>
          <cell r="C47" t="str">
            <v>FIT</v>
          </cell>
          <cell r="D47">
            <v>411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</row>
        <row r="48">
          <cell r="A48">
            <v>411106</v>
          </cell>
          <cell r="B48" t="str">
            <v>DFIT:Utility:Prior year</v>
          </cell>
          <cell r="C48" t="str">
            <v>FIT</v>
          </cell>
          <cell r="D48">
            <v>411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</row>
        <row r="49">
          <cell r="A49">
            <v>411410</v>
          </cell>
          <cell r="B49" t="str">
            <v>Invest Tax Credit Adj-Electric</v>
          </cell>
          <cell r="C49" t="str">
            <v>FIT</v>
          </cell>
          <cell r="D49">
            <v>411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</row>
        <row r="50">
          <cell r="A50">
            <v>411603</v>
          </cell>
          <cell r="B50" t="str">
            <v>Gain on Asset Ret Obligation</v>
          </cell>
          <cell r="C50"/>
          <cell r="D50">
            <v>411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</row>
        <row r="51">
          <cell r="A51">
            <v>411834</v>
          </cell>
          <cell r="B51" t="str">
            <v>NOx Sales Proceeds Native</v>
          </cell>
          <cell r="C51" t="str">
            <v>Fuel</v>
          </cell>
          <cell r="D51">
            <v>411</v>
          </cell>
          <cell r="E51">
            <v>-2000000</v>
          </cell>
          <cell r="F51">
            <v>0</v>
          </cell>
          <cell r="G51">
            <v>0</v>
          </cell>
          <cell r="H51">
            <v>-2000000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</row>
        <row r="52">
          <cell r="A52">
            <v>411835</v>
          </cell>
          <cell r="B52" t="str">
            <v>NOx Sales COGS -Native</v>
          </cell>
          <cell r="C52" t="str">
            <v>Fuel</v>
          </cell>
          <cell r="D52">
            <v>411</v>
          </cell>
          <cell r="E52">
            <v>87</v>
          </cell>
          <cell r="F52">
            <v>0</v>
          </cell>
          <cell r="G52">
            <v>0</v>
          </cell>
          <cell r="H52">
            <v>0</v>
          </cell>
          <cell r="I52">
            <v>87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</row>
        <row r="53">
          <cell r="A53">
            <v>426591</v>
          </cell>
          <cell r="B53" t="str">
            <v>I/C - Loss on Sale of AR</v>
          </cell>
          <cell r="C53" t="str">
            <v>CO</v>
          </cell>
          <cell r="D53">
            <v>426</v>
          </cell>
          <cell r="E53">
            <v>485725</v>
          </cell>
          <cell r="F53">
            <v>31964</v>
          </cell>
          <cell r="G53">
            <v>0</v>
          </cell>
          <cell r="H53">
            <v>62044</v>
          </cell>
          <cell r="I53">
            <v>306830</v>
          </cell>
          <cell r="J53">
            <v>-57744</v>
          </cell>
          <cell r="K53">
            <v>-9819</v>
          </cell>
          <cell r="L53">
            <v>66660</v>
          </cell>
          <cell r="M53">
            <v>76664</v>
          </cell>
          <cell r="N53">
            <v>44363</v>
          </cell>
          <cell r="O53">
            <v>78416</v>
          </cell>
          <cell r="P53">
            <v>-115016</v>
          </cell>
          <cell r="Q53">
            <v>1363</v>
          </cell>
        </row>
        <row r="54">
          <cell r="A54">
            <v>426891</v>
          </cell>
          <cell r="B54" t="str">
            <v>IC Sale of AR Fees VIE</v>
          </cell>
          <cell r="C54" t="str">
            <v>CO</v>
          </cell>
          <cell r="D54">
            <v>426</v>
          </cell>
          <cell r="E54">
            <v>379275</v>
          </cell>
          <cell r="F54">
            <v>28208</v>
          </cell>
          <cell r="G54">
            <v>0</v>
          </cell>
          <cell r="H54">
            <v>67757</v>
          </cell>
          <cell r="I54">
            <v>42242</v>
          </cell>
          <cell r="J54">
            <v>42061</v>
          </cell>
          <cell r="K54">
            <v>58978</v>
          </cell>
          <cell r="L54">
            <v>24015</v>
          </cell>
          <cell r="M54">
            <v>22103</v>
          </cell>
          <cell r="N54">
            <v>21460</v>
          </cell>
          <cell r="O54">
            <v>21950</v>
          </cell>
          <cell r="P54">
            <v>23690</v>
          </cell>
          <cell r="Q54">
            <v>26811</v>
          </cell>
        </row>
        <row r="55">
          <cell r="A55">
            <v>440000</v>
          </cell>
          <cell r="B55" t="str">
            <v>Residential</v>
          </cell>
          <cell r="C55" t="str">
            <v>REV</v>
          </cell>
          <cell r="D55">
            <v>440</v>
          </cell>
          <cell r="E55">
            <v>170324972</v>
          </cell>
          <cell r="F55">
            <v>11607297</v>
          </cell>
          <cell r="G55">
            <v>12082416</v>
          </cell>
          <cell r="H55">
            <v>11615288</v>
          </cell>
          <cell r="I55">
            <v>17910941</v>
          </cell>
          <cell r="J55">
            <v>18524367</v>
          </cell>
          <cell r="K55">
            <v>18473401</v>
          </cell>
          <cell r="L55">
            <v>14899785</v>
          </cell>
          <cell r="M55">
            <v>10562734</v>
          </cell>
          <cell r="N55">
            <v>10007325</v>
          </cell>
          <cell r="O55">
            <v>13987671</v>
          </cell>
          <cell r="P55">
            <v>16168372</v>
          </cell>
          <cell r="Q55">
            <v>14485375</v>
          </cell>
        </row>
        <row r="56">
          <cell r="A56">
            <v>440990</v>
          </cell>
          <cell r="B56" t="str">
            <v>Residential Unbilled Rev</v>
          </cell>
          <cell r="C56" t="str">
            <v>REV</v>
          </cell>
          <cell r="D56">
            <v>440</v>
          </cell>
          <cell r="E56">
            <v>3312816</v>
          </cell>
          <cell r="F56">
            <v>-501895</v>
          </cell>
          <cell r="G56">
            <v>-918561</v>
          </cell>
          <cell r="H56">
            <v>3090976</v>
          </cell>
          <cell r="I56">
            <v>1815804</v>
          </cell>
          <cell r="J56">
            <v>1902734</v>
          </cell>
          <cell r="K56">
            <v>-962221</v>
          </cell>
          <cell r="L56">
            <v>-1823909</v>
          </cell>
          <cell r="M56">
            <v>-356689</v>
          </cell>
          <cell r="N56">
            <v>1510019</v>
          </cell>
          <cell r="O56">
            <v>1978930</v>
          </cell>
          <cell r="P56">
            <v>-1861876</v>
          </cell>
          <cell r="Q56">
            <v>-560496</v>
          </cell>
        </row>
        <row r="57">
          <cell r="A57">
            <v>442100</v>
          </cell>
          <cell r="B57" t="str">
            <v>General Service</v>
          </cell>
          <cell r="C57" t="str">
            <v>REV</v>
          </cell>
          <cell r="D57">
            <v>442</v>
          </cell>
          <cell r="E57">
            <v>139702791</v>
          </cell>
          <cell r="F57">
            <v>9179598</v>
          </cell>
          <cell r="G57">
            <v>6414531</v>
          </cell>
          <cell r="H57">
            <v>11212065</v>
          </cell>
          <cell r="I57">
            <v>10340842</v>
          </cell>
          <cell r="J57">
            <v>18309371</v>
          </cell>
          <cell r="K57">
            <v>15156255</v>
          </cell>
          <cell r="L57">
            <v>12742826</v>
          </cell>
          <cell r="M57">
            <v>11172407</v>
          </cell>
          <cell r="N57">
            <v>10584069</v>
          </cell>
          <cell r="O57">
            <v>11920038</v>
          </cell>
          <cell r="P57">
            <v>11469186</v>
          </cell>
          <cell r="Q57">
            <v>11201603</v>
          </cell>
        </row>
        <row r="58">
          <cell r="A58">
            <v>442190</v>
          </cell>
          <cell r="B58" t="str">
            <v>General Service Unbilled Rev</v>
          </cell>
          <cell r="C58" t="str">
            <v>REV</v>
          </cell>
          <cell r="D58">
            <v>442</v>
          </cell>
          <cell r="E58">
            <v>3968084</v>
          </cell>
          <cell r="F58">
            <v>729591</v>
          </cell>
          <cell r="G58">
            <v>4063455</v>
          </cell>
          <cell r="H58">
            <v>1478462</v>
          </cell>
          <cell r="I58">
            <v>-1143387</v>
          </cell>
          <cell r="J58">
            <v>614856</v>
          </cell>
          <cell r="K58">
            <v>-215111</v>
          </cell>
          <cell r="L58">
            <v>-548631</v>
          </cell>
          <cell r="M58">
            <v>-83418</v>
          </cell>
          <cell r="N58">
            <v>92645</v>
          </cell>
          <cell r="O58">
            <v>-660</v>
          </cell>
          <cell r="P58">
            <v>-905769</v>
          </cell>
          <cell r="Q58">
            <v>-113949</v>
          </cell>
        </row>
        <row r="59">
          <cell r="A59">
            <v>442200</v>
          </cell>
          <cell r="B59" t="str">
            <v>Industrial Service</v>
          </cell>
          <cell r="C59" t="str">
            <v>REV</v>
          </cell>
          <cell r="D59">
            <v>442</v>
          </cell>
          <cell r="E59">
            <v>63264802</v>
          </cell>
          <cell r="F59">
            <v>3972404</v>
          </cell>
          <cell r="G59">
            <v>1969198</v>
          </cell>
          <cell r="H59">
            <v>3954267</v>
          </cell>
          <cell r="I59">
            <v>-1659601</v>
          </cell>
          <cell r="J59">
            <v>14464283</v>
          </cell>
          <cell r="K59">
            <v>8318054</v>
          </cell>
          <cell r="L59">
            <v>5951604</v>
          </cell>
          <cell r="M59">
            <v>5447426</v>
          </cell>
          <cell r="N59">
            <v>5320997</v>
          </cell>
          <cell r="O59">
            <v>5635479</v>
          </cell>
          <cell r="P59">
            <v>4897732</v>
          </cell>
          <cell r="Q59">
            <v>4992959</v>
          </cell>
        </row>
        <row r="60">
          <cell r="A60">
            <v>442290</v>
          </cell>
          <cell r="B60" t="str">
            <v>Industrial Svc Unbilled Rev</v>
          </cell>
          <cell r="C60" t="str">
            <v>REV</v>
          </cell>
          <cell r="D60">
            <v>442</v>
          </cell>
          <cell r="E60">
            <v>1911069</v>
          </cell>
          <cell r="F60">
            <v>471838</v>
          </cell>
          <cell r="G60">
            <v>2930083</v>
          </cell>
          <cell r="H60">
            <v>1310669</v>
          </cell>
          <cell r="I60">
            <v>3317816</v>
          </cell>
          <cell r="J60">
            <v>-5389169</v>
          </cell>
          <cell r="K60">
            <v>27957</v>
          </cell>
          <cell r="L60">
            <v>-260645</v>
          </cell>
          <cell r="M60">
            <v>134075</v>
          </cell>
          <cell r="N60">
            <v>-410</v>
          </cell>
          <cell r="O60">
            <v>-73741</v>
          </cell>
          <cell r="P60">
            <v>-459750</v>
          </cell>
          <cell r="Q60">
            <v>-97654</v>
          </cell>
        </row>
        <row r="61">
          <cell r="A61">
            <v>444000</v>
          </cell>
          <cell r="B61" t="str">
            <v>Public St &amp; Highway Lighting</v>
          </cell>
          <cell r="C61" t="str">
            <v>REV</v>
          </cell>
          <cell r="D61">
            <v>444</v>
          </cell>
          <cell r="E61">
            <v>1337811</v>
          </cell>
          <cell r="F61">
            <v>126445</v>
          </cell>
          <cell r="G61">
            <v>6442</v>
          </cell>
          <cell r="H61">
            <v>157495</v>
          </cell>
          <cell r="I61">
            <v>308278</v>
          </cell>
          <cell r="J61">
            <v>157099</v>
          </cell>
          <cell r="K61">
            <v>-277282</v>
          </cell>
          <cell r="L61">
            <v>145719</v>
          </cell>
          <cell r="M61">
            <v>138959</v>
          </cell>
          <cell r="N61">
            <v>145467</v>
          </cell>
          <cell r="O61">
            <v>149998</v>
          </cell>
          <cell r="P61">
            <v>134501</v>
          </cell>
          <cell r="Q61">
            <v>144690</v>
          </cell>
        </row>
        <row r="62">
          <cell r="A62">
            <v>445000</v>
          </cell>
          <cell r="B62" t="str">
            <v>Other Sales to Public Auth</v>
          </cell>
          <cell r="C62" t="str">
            <v>REV</v>
          </cell>
          <cell r="D62">
            <v>445</v>
          </cell>
          <cell r="E62">
            <v>22664090</v>
          </cell>
          <cell r="F62">
            <v>1480112</v>
          </cell>
          <cell r="G62">
            <v>810616</v>
          </cell>
          <cell r="H62">
            <v>1737755</v>
          </cell>
          <cell r="I62">
            <v>301033</v>
          </cell>
          <cell r="J62">
            <v>4078750</v>
          </cell>
          <cell r="K62">
            <v>2246766</v>
          </cell>
          <cell r="L62">
            <v>2270293</v>
          </cell>
          <cell r="M62">
            <v>1979262</v>
          </cell>
          <cell r="N62">
            <v>1746711</v>
          </cell>
          <cell r="O62">
            <v>2075244</v>
          </cell>
          <cell r="P62">
            <v>1936255</v>
          </cell>
          <cell r="Q62">
            <v>2001293</v>
          </cell>
        </row>
        <row r="63">
          <cell r="A63">
            <v>445090</v>
          </cell>
          <cell r="B63" t="str">
            <v>OPA Unbilled</v>
          </cell>
          <cell r="C63" t="str">
            <v>REV</v>
          </cell>
          <cell r="D63">
            <v>445</v>
          </cell>
          <cell r="E63">
            <v>823099</v>
          </cell>
          <cell r="F63">
            <v>181945</v>
          </cell>
          <cell r="G63">
            <v>1025391</v>
          </cell>
          <cell r="H63">
            <v>102472</v>
          </cell>
          <cell r="I63">
            <v>1020498</v>
          </cell>
          <cell r="J63">
            <v>-2024669</v>
          </cell>
          <cell r="K63">
            <v>758578</v>
          </cell>
          <cell r="L63">
            <v>-144423</v>
          </cell>
          <cell r="M63">
            <v>90988</v>
          </cell>
          <cell r="N63">
            <v>29149</v>
          </cell>
          <cell r="O63">
            <v>565</v>
          </cell>
          <cell r="P63">
            <v>-211112</v>
          </cell>
          <cell r="Q63">
            <v>-6283</v>
          </cell>
        </row>
        <row r="64">
          <cell r="A64">
            <v>447150</v>
          </cell>
          <cell r="B64" t="str">
            <v>Sales For Resale - Outside</v>
          </cell>
          <cell r="C64" t="str">
            <v>REV</v>
          </cell>
          <cell r="D64">
            <v>447</v>
          </cell>
          <cell r="E64">
            <v>27816420</v>
          </cell>
          <cell r="F64">
            <v>6453862</v>
          </cell>
          <cell r="G64">
            <v>1161650</v>
          </cell>
          <cell r="H64">
            <v>2838263</v>
          </cell>
          <cell r="I64">
            <v>9883465</v>
          </cell>
          <cell r="J64">
            <v>1355895</v>
          </cell>
          <cell r="K64">
            <v>1018215</v>
          </cell>
          <cell r="L64">
            <v>370152</v>
          </cell>
          <cell r="M64">
            <v>0</v>
          </cell>
          <cell r="N64">
            <v>1099751</v>
          </cell>
          <cell r="O64">
            <v>1188322</v>
          </cell>
          <cell r="P64">
            <v>1419790</v>
          </cell>
          <cell r="Q64">
            <v>1027055</v>
          </cell>
        </row>
        <row r="65">
          <cell r="A65">
            <v>448000</v>
          </cell>
          <cell r="B65" t="str">
            <v>Interdepartmental Sales-Elec</v>
          </cell>
          <cell r="C65" t="str">
            <v>REV</v>
          </cell>
          <cell r="D65">
            <v>448</v>
          </cell>
          <cell r="E65">
            <v>120514</v>
          </cell>
          <cell r="F65">
            <v>76984</v>
          </cell>
          <cell r="G65">
            <v>3325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4694</v>
          </cell>
          <cell r="M65">
            <v>4349</v>
          </cell>
          <cell r="N65">
            <v>4038</v>
          </cell>
          <cell r="O65">
            <v>8922</v>
          </cell>
          <cell r="P65">
            <v>9456</v>
          </cell>
          <cell r="Q65">
            <v>8746</v>
          </cell>
        </row>
        <row r="66">
          <cell r="A66">
            <v>449100</v>
          </cell>
          <cell r="B66" t="str">
            <v>Provisions For Rate Refunds</v>
          </cell>
          <cell r="C66" t="str">
            <v>REV</v>
          </cell>
          <cell r="D66">
            <v>449</v>
          </cell>
          <cell r="E66">
            <v>-4883131</v>
          </cell>
          <cell r="F66">
            <v>-261422</v>
          </cell>
          <cell r="G66">
            <v>70013</v>
          </cell>
          <cell r="H66">
            <v>-1642884</v>
          </cell>
          <cell r="I66">
            <v>-2072437</v>
          </cell>
          <cell r="J66">
            <v>-1342898</v>
          </cell>
          <cell r="K66">
            <v>366497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</row>
        <row r="67">
          <cell r="A67">
            <v>449111</v>
          </cell>
          <cell r="B67" t="str">
            <v>Tax Reform - Residential</v>
          </cell>
          <cell r="C67" t="str">
            <v>REV</v>
          </cell>
          <cell r="D67">
            <v>449</v>
          </cell>
          <cell r="E67">
            <v>18460</v>
          </cell>
          <cell r="F67">
            <v>9230</v>
          </cell>
          <cell r="G67">
            <v>9230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</row>
        <row r="68">
          <cell r="A68">
            <v>450100</v>
          </cell>
          <cell r="B68" t="str">
            <v>Late Payment Fees</v>
          </cell>
          <cell r="C68" t="str">
            <v>REV</v>
          </cell>
          <cell r="D68">
            <v>450</v>
          </cell>
          <cell r="E68">
            <v>0</v>
          </cell>
          <cell r="F68">
            <v>0</v>
          </cell>
          <cell r="G68">
            <v>-1038</v>
          </cell>
          <cell r="H68">
            <v>1038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</row>
        <row r="69">
          <cell r="A69">
            <v>451100</v>
          </cell>
          <cell r="B69" t="str">
            <v>Misc Service Revenue</v>
          </cell>
          <cell r="C69" t="str">
            <v>REV</v>
          </cell>
          <cell r="D69">
            <v>451</v>
          </cell>
          <cell r="E69">
            <v>394446</v>
          </cell>
          <cell r="F69">
            <v>26084</v>
          </cell>
          <cell r="G69">
            <v>-28337</v>
          </cell>
          <cell r="H69">
            <v>-18109</v>
          </cell>
          <cell r="I69">
            <v>-149818</v>
          </cell>
          <cell r="J69">
            <v>200541</v>
          </cell>
          <cell r="K69">
            <v>239087</v>
          </cell>
          <cell r="L69">
            <v>20833</v>
          </cell>
          <cell r="M69">
            <v>20833</v>
          </cell>
          <cell r="N69">
            <v>20833</v>
          </cell>
          <cell r="O69">
            <v>20833</v>
          </cell>
          <cell r="P69">
            <v>20833</v>
          </cell>
          <cell r="Q69">
            <v>20833</v>
          </cell>
        </row>
        <row r="70">
          <cell r="A70">
            <v>454004</v>
          </cell>
          <cell r="B70" t="str">
            <v>Rent - Joint Use</v>
          </cell>
          <cell r="C70" t="str">
            <v>REV</v>
          </cell>
          <cell r="D70">
            <v>454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</row>
        <row r="71">
          <cell r="A71">
            <v>454100</v>
          </cell>
          <cell r="B71" t="str">
            <v>Extra-Facilities</v>
          </cell>
          <cell r="C71" t="str">
            <v>REV</v>
          </cell>
          <cell r="D71">
            <v>454</v>
          </cell>
          <cell r="E71">
            <v>288</v>
          </cell>
          <cell r="F71">
            <v>0</v>
          </cell>
          <cell r="G71">
            <v>0</v>
          </cell>
          <cell r="H71">
            <v>42</v>
          </cell>
          <cell r="I71">
            <v>132</v>
          </cell>
          <cell r="J71">
            <v>63</v>
          </cell>
          <cell r="K71">
            <v>51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</row>
        <row r="72">
          <cell r="A72">
            <v>454200</v>
          </cell>
          <cell r="B72" t="str">
            <v>Pole &amp; Line Attachments</v>
          </cell>
          <cell r="C72" t="str">
            <v>REV</v>
          </cell>
          <cell r="D72">
            <v>454</v>
          </cell>
          <cell r="E72">
            <v>108668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18111</v>
          </cell>
          <cell r="M72">
            <v>18111</v>
          </cell>
          <cell r="N72">
            <v>18111</v>
          </cell>
          <cell r="O72">
            <v>18111</v>
          </cell>
          <cell r="P72">
            <v>18112</v>
          </cell>
          <cell r="Q72">
            <v>18112</v>
          </cell>
        </row>
        <row r="73">
          <cell r="A73">
            <v>454210</v>
          </cell>
          <cell r="B73" t="str">
            <v>Foreign Pole Revenue</v>
          </cell>
          <cell r="C73" t="str">
            <v>REV</v>
          </cell>
          <cell r="D73">
            <v>454</v>
          </cell>
          <cell r="E73">
            <v>34869</v>
          </cell>
          <cell r="F73">
            <v>0</v>
          </cell>
          <cell r="G73">
            <v>0</v>
          </cell>
          <cell r="H73">
            <v>15640</v>
          </cell>
          <cell r="I73">
            <v>14659</v>
          </cell>
          <cell r="J73">
            <v>0</v>
          </cell>
          <cell r="K73">
            <v>4570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</row>
        <row r="74">
          <cell r="A74">
            <v>454300</v>
          </cell>
          <cell r="B74" t="str">
            <v>Tower Lease Revenues</v>
          </cell>
          <cell r="C74" t="str">
            <v>REV</v>
          </cell>
          <cell r="D74">
            <v>454</v>
          </cell>
          <cell r="E74">
            <v>12061</v>
          </cell>
          <cell r="F74">
            <v>281</v>
          </cell>
          <cell r="G74">
            <v>281</v>
          </cell>
          <cell r="H74">
            <v>281</v>
          </cell>
          <cell r="I74">
            <v>281</v>
          </cell>
          <cell r="J74">
            <v>281</v>
          </cell>
          <cell r="K74">
            <v>10656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</row>
        <row r="75">
          <cell r="A75">
            <v>454400</v>
          </cell>
          <cell r="B75" t="str">
            <v>Other Electric Rents</v>
          </cell>
          <cell r="C75" t="str">
            <v>REV</v>
          </cell>
          <cell r="D75">
            <v>454</v>
          </cell>
          <cell r="E75">
            <v>1123843</v>
          </cell>
          <cell r="F75">
            <v>90796</v>
          </cell>
          <cell r="G75">
            <v>30502</v>
          </cell>
          <cell r="H75">
            <v>46055</v>
          </cell>
          <cell r="I75">
            <v>-26980</v>
          </cell>
          <cell r="J75">
            <v>235762</v>
          </cell>
          <cell r="K75">
            <v>97710</v>
          </cell>
          <cell r="L75">
            <v>108333</v>
          </cell>
          <cell r="M75">
            <v>108333</v>
          </cell>
          <cell r="N75">
            <v>108333</v>
          </cell>
          <cell r="O75">
            <v>108333</v>
          </cell>
          <cell r="P75">
            <v>108333</v>
          </cell>
          <cell r="Q75">
            <v>108333</v>
          </cell>
        </row>
        <row r="76">
          <cell r="A76">
            <v>456025</v>
          </cell>
          <cell r="B76" t="str">
            <v>RSG Rev - MISO Make Whole</v>
          </cell>
          <cell r="C76" t="str">
            <v>REV</v>
          </cell>
          <cell r="D76">
            <v>456</v>
          </cell>
          <cell r="E76">
            <v>2113018</v>
          </cell>
          <cell r="F76">
            <v>37393</v>
          </cell>
          <cell r="G76">
            <v>170522</v>
          </cell>
          <cell r="H76">
            <v>83101</v>
          </cell>
          <cell r="I76">
            <v>312113</v>
          </cell>
          <cell r="J76">
            <v>958955</v>
          </cell>
          <cell r="K76">
            <v>550934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</row>
        <row r="77">
          <cell r="A77">
            <v>456040</v>
          </cell>
          <cell r="B77" t="str">
            <v>Sales Use Tax Coll Fee</v>
          </cell>
          <cell r="C77" t="str">
            <v>REV</v>
          </cell>
          <cell r="D77">
            <v>456</v>
          </cell>
          <cell r="E77">
            <v>300</v>
          </cell>
          <cell r="F77">
            <v>50</v>
          </cell>
          <cell r="G77">
            <v>50</v>
          </cell>
          <cell r="H77">
            <v>50</v>
          </cell>
          <cell r="I77">
            <v>50</v>
          </cell>
          <cell r="J77">
            <v>50</v>
          </cell>
          <cell r="K77">
            <v>50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</row>
        <row r="78">
          <cell r="A78">
            <v>456075</v>
          </cell>
          <cell r="B78" t="str">
            <v>Data Processing Service</v>
          </cell>
          <cell r="C78" t="str">
            <v>REV</v>
          </cell>
          <cell r="D78">
            <v>456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</row>
        <row r="79">
          <cell r="A79">
            <v>456110</v>
          </cell>
          <cell r="B79" t="str">
            <v>Transmission Charge PTP</v>
          </cell>
          <cell r="C79" t="str">
            <v>REV</v>
          </cell>
          <cell r="D79">
            <v>456</v>
          </cell>
          <cell r="E79">
            <v>155036</v>
          </cell>
          <cell r="F79">
            <v>16599</v>
          </cell>
          <cell r="G79">
            <v>11336</v>
          </cell>
          <cell r="H79">
            <v>11007</v>
          </cell>
          <cell r="I79">
            <v>14168</v>
          </cell>
          <cell r="J79">
            <v>14481</v>
          </cell>
          <cell r="K79">
            <v>14947</v>
          </cell>
          <cell r="L79">
            <v>12083</v>
          </cell>
          <cell r="M79">
            <v>12083</v>
          </cell>
          <cell r="N79">
            <v>12083</v>
          </cell>
          <cell r="O79">
            <v>12083</v>
          </cell>
          <cell r="P79">
            <v>12083</v>
          </cell>
          <cell r="Q79">
            <v>12083</v>
          </cell>
        </row>
        <row r="80">
          <cell r="A80">
            <v>456111</v>
          </cell>
          <cell r="B80" t="str">
            <v>Other Transmission Revenues</v>
          </cell>
          <cell r="C80" t="str">
            <v>REV</v>
          </cell>
          <cell r="D80">
            <v>456</v>
          </cell>
          <cell r="E80">
            <v>3721004</v>
          </cell>
          <cell r="F80">
            <v>129258</v>
          </cell>
          <cell r="G80">
            <v>109054</v>
          </cell>
          <cell r="H80">
            <v>158342</v>
          </cell>
          <cell r="I80">
            <v>1738484</v>
          </cell>
          <cell r="J80">
            <v>831989</v>
          </cell>
          <cell r="K80">
            <v>753877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</row>
        <row r="81">
          <cell r="A81">
            <v>456610</v>
          </cell>
          <cell r="B81" t="str">
            <v>Other Electric Revenues</v>
          </cell>
          <cell r="C81" t="str">
            <v>REV</v>
          </cell>
          <cell r="D81">
            <v>456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</row>
        <row r="82">
          <cell r="A82">
            <v>456970</v>
          </cell>
          <cell r="B82" t="str">
            <v>Wheel Transmission Rev - ED</v>
          </cell>
          <cell r="C82" t="str">
            <v>REV</v>
          </cell>
          <cell r="D82">
            <v>456</v>
          </cell>
          <cell r="E82">
            <v>40079</v>
          </cell>
          <cell r="F82">
            <v>5058</v>
          </cell>
          <cell r="G82">
            <v>4493</v>
          </cell>
          <cell r="H82">
            <v>3775</v>
          </cell>
          <cell r="I82">
            <v>4464</v>
          </cell>
          <cell r="J82">
            <v>5122</v>
          </cell>
          <cell r="K82">
            <v>4915</v>
          </cell>
          <cell r="L82">
            <v>2042</v>
          </cell>
          <cell r="M82">
            <v>2042</v>
          </cell>
          <cell r="N82">
            <v>2042</v>
          </cell>
          <cell r="O82">
            <v>2042</v>
          </cell>
          <cell r="P82">
            <v>2042</v>
          </cell>
          <cell r="Q82">
            <v>2042</v>
          </cell>
        </row>
        <row r="83">
          <cell r="A83">
            <v>457100</v>
          </cell>
          <cell r="B83" t="str">
            <v>Regional Transmission Service</v>
          </cell>
          <cell r="C83" t="str">
            <v>REV</v>
          </cell>
          <cell r="D83">
            <v>457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</row>
        <row r="84">
          <cell r="A84">
            <v>457105</v>
          </cell>
          <cell r="B84" t="str">
            <v>Scheduling &amp; Dispatch Revenues</v>
          </cell>
          <cell r="C84" t="str">
            <v>REV</v>
          </cell>
          <cell r="D84">
            <v>457</v>
          </cell>
          <cell r="E84">
            <v>106497</v>
          </cell>
          <cell r="F84">
            <v>21172</v>
          </cell>
          <cell r="G84">
            <v>20390</v>
          </cell>
          <cell r="H84">
            <v>18541</v>
          </cell>
          <cell r="I84">
            <v>7670</v>
          </cell>
          <cell r="J84">
            <v>18295</v>
          </cell>
          <cell r="K84">
            <v>20429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</row>
        <row r="85">
          <cell r="A85">
            <v>457204</v>
          </cell>
          <cell r="B85" t="str">
            <v>PJM Reactive Rev</v>
          </cell>
          <cell r="C85" t="str">
            <v>REV</v>
          </cell>
          <cell r="D85">
            <v>457</v>
          </cell>
          <cell r="E85">
            <v>1881498</v>
          </cell>
          <cell r="F85">
            <v>157311</v>
          </cell>
          <cell r="G85">
            <v>156887</v>
          </cell>
          <cell r="H85">
            <v>156938</v>
          </cell>
          <cell r="I85">
            <v>156926</v>
          </cell>
          <cell r="J85">
            <v>155835</v>
          </cell>
          <cell r="K85">
            <v>157101</v>
          </cell>
          <cell r="L85">
            <v>156750</v>
          </cell>
          <cell r="M85">
            <v>156750</v>
          </cell>
          <cell r="N85">
            <v>156750</v>
          </cell>
          <cell r="O85">
            <v>156750</v>
          </cell>
          <cell r="P85">
            <v>156750</v>
          </cell>
          <cell r="Q85">
            <v>156750</v>
          </cell>
        </row>
        <row r="86">
          <cell r="A86">
            <v>500000</v>
          </cell>
          <cell r="B86" t="str">
            <v>Suprvsn and Engrg - Steam Oper</v>
          </cell>
          <cell r="C86" t="str">
            <v>PO</v>
          </cell>
          <cell r="D86">
            <v>500</v>
          </cell>
          <cell r="E86">
            <v>1540665</v>
          </cell>
          <cell r="F86">
            <v>202883</v>
          </cell>
          <cell r="G86">
            <v>199864</v>
          </cell>
          <cell r="H86">
            <v>196839</v>
          </cell>
          <cell r="I86">
            <v>194310</v>
          </cell>
          <cell r="J86">
            <v>210765</v>
          </cell>
          <cell r="K86">
            <v>169285</v>
          </cell>
          <cell r="L86">
            <v>63332</v>
          </cell>
          <cell r="M86">
            <v>69160</v>
          </cell>
          <cell r="N86">
            <v>68472</v>
          </cell>
          <cell r="O86">
            <v>69273</v>
          </cell>
          <cell r="P86">
            <v>48352</v>
          </cell>
          <cell r="Q86">
            <v>48130</v>
          </cell>
        </row>
        <row r="87">
          <cell r="A87">
            <v>501110</v>
          </cell>
          <cell r="B87" t="str">
            <v>Coal Consumed-Fossil Steam</v>
          </cell>
          <cell r="C87" t="str">
            <v>Fuel</v>
          </cell>
          <cell r="D87">
            <v>501</v>
          </cell>
          <cell r="E87">
            <v>74804670</v>
          </cell>
          <cell r="F87">
            <v>6885985</v>
          </cell>
          <cell r="G87">
            <v>4444352</v>
          </cell>
          <cell r="H87">
            <v>6032691</v>
          </cell>
          <cell r="I87">
            <v>8522735</v>
          </cell>
          <cell r="J87">
            <v>7226973</v>
          </cell>
          <cell r="K87">
            <v>3207071</v>
          </cell>
          <cell r="L87">
            <v>6957181</v>
          </cell>
          <cell r="M87">
            <v>1267642</v>
          </cell>
          <cell r="N87">
            <v>6465066</v>
          </cell>
          <cell r="O87">
            <v>7626583</v>
          </cell>
          <cell r="P87">
            <v>8438776</v>
          </cell>
          <cell r="Q87">
            <v>7729615</v>
          </cell>
        </row>
        <row r="88">
          <cell r="A88">
            <v>501150</v>
          </cell>
          <cell r="B88" t="str">
            <v>Coal &amp; Other Fuel Handling</v>
          </cell>
          <cell r="C88" t="str">
            <v>PO</v>
          </cell>
          <cell r="D88">
            <v>501</v>
          </cell>
          <cell r="E88">
            <v>999027</v>
          </cell>
          <cell r="F88">
            <v>67682</v>
          </cell>
          <cell r="G88">
            <v>79543</v>
          </cell>
          <cell r="H88">
            <v>79793</v>
          </cell>
          <cell r="I88">
            <v>82155</v>
          </cell>
          <cell r="J88">
            <v>99799</v>
          </cell>
          <cell r="K88">
            <v>77803</v>
          </cell>
          <cell r="L88">
            <v>82775</v>
          </cell>
          <cell r="M88">
            <v>82711</v>
          </cell>
          <cell r="N88">
            <v>82750</v>
          </cell>
          <cell r="O88">
            <v>103547</v>
          </cell>
          <cell r="P88">
            <v>80051</v>
          </cell>
          <cell r="Q88">
            <v>80418</v>
          </cell>
        </row>
        <row r="89">
          <cell r="A89">
            <v>501160</v>
          </cell>
          <cell r="B89" t="str">
            <v>Coal Sampling &amp; Testing</v>
          </cell>
          <cell r="C89" t="str">
            <v>PO</v>
          </cell>
          <cell r="D89">
            <v>501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</row>
        <row r="90">
          <cell r="A90">
            <v>501180</v>
          </cell>
          <cell r="B90" t="str">
            <v>Sale of Fly Ash-Revenues</v>
          </cell>
          <cell r="C90" t="str">
            <v>PO</v>
          </cell>
          <cell r="D90">
            <v>501</v>
          </cell>
          <cell r="E90">
            <v>1890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945</v>
          </cell>
          <cell r="M90">
            <v>0</v>
          </cell>
          <cell r="N90">
            <v>0</v>
          </cell>
          <cell r="O90">
            <v>945</v>
          </cell>
          <cell r="P90">
            <v>0</v>
          </cell>
          <cell r="Q90">
            <v>0</v>
          </cell>
        </row>
        <row r="91">
          <cell r="A91">
            <v>501190</v>
          </cell>
          <cell r="B91" t="str">
            <v>Sale of Fly Ash-Expenses</v>
          </cell>
          <cell r="C91" t="str">
            <v>PO</v>
          </cell>
          <cell r="D91">
            <v>501</v>
          </cell>
          <cell r="E91">
            <v>2382431</v>
          </cell>
          <cell r="F91">
            <v>51176</v>
          </cell>
          <cell r="G91">
            <v>60864</v>
          </cell>
          <cell r="H91">
            <v>61049</v>
          </cell>
          <cell r="I91">
            <v>71165</v>
          </cell>
          <cell r="J91">
            <v>48528</v>
          </cell>
          <cell r="K91">
            <v>27489</v>
          </cell>
          <cell r="L91">
            <v>343712</v>
          </cell>
          <cell r="M91">
            <v>343715</v>
          </cell>
          <cell r="N91">
            <v>343713</v>
          </cell>
          <cell r="O91">
            <v>343716</v>
          </cell>
          <cell r="P91">
            <v>343668</v>
          </cell>
          <cell r="Q91">
            <v>343636</v>
          </cell>
        </row>
        <row r="92">
          <cell r="A92">
            <v>501310</v>
          </cell>
          <cell r="B92" t="str">
            <v>Oil Consumed-Fossil Steam</v>
          </cell>
          <cell r="C92" t="str">
            <v>Fuel</v>
          </cell>
          <cell r="D92">
            <v>501</v>
          </cell>
          <cell r="E92">
            <v>1658522</v>
          </cell>
          <cell r="F92">
            <v>154733</v>
          </cell>
          <cell r="G92">
            <v>184625</v>
          </cell>
          <cell r="H92">
            <v>584268</v>
          </cell>
          <cell r="I92">
            <v>242397</v>
          </cell>
          <cell r="J92">
            <v>128605</v>
          </cell>
          <cell r="K92">
            <v>363894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</row>
        <row r="93">
          <cell r="A93">
            <v>501350</v>
          </cell>
          <cell r="B93" t="str">
            <v>Oil Handling Expense</v>
          </cell>
          <cell r="C93" t="str">
            <v>PO</v>
          </cell>
          <cell r="D93">
            <v>501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</row>
        <row r="94">
          <cell r="A94">
            <v>501996</v>
          </cell>
          <cell r="B94" t="str">
            <v>Fuel Expense</v>
          </cell>
          <cell r="C94" t="str">
            <v>Fuel</v>
          </cell>
          <cell r="D94">
            <v>501</v>
          </cell>
          <cell r="E94">
            <v>3309048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232103</v>
          </cell>
          <cell r="M94">
            <v>0</v>
          </cell>
          <cell r="N94">
            <v>678687</v>
          </cell>
          <cell r="O94">
            <v>802897</v>
          </cell>
          <cell r="P94">
            <v>949697</v>
          </cell>
          <cell r="Q94">
            <v>645664</v>
          </cell>
        </row>
        <row r="95">
          <cell r="A95">
            <v>502020</v>
          </cell>
          <cell r="B95" t="str">
            <v>Ammonia-Qualifying</v>
          </cell>
          <cell r="C95" t="str">
            <v>PO</v>
          </cell>
          <cell r="D95">
            <v>502</v>
          </cell>
          <cell r="E95">
            <v>1025261</v>
          </cell>
          <cell r="F95">
            <v>112733</v>
          </cell>
          <cell r="G95">
            <v>94533</v>
          </cell>
          <cell r="H95">
            <v>179694</v>
          </cell>
          <cell r="I95">
            <v>232445</v>
          </cell>
          <cell r="J95">
            <v>119906</v>
          </cell>
          <cell r="K95">
            <v>69650</v>
          </cell>
          <cell r="L95">
            <v>31500</v>
          </cell>
          <cell r="M95">
            <v>5000</v>
          </cell>
          <cell r="N95">
            <v>44000</v>
          </cell>
          <cell r="O95">
            <v>39400</v>
          </cell>
          <cell r="P95">
            <v>49700</v>
          </cell>
          <cell r="Q95">
            <v>46700</v>
          </cell>
        </row>
        <row r="96">
          <cell r="A96">
            <v>502040</v>
          </cell>
          <cell r="B96" t="str">
            <v>Cost of Lime</v>
          </cell>
          <cell r="C96" t="str">
            <v>PO</v>
          </cell>
          <cell r="D96">
            <v>502</v>
          </cell>
          <cell r="E96">
            <v>12447573</v>
          </cell>
          <cell r="F96">
            <v>1396441</v>
          </cell>
          <cell r="G96">
            <v>845059</v>
          </cell>
          <cell r="H96">
            <v>1218077</v>
          </cell>
          <cell r="I96">
            <v>1595631</v>
          </cell>
          <cell r="J96">
            <v>1421439</v>
          </cell>
          <cell r="K96">
            <v>622526</v>
          </cell>
          <cell r="L96">
            <v>728200</v>
          </cell>
          <cell r="M96">
            <v>115300</v>
          </cell>
          <cell r="N96">
            <v>1015700</v>
          </cell>
          <cell r="O96">
            <v>909700</v>
          </cell>
          <cell r="P96">
            <v>1331100</v>
          </cell>
          <cell r="Q96">
            <v>1248400</v>
          </cell>
        </row>
        <row r="97">
          <cell r="A97">
            <v>502070</v>
          </cell>
          <cell r="B97" t="str">
            <v>Gypsum - Qualifying</v>
          </cell>
          <cell r="C97" t="str">
            <v>PO</v>
          </cell>
          <cell r="D97">
            <v>502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</row>
        <row r="98">
          <cell r="A98">
            <v>502100</v>
          </cell>
          <cell r="B98" t="str">
            <v>Fossil Steam Exp-Other</v>
          </cell>
          <cell r="C98" t="str">
            <v>PO</v>
          </cell>
          <cell r="D98">
            <v>502</v>
          </cell>
          <cell r="E98">
            <v>3691897</v>
          </cell>
          <cell r="F98">
            <v>275258</v>
          </cell>
          <cell r="G98">
            <v>299487</v>
          </cell>
          <cell r="H98">
            <v>293639</v>
          </cell>
          <cell r="I98">
            <v>349380</v>
          </cell>
          <cell r="J98">
            <v>456863</v>
          </cell>
          <cell r="K98">
            <v>317179</v>
          </cell>
          <cell r="L98">
            <v>266693</v>
          </cell>
          <cell r="M98">
            <v>266103</v>
          </cell>
          <cell r="N98">
            <v>266255</v>
          </cell>
          <cell r="O98">
            <v>372909</v>
          </cell>
          <cell r="P98">
            <v>263014</v>
          </cell>
          <cell r="Q98">
            <v>265117</v>
          </cell>
        </row>
        <row r="99">
          <cell r="A99">
            <v>502410</v>
          </cell>
          <cell r="B99" t="str">
            <v>Steam Oper-Bottom Ash/Fly Ash</v>
          </cell>
          <cell r="C99" t="str">
            <v>PO</v>
          </cell>
          <cell r="D99">
            <v>502</v>
          </cell>
          <cell r="E99">
            <v>1564</v>
          </cell>
          <cell r="F99">
            <v>-2209</v>
          </cell>
          <cell r="G99">
            <v>33</v>
          </cell>
          <cell r="H99">
            <v>0</v>
          </cell>
          <cell r="I99">
            <v>1627</v>
          </cell>
          <cell r="J99">
            <v>6</v>
          </cell>
          <cell r="K99">
            <v>2107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</row>
        <row r="100">
          <cell r="A100">
            <v>505000</v>
          </cell>
          <cell r="B100" t="str">
            <v>Electric Expenses-Steam Oper</v>
          </cell>
          <cell r="C100" t="str">
            <v>PO</v>
          </cell>
          <cell r="D100">
            <v>505</v>
          </cell>
          <cell r="E100">
            <v>993803</v>
          </cell>
          <cell r="F100">
            <v>70272</v>
          </cell>
          <cell r="G100">
            <v>32499</v>
          </cell>
          <cell r="H100">
            <v>52423</v>
          </cell>
          <cell r="I100">
            <v>60062</v>
          </cell>
          <cell r="J100">
            <v>101683</v>
          </cell>
          <cell r="K100">
            <v>52879</v>
          </cell>
          <cell r="L100">
            <v>96844</v>
          </cell>
          <cell r="M100">
            <v>96706</v>
          </cell>
          <cell r="N100">
            <v>96791</v>
          </cell>
          <cell r="O100">
            <v>141393</v>
          </cell>
          <cell r="P100">
            <v>95720</v>
          </cell>
          <cell r="Q100">
            <v>96531</v>
          </cell>
        </row>
        <row r="101">
          <cell r="A101">
            <v>506000</v>
          </cell>
          <cell r="B101" t="str">
            <v>Misc Fossil Power Expenses</v>
          </cell>
          <cell r="C101" t="str">
            <v>PO</v>
          </cell>
          <cell r="D101">
            <v>506</v>
          </cell>
          <cell r="E101">
            <v>2108539</v>
          </cell>
          <cell r="F101">
            <v>103575</v>
          </cell>
          <cell r="G101">
            <v>79624</v>
          </cell>
          <cell r="H101">
            <v>122874</v>
          </cell>
          <cell r="I101">
            <v>130511</v>
          </cell>
          <cell r="J101">
            <v>77673</v>
          </cell>
          <cell r="K101">
            <v>87853</v>
          </cell>
          <cell r="L101">
            <v>193399</v>
          </cell>
          <cell r="M101">
            <v>129289</v>
          </cell>
          <cell r="N101">
            <v>128632</v>
          </cell>
          <cell r="O101">
            <v>775516</v>
          </cell>
          <cell r="P101">
            <v>137622</v>
          </cell>
          <cell r="Q101">
            <v>141971</v>
          </cell>
        </row>
        <row r="102">
          <cell r="A102">
            <v>507000</v>
          </cell>
          <cell r="B102" t="str">
            <v>Steam Power Gen Op Rents</v>
          </cell>
          <cell r="C102" t="str">
            <v>PO</v>
          </cell>
          <cell r="D102">
            <v>507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</row>
        <row r="103">
          <cell r="A103">
            <v>509030</v>
          </cell>
          <cell r="B103" t="str">
            <v>SO2 Emission Expense</v>
          </cell>
          <cell r="C103" t="str">
            <v>EA</v>
          </cell>
          <cell r="D103">
            <v>509</v>
          </cell>
          <cell r="E103">
            <v>32</v>
          </cell>
          <cell r="F103">
            <v>32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</row>
        <row r="104">
          <cell r="A104">
            <v>509212</v>
          </cell>
          <cell r="B104" t="str">
            <v>Annual NOx Emission Expense</v>
          </cell>
          <cell r="C104" t="str">
            <v>EA</v>
          </cell>
          <cell r="D104">
            <v>509</v>
          </cell>
          <cell r="E104">
            <v>83</v>
          </cell>
          <cell r="F104">
            <v>83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</row>
        <row r="105">
          <cell r="A105">
            <v>510000</v>
          </cell>
          <cell r="B105" t="str">
            <v>Suprvsn and Engrng-Steam Maint</v>
          </cell>
          <cell r="C105" t="str">
            <v>PM</v>
          </cell>
          <cell r="D105">
            <v>510</v>
          </cell>
          <cell r="E105">
            <v>2137335</v>
          </cell>
          <cell r="F105">
            <v>155677</v>
          </cell>
          <cell r="G105">
            <v>140294</v>
          </cell>
          <cell r="H105">
            <v>139686</v>
          </cell>
          <cell r="I105">
            <v>131911</v>
          </cell>
          <cell r="J105">
            <v>132359</v>
          </cell>
          <cell r="K105">
            <v>145766</v>
          </cell>
          <cell r="L105">
            <v>250034</v>
          </cell>
          <cell r="M105">
            <v>53245</v>
          </cell>
          <cell r="N105">
            <v>247939</v>
          </cell>
          <cell r="O105">
            <v>248478</v>
          </cell>
          <cell r="P105">
            <v>245369</v>
          </cell>
          <cell r="Q105">
            <v>246577</v>
          </cell>
        </row>
        <row r="106">
          <cell r="A106">
            <v>510100</v>
          </cell>
          <cell r="B106" t="str">
            <v>Suprvsn &amp; Engrng-Steam Maint R</v>
          </cell>
          <cell r="C106" t="str">
            <v>PM</v>
          </cell>
          <cell r="D106">
            <v>510</v>
          </cell>
          <cell r="E106">
            <v>55658</v>
          </cell>
          <cell r="F106">
            <v>9731</v>
          </cell>
          <cell r="G106">
            <v>1915</v>
          </cell>
          <cell r="H106">
            <v>2023</v>
          </cell>
          <cell r="I106">
            <v>2310</v>
          </cell>
          <cell r="J106">
            <v>2818</v>
          </cell>
          <cell r="K106">
            <v>27349</v>
          </cell>
          <cell r="L106">
            <v>1560</v>
          </cell>
          <cell r="M106">
            <v>1542</v>
          </cell>
          <cell r="N106">
            <v>1915</v>
          </cell>
          <cell r="O106">
            <v>2250</v>
          </cell>
          <cell r="P106">
            <v>1116</v>
          </cell>
          <cell r="Q106">
            <v>1129</v>
          </cell>
        </row>
        <row r="107">
          <cell r="A107">
            <v>511000</v>
          </cell>
          <cell r="B107" t="str">
            <v>Maint of Structures-Steam</v>
          </cell>
          <cell r="C107" t="str">
            <v>PM</v>
          </cell>
          <cell r="D107">
            <v>511</v>
          </cell>
          <cell r="E107">
            <v>5702765</v>
          </cell>
          <cell r="F107">
            <v>566836</v>
          </cell>
          <cell r="G107">
            <v>379353</v>
          </cell>
          <cell r="H107">
            <v>713033</v>
          </cell>
          <cell r="I107">
            <v>708893</v>
          </cell>
          <cell r="J107">
            <v>514395</v>
          </cell>
          <cell r="K107">
            <v>862017</v>
          </cell>
          <cell r="L107">
            <v>306228</v>
          </cell>
          <cell r="M107">
            <v>302935</v>
          </cell>
          <cell r="N107">
            <v>303060</v>
          </cell>
          <cell r="O107">
            <v>334123</v>
          </cell>
          <cell r="P107">
            <v>355110</v>
          </cell>
          <cell r="Q107">
            <v>356782</v>
          </cell>
        </row>
        <row r="108">
          <cell r="A108">
            <v>512100</v>
          </cell>
          <cell r="B108" t="str">
            <v>Maint of Boiler Plant-Other</v>
          </cell>
          <cell r="C108" t="str">
            <v>PM</v>
          </cell>
          <cell r="D108">
            <v>512</v>
          </cell>
          <cell r="E108">
            <v>9429192</v>
          </cell>
          <cell r="F108">
            <v>548085</v>
          </cell>
          <cell r="G108">
            <v>996195</v>
          </cell>
          <cell r="H108">
            <v>525733</v>
          </cell>
          <cell r="I108">
            <v>501272</v>
          </cell>
          <cell r="J108">
            <v>403448</v>
          </cell>
          <cell r="K108">
            <v>532882</v>
          </cell>
          <cell r="L108">
            <v>820406</v>
          </cell>
          <cell r="M108">
            <v>2307318</v>
          </cell>
          <cell r="N108">
            <v>1095393</v>
          </cell>
          <cell r="O108">
            <v>551285</v>
          </cell>
          <cell r="P108">
            <v>515608</v>
          </cell>
          <cell r="Q108">
            <v>631567</v>
          </cell>
        </row>
        <row r="109">
          <cell r="A109">
            <v>513100</v>
          </cell>
          <cell r="B109" t="str">
            <v>Maint of Electric Plant-Other</v>
          </cell>
          <cell r="C109" t="str">
            <v>PM</v>
          </cell>
          <cell r="D109">
            <v>513</v>
          </cell>
          <cell r="E109">
            <v>1732820</v>
          </cell>
          <cell r="F109">
            <v>341454</v>
          </cell>
          <cell r="G109">
            <v>230299</v>
          </cell>
          <cell r="H109">
            <v>9854</v>
          </cell>
          <cell r="I109">
            <v>243011</v>
          </cell>
          <cell r="J109">
            <v>213867</v>
          </cell>
          <cell r="K109">
            <v>83548</v>
          </cell>
          <cell r="L109">
            <v>99462</v>
          </cell>
          <cell r="M109">
            <v>99333</v>
          </cell>
          <cell r="N109">
            <v>99412</v>
          </cell>
          <cell r="O109">
            <v>98931</v>
          </cell>
          <cell r="P109">
            <v>93944</v>
          </cell>
          <cell r="Q109">
            <v>119705</v>
          </cell>
        </row>
        <row r="110">
          <cell r="A110">
            <v>514000</v>
          </cell>
          <cell r="B110" t="str">
            <v>Maintenance - Misc Steam Plant</v>
          </cell>
          <cell r="C110" t="str">
            <v>PM</v>
          </cell>
          <cell r="D110">
            <v>514</v>
          </cell>
          <cell r="E110">
            <v>1175115</v>
          </cell>
          <cell r="F110">
            <v>149590</v>
          </cell>
          <cell r="G110">
            <v>156053</v>
          </cell>
          <cell r="H110">
            <v>184170</v>
          </cell>
          <cell r="I110">
            <v>209671</v>
          </cell>
          <cell r="J110">
            <v>164436</v>
          </cell>
          <cell r="K110">
            <v>100423</v>
          </cell>
          <cell r="L110">
            <v>34021</v>
          </cell>
          <cell r="M110">
            <v>33983</v>
          </cell>
          <cell r="N110">
            <v>34006</v>
          </cell>
          <cell r="O110">
            <v>41120</v>
          </cell>
          <cell r="P110">
            <v>33708</v>
          </cell>
          <cell r="Q110">
            <v>33934</v>
          </cell>
        </row>
        <row r="111">
          <cell r="A111">
            <v>514300</v>
          </cell>
          <cell r="B111" t="str">
            <v>Maintenance - Misc Steam Plant</v>
          </cell>
          <cell r="C111" t="str">
            <v>PM</v>
          </cell>
          <cell r="D111">
            <v>514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</row>
        <row r="112">
          <cell r="A112">
            <v>546000</v>
          </cell>
          <cell r="B112" t="str">
            <v>Suprvsn and Enginring-CT Oper</v>
          </cell>
          <cell r="C112" t="str">
            <v>PO</v>
          </cell>
          <cell r="D112">
            <v>546</v>
          </cell>
          <cell r="E112">
            <v>184101</v>
          </cell>
          <cell r="F112">
            <v>26463</v>
          </cell>
          <cell r="G112">
            <v>22864</v>
          </cell>
          <cell r="H112">
            <v>25419</v>
          </cell>
          <cell r="I112">
            <v>22456</v>
          </cell>
          <cell r="J112">
            <v>27961</v>
          </cell>
          <cell r="K112">
            <v>28672</v>
          </cell>
          <cell r="L112">
            <v>4419</v>
          </cell>
          <cell r="M112">
            <v>4403</v>
          </cell>
          <cell r="N112">
            <v>4413</v>
          </cell>
          <cell r="O112">
            <v>5731</v>
          </cell>
          <cell r="P112">
            <v>5628</v>
          </cell>
          <cell r="Q112">
            <v>5672</v>
          </cell>
        </row>
        <row r="113">
          <cell r="A113">
            <v>547100</v>
          </cell>
          <cell r="B113" t="str">
            <v>Natural Gas</v>
          </cell>
          <cell r="C113" t="str">
            <v>Fuel</v>
          </cell>
          <cell r="D113">
            <v>547</v>
          </cell>
          <cell r="E113">
            <v>4805148</v>
          </cell>
          <cell r="F113">
            <v>312250</v>
          </cell>
          <cell r="G113">
            <v>290095</v>
          </cell>
          <cell r="H113">
            <v>219</v>
          </cell>
          <cell r="I113">
            <v>893000</v>
          </cell>
          <cell r="J113">
            <v>2102900</v>
          </cell>
          <cell r="K113">
            <v>1206684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</row>
        <row r="114">
          <cell r="A114">
            <v>547150</v>
          </cell>
          <cell r="B114" t="str">
            <v>Natural Gas Handling-CT</v>
          </cell>
          <cell r="C114" t="str">
            <v>PO</v>
          </cell>
          <cell r="D114">
            <v>547</v>
          </cell>
          <cell r="E114">
            <v>30089</v>
          </cell>
          <cell r="F114">
            <v>2595</v>
          </cell>
          <cell r="G114">
            <v>2609</v>
          </cell>
          <cell r="H114">
            <v>2612</v>
          </cell>
          <cell r="I114">
            <v>2479</v>
          </cell>
          <cell r="J114">
            <v>2084</v>
          </cell>
          <cell r="K114">
            <v>2016</v>
          </cell>
          <cell r="L114">
            <v>2636</v>
          </cell>
          <cell r="M114">
            <v>2638</v>
          </cell>
          <cell r="N114">
            <v>2637</v>
          </cell>
          <cell r="O114">
            <v>2669</v>
          </cell>
          <cell r="P114">
            <v>2568</v>
          </cell>
          <cell r="Q114">
            <v>2546</v>
          </cell>
        </row>
        <row r="115">
          <cell r="A115">
            <v>547200</v>
          </cell>
          <cell r="B115" t="str">
            <v>Oil</v>
          </cell>
          <cell r="C115" t="str">
            <v>Fuel</v>
          </cell>
          <cell r="D115">
            <v>547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</row>
        <row r="116">
          <cell r="A116">
            <v>548100</v>
          </cell>
          <cell r="B116" t="str">
            <v>Generation Expenses-Other CT</v>
          </cell>
          <cell r="C116" t="str">
            <v>PO</v>
          </cell>
          <cell r="D116">
            <v>548</v>
          </cell>
          <cell r="E116">
            <v>19666</v>
          </cell>
          <cell r="F116">
            <v>2070</v>
          </cell>
          <cell r="G116">
            <v>1977</v>
          </cell>
          <cell r="H116">
            <v>1848</v>
          </cell>
          <cell r="I116">
            <v>1750</v>
          </cell>
          <cell r="J116">
            <v>2123</v>
          </cell>
          <cell r="K116">
            <v>298</v>
          </cell>
          <cell r="L116">
            <v>1655</v>
          </cell>
          <cell r="M116">
            <v>1615</v>
          </cell>
          <cell r="N116">
            <v>1606</v>
          </cell>
          <cell r="O116">
            <v>1648</v>
          </cell>
          <cell r="P116">
            <v>1537</v>
          </cell>
          <cell r="Q116">
            <v>1539</v>
          </cell>
        </row>
        <row r="117">
          <cell r="A117">
            <v>548200</v>
          </cell>
          <cell r="B117" t="str">
            <v>Prime Movers - Generators- CT</v>
          </cell>
          <cell r="C117" t="str">
            <v>PO</v>
          </cell>
          <cell r="D117">
            <v>548</v>
          </cell>
          <cell r="E117">
            <v>167920</v>
          </cell>
          <cell r="F117">
            <v>4981</v>
          </cell>
          <cell r="G117">
            <v>18012</v>
          </cell>
          <cell r="H117">
            <v>5867</v>
          </cell>
          <cell r="I117">
            <v>17284</v>
          </cell>
          <cell r="J117">
            <v>36209</v>
          </cell>
          <cell r="K117">
            <v>8053</v>
          </cell>
          <cell r="L117">
            <v>11702</v>
          </cell>
          <cell r="M117">
            <v>11748</v>
          </cell>
          <cell r="N117">
            <v>11762</v>
          </cell>
          <cell r="O117">
            <v>19170</v>
          </cell>
          <cell r="P117">
            <v>11499</v>
          </cell>
          <cell r="Q117">
            <v>11633</v>
          </cell>
        </row>
        <row r="118">
          <cell r="A118">
            <v>549000</v>
          </cell>
          <cell r="B118" t="str">
            <v>Misc-Power Generation Expenses</v>
          </cell>
          <cell r="C118" t="str">
            <v>PO</v>
          </cell>
          <cell r="D118">
            <v>549</v>
          </cell>
          <cell r="E118">
            <v>947002</v>
          </cell>
          <cell r="F118">
            <v>113056</v>
          </cell>
          <cell r="G118">
            <v>91526</v>
          </cell>
          <cell r="H118">
            <v>100011</v>
          </cell>
          <cell r="I118">
            <v>102997</v>
          </cell>
          <cell r="J118">
            <v>122709</v>
          </cell>
          <cell r="K118">
            <v>135431</v>
          </cell>
          <cell r="L118">
            <v>49901</v>
          </cell>
          <cell r="M118">
            <v>44501</v>
          </cell>
          <cell r="N118">
            <v>42235</v>
          </cell>
          <cell r="O118">
            <v>49503</v>
          </cell>
          <cell r="P118">
            <v>42867</v>
          </cell>
          <cell r="Q118">
            <v>52265</v>
          </cell>
        </row>
        <row r="119">
          <cell r="A119">
            <v>551000</v>
          </cell>
          <cell r="B119" t="str">
            <v>Suprvsn and Enginring-CT Maint</v>
          </cell>
          <cell r="C119" t="str">
            <v>PM</v>
          </cell>
          <cell r="D119">
            <v>551</v>
          </cell>
          <cell r="E119">
            <v>332544</v>
          </cell>
          <cell r="F119">
            <v>20288</v>
          </cell>
          <cell r="G119">
            <v>21417</v>
          </cell>
          <cell r="H119">
            <v>18595</v>
          </cell>
          <cell r="I119">
            <v>18258</v>
          </cell>
          <cell r="J119">
            <v>18415</v>
          </cell>
          <cell r="K119">
            <v>15972</v>
          </cell>
          <cell r="L119">
            <v>36464</v>
          </cell>
          <cell r="M119">
            <v>36425</v>
          </cell>
          <cell r="N119">
            <v>36449</v>
          </cell>
          <cell r="O119">
            <v>36309</v>
          </cell>
          <cell r="P119">
            <v>36860</v>
          </cell>
          <cell r="Q119">
            <v>37092</v>
          </cell>
        </row>
        <row r="120">
          <cell r="A120">
            <v>552000</v>
          </cell>
          <cell r="B120" t="str">
            <v>Maintenance of Structures-CT</v>
          </cell>
          <cell r="C120" t="str">
            <v>PM</v>
          </cell>
          <cell r="D120">
            <v>552</v>
          </cell>
          <cell r="E120">
            <v>167586</v>
          </cell>
          <cell r="F120">
            <v>18577</v>
          </cell>
          <cell r="G120">
            <v>12375</v>
          </cell>
          <cell r="H120">
            <v>12879</v>
          </cell>
          <cell r="I120">
            <v>18746</v>
          </cell>
          <cell r="J120">
            <v>12831</v>
          </cell>
          <cell r="K120">
            <v>7403</v>
          </cell>
          <cell r="L120">
            <v>22505</v>
          </cell>
          <cell r="M120">
            <v>12505</v>
          </cell>
          <cell r="N120">
            <v>12505</v>
          </cell>
          <cell r="O120">
            <v>12640</v>
          </cell>
          <cell r="P120">
            <v>12310</v>
          </cell>
          <cell r="Q120">
            <v>12310</v>
          </cell>
        </row>
        <row r="121">
          <cell r="A121">
            <v>552220</v>
          </cell>
          <cell r="B121" t="str">
            <v>Solar: Maint of Structures</v>
          </cell>
          <cell r="C121" t="str">
            <v>PM</v>
          </cell>
          <cell r="D121">
            <v>552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</row>
        <row r="122">
          <cell r="A122">
            <v>553000</v>
          </cell>
          <cell r="B122" t="str">
            <v>Maint-Gentg and Elect Equip-CT</v>
          </cell>
          <cell r="C122" t="str">
            <v>PM</v>
          </cell>
          <cell r="D122">
            <v>553</v>
          </cell>
          <cell r="E122">
            <v>755575</v>
          </cell>
          <cell r="F122">
            <v>142351</v>
          </cell>
          <cell r="G122">
            <v>88298</v>
          </cell>
          <cell r="H122">
            <v>66446</v>
          </cell>
          <cell r="I122">
            <v>76867</v>
          </cell>
          <cell r="J122">
            <v>14002</v>
          </cell>
          <cell r="K122">
            <v>41425</v>
          </cell>
          <cell r="L122">
            <v>21749</v>
          </cell>
          <cell r="M122">
            <v>218298</v>
          </cell>
          <cell r="N122">
            <v>8163</v>
          </cell>
          <cell r="O122">
            <v>15253</v>
          </cell>
          <cell r="P122">
            <v>54583</v>
          </cell>
          <cell r="Q122">
            <v>8140</v>
          </cell>
        </row>
        <row r="123">
          <cell r="A123">
            <v>554000</v>
          </cell>
          <cell r="B123" t="str">
            <v>Misc Power Generation Plant-CT</v>
          </cell>
          <cell r="C123" t="str">
            <v>PM</v>
          </cell>
          <cell r="D123">
            <v>554</v>
          </cell>
          <cell r="E123">
            <v>325694</v>
          </cell>
          <cell r="F123">
            <v>28149</v>
          </cell>
          <cell r="G123">
            <v>20798</v>
          </cell>
          <cell r="H123">
            <v>26851</v>
          </cell>
          <cell r="I123">
            <v>44529</v>
          </cell>
          <cell r="J123">
            <v>19296</v>
          </cell>
          <cell r="K123">
            <v>34294</v>
          </cell>
          <cell r="L123">
            <v>24086</v>
          </cell>
          <cell r="M123">
            <v>24528</v>
          </cell>
          <cell r="N123">
            <v>23702</v>
          </cell>
          <cell r="O123">
            <v>31438</v>
          </cell>
          <cell r="P123">
            <v>23525</v>
          </cell>
          <cell r="Q123">
            <v>24498</v>
          </cell>
        </row>
        <row r="124">
          <cell r="A124">
            <v>555028</v>
          </cell>
          <cell r="B124" t="str">
            <v>Purch Pwr - Non-native - net</v>
          </cell>
          <cell r="C124" t="str">
            <v>PP</v>
          </cell>
          <cell r="D124">
            <v>555</v>
          </cell>
          <cell r="E124">
            <v>505850</v>
          </cell>
          <cell r="F124">
            <v>309349</v>
          </cell>
          <cell r="G124">
            <v>0</v>
          </cell>
          <cell r="H124">
            <v>0</v>
          </cell>
          <cell r="I124">
            <v>196501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</row>
        <row r="125">
          <cell r="A125">
            <v>555190</v>
          </cell>
          <cell r="B125" t="str">
            <v>Capacity Purchase Expense</v>
          </cell>
          <cell r="C125" t="str">
            <v>PP</v>
          </cell>
          <cell r="D125">
            <v>555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</row>
        <row r="126">
          <cell r="A126">
            <v>555202</v>
          </cell>
          <cell r="B126" t="str">
            <v>Purch Power-Fuel Clause</v>
          </cell>
          <cell r="C126" t="str">
            <v>PP</v>
          </cell>
          <cell r="D126">
            <v>555</v>
          </cell>
          <cell r="E126">
            <v>99839413</v>
          </cell>
          <cell r="F126">
            <v>8613988</v>
          </cell>
          <cell r="G126">
            <v>9779771</v>
          </cell>
          <cell r="H126">
            <v>7376676</v>
          </cell>
          <cell r="I126">
            <v>13923927</v>
          </cell>
          <cell r="J126">
            <v>13549414</v>
          </cell>
          <cell r="K126">
            <v>29051643</v>
          </cell>
          <cell r="L126">
            <v>2313352</v>
          </cell>
          <cell r="M126">
            <v>9286966</v>
          </cell>
          <cell r="N126">
            <v>1224376</v>
          </cell>
          <cell r="O126">
            <v>1051162</v>
          </cell>
          <cell r="P126">
            <v>1941038</v>
          </cell>
          <cell r="Q126">
            <v>1727100</v>
          </cell>
        </row>
        <row r="127">
          <cell r="A127">
            <v>556000</v>
          </cell>
          <cell r="B127" t="str">
            <v>System Cnts &amp; Load Dispatching</v>
          </cell>
          <cell r="C127" t="str">
            <v>OPS</v>
          </cell>
          <cell r="D127">
            <v>556</v>
          </cell>
          <cell r="E127">
            <v>44160</v>
          </cell>
          <cell r="F127">
            <v>0</v>
          </cell>
          <cell r="G127">
            <v>9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7421</v>
          </cell>
          <cell r="M127">
            <v>7421</v>
          </cell>
          <cell r="N127">
            <v>7421</v>
          </cell>
          <cell r="O127">
            <v>7486</v>
          </cell>
          <cell r="P127">
            <v>7201</v>
          </cell>
          <cell r="Q127">
            <v>7201</v>
          </cell>
        </row>
        <row r="128">
          <cell r="A128">
            <v>557000</v>
          </cell>
          <cell r="B128" t="str">
            <v>Other Expenses-Oper</v>
          </cell>
          <cell r="C128" t="str">
            <v>OPS</v>
          </cell>
          <cell r="D128">
            <v>557</v>
          </cell>
          <cell r="E128">
            <v>7619789</v>
          </cell>
          <cell r="F128">
            <v>-678233</v>
          </cell>
          <cell r="G128">
            <v>82421</v>
          </cell>
          <cell r="H128">
            <v>140885</v>
          </cell>
          <cell r="I128">
            <v>676395</v>
          </cell>
          <cell r="J128">
            <v>1272415</v>
          </cell>
          <cell r="K128">
            <v>-497385</v>
          </cell>
          <cell r="L128">
            <v>493923</v>
          </cell>
          <cell r="M128">
            <v>514794</v>
          </cell>
          <cell r="N128">
            <v>434273</v>
          </cell>
          <cell r="O128">
            <v>3717766</v>
          </cell>
          <cell r="P128">
            <v>1089704</v>
          </cell>
          <cell r="Q128">
            <v>372831</v>
          </cell>
        </row>
        <row r="129">
          <cell r="A129">
            <v>557450</v>
          </cell>
          <cell r="B129" t="str">
            <v>Commissions/Brokerage Expense</v>
          </cell>
          <cell r="C129" t="str">
            <v>OPS</v>
          </cell>
          <cell r="D129">
            <v>557</v>
          </cell>
          <cell r="E129">
            <v>76701</v>
          </cell>
          <cell r="F129">
            <v>5547</v>
          </cell>
          <cell r="G129">
            <v>4827</v>
          </cell>
          <cell r="H129">
            <v>3991</v>
          </cell>
          <cell r="I129">
            <v>16619</v>
          </cell>
          <cell r="J129">
            <v>4455</v>
          </cell>
          <cell r="K129">
            <v>4200</v>
          </cell>
          <cell r="L129">
            <v>6177</v>
          </cell>
          <cell r="M129">
            <v>6177</v>
          </cell>
          <cell r="N129">
            <v>6177</v>
          </cell>
          <cell r="O129">
            <v>6177</v>
          </cell>
          <cell r="P129">
            <v>6177</v>
          </cell>
          <cell r="Q129">
            <v>6177</v>
          </cell>
        </row>
        <row r="130">
          <cell r="A130">
            <v>557451</v>
          </cell>
          <cell r="B130" t="str">
            <v>EA &amp; Coal Broker Fees</v>
          </cell>
          <cell r="C130" t="str">
            <v>OPS</v>
          </cell>
          <cell r="D130">
            <v>557</v>
          </cell>
          <cell r="E130">
            <v>12500</v>
          </cell>
          <cell r="F130">
            <v>0</v>
          </cell>
          <cell r="G130">
            <v>0</v>
          </cell>
          <cell r="H130">
            <v>0</v>
          </cell>
          <cell r="I130">
            <v>2500</v>
          </cell>
          <cell r="J130">
            <v>10000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</row>
        <row r="131">
          <cell r="A131">
            <v>557980</v>
          </cell>
          <cell r="B131" t="str">
            <v>Retail Deferred Fuel Expenses</v>
          </cell>
          <cell r="C131" t="str">
            <v>Fuel</v>
          </cell>
          <cell r="D131">
            <v>557</v>
          </cell>
          <cell r="E131">
            <v>-18757144</v>
          </cell>
          <cell r="F131">
            <v>-1412615</v>
          </cell>
          <cell r="G131">
            <v>-5063626</v>
          </cell>
          <cell r="H131">
            <v>2682648</v>
          </cell>
          <cell r="I131">
            <v>-275616</v>
          </cell>
          <cell r="J131">
            <v>-2516636</v>
          </cell>
          <cell r="K131">
            <v>-15254182</v>
          </cell>
          <cell r="L131">
            <v>1567803</v>
          </cell>
          <cell r="M131">
            <v>-2242597</v>
          </cell>
          <cell r="N131">
            <v>1019339</v>
          </cell>
          <cell r="O131">
            <v>4891162</v>
          </cell>
          <cell r="P131">
            <v>-1948260</v>
          </cell>
          <cell r="Q131">
            <v>-204564</v>
          </cell>
        </row>
        <row r="132">
          <cell r="A132">
            <v>560000</v>
          </cell>
          <cell r="B132" t="str">
            <v>Supervsn and Engrng-Trans Oper</v>
          </cell>
          <cell r="C132" t="str">
            <v>TO</v>
          </cell>
          <cell r="D132">
            <v>560</v>
          </cell>
          <cell r="E132">
            <v>2221</v>
          </cell>
          <cell r="F132">
            <v>380</v>
          </cell>
          <cell r="G132">
            <v>377</v>
          </cell>
          <cell r="H132">
            <v>481</v>
          </cell>
          <cell r="I132">
            <v>405</v>
          </cell>
          <cell r="J132">
            <v>274</v>
          </cell>
          <cell r="K132">
            <v>304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</row>
        <row r="133">
          <cell r="A133">
            <v>561100</v>
          </cell>
          <cell r="B133" t="str">
            <v>Load Dispatch-Reliability</v>
          </cell>
          <cell r="C133" t="str">
            <v>TO</v>
          </cell>
          <cell r="D133">
            <v>561</v>
          </cell>
          <cell r="E133">
            <v>99889</v>
          </cell>
          <cell r="F133">
            <v>7737</v>
          </cell>
          <cell r="G133">
            <v>6926</v>
          </cell>
          <cell r="H133">
            <v>6827</v>
          </cell>
          <cell r="I133">
            <v>6943</v>
          </cell>
          <cell r="J133">
            <v>6497</v>
          </cell>
          <cell r="K133">
            <v>6892</v>
          </cell>
          <cell r="L133">
            <v>9723</v>
          </cell>
          <cell r="M133">
            <v>9724</v>
          </cell>
          <cell r="N133">
            <v>9723</v>
          </cell>
          <cell r="O133">
            <v>9757</v>
          </cell>
          <cell r="P133">
            <v>9420</v>
          </cell>
          <cell r="Q133">
            <v>9720</v>
          </cell>
        </row>
        <row r="134">
          <cell r="A134">
            <v>561200</v>
          </cell>
          <cell r="B134" t="str">
            <v>Load Dispatch-Mnitor&amp;OprTrnSys</v>
          </cell>
          <cell r="C134" t="str">
            <v>TO</v>
          </cell>
          <cell r="D134">
            <v>561</v>
          </cell>
          <cell r="E134">
            <v>336915</v>
          </cell>
          <cell r="F134">
            <v>34945</v>
          </cell>
          <cell r="G134">
            <v>32300</v>
          </cell>
          <cell r="H134">
            <v>31385</v>
          </cell>
          <cell r="I134">
            <v>31558</v>
          </cell>
          <cell r="J134">
            <v>30198</v>
          </cell>
          <cell r="K134">
            <v>32279</v>
          </cell>
          <cell r="L134">
            <v>23259</v>
          </cell>
          <cell r="M134">
            <v>23263</v>
          </cell>
          <cell r="N134">
            <v>23261</v>
          </cell>
          <cell r="O134">
            <v>23298</v>
          </cell>
          <cell r="P134">
            <v>26907</v>
          </cell>
          <cell r="Q134">
            <v>24262</v>
          </cell>
        </row>
        <row r="135">
          <cell r="A135">
            <v>561300</v>
          </cell>
          <cell r="B135" t="str">
            <v>Load Dispatch - TransSvc&amp;Sch</v>
          </cell>
          <cell r="C135" t="str">
            <v>TO</v>
          </cell>
          <cell r="D135">
            <v>561</v>
          </cell>
          <cell r="E135">
            <v>83860</v>
          </cell>
          <cell r="F135">
            <v>4734</v>
          </cell>
          <cell r="G135">
            <v>4346</v>
          </cell>
          <cell r="H135">
            <v>4237</v>
          </cell>
          <cell r="I135">
            <v>4264</v>
          </cell>
          <cell r="J135">
            <v>4067</v>
          </cell>
          <cell r="K135">
            <v>4343</v>
          </cell>
          <cell r="L135">
            <v>9680</v>
          </cell>
          <cell r="M135">
            <v>9681</v>
          </cell>
          <cell r="N135">
            <v>9681</v>
          </cell>
          <cell r="O135">
            <v>9714</v>
          </cell>
          <cell r="P135">
            <v>9489</v>
          </cell>
          <cell r="Q135">
            <v>9624</v>
          </cell>
        </row>
        <row r="136">
          <cell r="A136">
            <v>561400</v>
          </cell>
          <cell r="B136" t="str">
            <v>Scheduling-Sys Cntrl&amp;Disp Svs</v>
          </cell>
          <cell r="C136" t="str">
            <v>TO</v>
          </cell>
          <cell r="D136">
            <v>561</v>
          </cell>
          <cell r="E136">
            <v>1526625</v>
          </cell>
          <cell r="F136">
            <v>219626</v>
          </cell>
          <cell r="G136">
            <v>197368</v>
          </cell>
          <cell r="H136">
            <v>191142</v>
          </cell>
          <cell r="I136">
            <v>132727</v>
          </cell>
          <cell r="J136">
            <v>14784</v>
          </cell>
          <cell r="K136">
            <v>170978</v>
          </cell>
          <cell r="L136">
            <v>100000</v>
          </cell>
          <cell r="M136">
            <v>100000</v>
          </cell>
          <cell r="N136">
            <v>100000</v>
          </cell>
          <cell r="O136">
            <v>100000</v>
          </cell>
          <cell r="P136">
            <v>100000</v>
          </cell>
          <cell r="Q136">
            <v>100000</v>
          </cell>
        </row>
        <row r="137">
          <cell r="A137">
            <v>561800</v>
          </cell>
          <cell r="B137" t="str">
            <v>ReliabilityPlanning&amp;StdsDev</v>
          </cell>
          <cell r="C137" t="str">
            <v>TO</v>
          </cell>
          <cell r="D137">
            <v>561</v>
          </cell>
          <cell r="E137">
            <v>2026481</v>
          </cell>
          <cell r="F137">
            <v>170327</v>
          </cell>
          <cell r="G137">
            <v>169769</v>
          </cell>
          <cell r="H137">
            <v>170239</v>
          </cell>
          <cell r="I137">
            <v>171368</v>
          </cell>
          <cell r="J137">
            <v>172494</v>
          </cell>
          <cell r="K137">
            <v>172282</v>
          </cell>
          <cell r="L137">
            <v>166667</v>
          </cell>
          <cell r="M137">
            <v>166667</v>
          </cell>
          <cell r="N137">
            <v>166667</v>
          </cell>
          <cell r="O137">
            <v>166667</v>
          </cell>
          <cell r="P137">
            <v>166667</v>
          </cell>
          <cell r="Q137">
            <v>166667</v>
          </cell>
        </row>
        <row r="138">
          <cell r="A138">
            <v>562000</v>
          </cell>
          <cell r="B138" t="str">
            <v>Station Expenses</v>
          </cell>
          <cell r="C138" t="str">
            <v>TO</v>
          </cell>
          <cell r="D138">
            <v>562</v>
          </cell>
          <cell r="E138">
            <v>142652</v>
          </cell>
          <cell r="F138">
            <v>11238</v>
          </cell>
          <cell r="G138">
            <v>9721</v>
          </cell>
          <cell r="H138">
            <v>13992</v>
          </cell>
          <cell r="I138">
            <v>23926</v>
          </cell>
          <cell r="J138">
            <v>12469</v>
          </cell>
          <cell r="K138">
            <v>3319</v>
          </cell>
          <cell r="L138">
            <v>14145</v>
          </cell>
          <cell r="M138">
            <v>6384</v>
          </cell>
          <cell r="N138">
            <v>8134</v>
          </cell>
          <cell r="O138">
            <v>8702</v>
          </cell>
          <cell r="P138">
            <v>24407</v>
          </cell>
          <cell r="Q138">
            <v>6215</v>
          </cell>
        </row>
        <row r="139">
          <cell r="A139">
            <v>563000</v>
          </cell>
          <cell r="B139" t="str">
            <v>Overhead Line Expenses-Trans</v>
          </cell>
          <cell r="C139" t="str">
            <v>TO</v>
          </cell>
          <cell r="D139">
            <v>563</v>
          </cell>
          <cell r="E139">
            <v>85987</v>
          </cell>
          <cell r="F139">
            <v>279</v>
          </cell>
          <cell r="G139">
            <v>1940</v>
          </cell>
          <cell r="H139">
            <v>0</v>
          </cell>
          <cell r="I139">
            <v>48960</v>
          </cell>
          <cell r="J139">
            <v>0</v>
          </cell>
          <cell r="K139">
            <v>0</v>
          </cell>
          <cell r="L139">
            <v>228</v>
          </cell>
          <cell r="M139">
            <v>3573</v>
          </cell>
          <cell r="N139">
            <v>7309</v>
          </cell>
          <cell r="O139">
            <v>5991</v>
          </cell>
          <cell r="P139">
            <v>9070</v>
          </cell>
          <cell r="Q139">
            <v>8637</v>
          </cell>
        </row>
        <row r="140">
          <cell r="A140">
            <v>565000</v>
          </cell>
          <cell r="B140" t="str">
            <v>Transm of Elec By Others</v>
          </cell>
          <cell r="C140" t="str">
            <v>TO</v>
          </cell>
          <cell r="D140">
            <v>565</v>
          </cell>
          <cell r="E140">
            <v>21146389</v>
          </cell>
          <cell r="F140">
            <v>1845203</v>
          </cell>
          <cell r="G140">
            <v>1438319</v>
          </cell>
          <cell r="H140">
            <v>1626625</v>
          </cell>
          <cell r="I140">
            <v>2076662</v>
          </cell>
          <cell r="J140">
            <v>1747987</v>
          </cell>
          <cell r="K140">
            <v>1926407</v>
          </cell>
          <cell r="L140">
            <v>1747531</v>
          </cell>
          <cell r="M140">
            <v>1747531</v>
          </cell>
          <cell r="N140">
            <v>1747531</v>
          </cell>
          <cell r="O140">
            <v>1747531</v>
          </cell>
          <cell r="P140">
            <v>1747531</v>
          </cell>
          <cell r="Q140">
            <v>1747531</v>
          </cell>
        </row>
        <row r="141">
          <cell r="A141">
            <v>566000</v>
          </cell>
          <cell r="B141" t="str">
            <v>Misc Trans Exp-Other</v>
          </cell>
          <cell r="C141" t="str">
            <v>TO</v>
          </cell>
          <cell r="D141">
            <v>566</v>
          </cell>
          <cell r="E141">
            <v>210115</v>
          </cell>
          <cell r="F141">
            <v>9239</v>
          </cell>
          <cell r="G141">
            <v>12329</v>
          </cell>
          <cell r="H141">
            <v>8084</v>
          </cell>
          <cell r="I141">
            <v>8898</v>
          </cell>
          <cell r="J141">
            <v>7885</v>
          </cell>
          <cell r="K141">
            <v>8170</v>
          </cell>
          <cell r="L141">
            <v>44093</v>
          </cell>
          <cell r="M141">
            <v>15298</v>
          </cell>
          <cell r="N141">
            <v>18642</v>
          </cell>
          <cell r="O141">
            <v>50357</v>
          </cell>
          <cell r="P141">
            <v>13712</v>
          </cell>
          <cell r="Q141">
            <v>13408</v>
          </cell>
        </row>
        <row r="142">
          <cell r="A142">
            <v>566100</v>
          </cell>
          <cell r="B142" t="str">
            <v>Misc Trans-Trans Lines Related</v>
          </cell>
          <cell r="C142" t="str">
            <v>TO</v>
          </cell>
          <cell r="D142">
            <v>566</v>
          </cell>
          <cell r="E142">
            <v>6216</v>
          </cell>
          <cell r="F142">
            <v>748</v>
          </cell>
          <cell r="G142">
            <v>746</v>
          </cell>
          <cell r="H142">
            <v>718</v>
          </cell>
          <cell r="I142">
            <v>644</v>
          </cell>
          <cell r="J142">
            <v>244</v>
          </cell>
          <cell r="K142">
            <v>221</v>
          </cell>
          <cell r="L142">
            <v>486</v>
          </cell>
          <cell r="M142">
            <v>487</v>
          </cell>
          <cell r="N142">
            <v>487</v>
          </cell>
          <cell r="O142">
            <v>487</v>
          </cell>
          <cell r="P142">
            <v>475</v>
          </cell>
          <cell r="Q142">
            <v>473</v>
          </cell>
        </row>
        <row r="143">
          <cell r="A143">
            <v>569000</v>
          </cell>
          <cell r="B143" t="str">
            <v>Maint of Structures-Trans</v>
          </cell>
          <cell r="C143" t="str">
            <v>TM</v>
          </cell>
          <cell r="D143">
            <v>569</v>
          </cell>
          <cell r="E143">
            <v>16656</v>
          </cell>
          <cell r="F143">
            <v>919</v>
          </cell>
          <cell r="G143">
            <v>5096</v>
          </cell>
          <cell r="H143">
            <v>431</v>
          </cell>
          <cell r="I143">
            <v>3653</v>
          </cell>
          <cell r="J143">
            <v>1998</v>
          </cell>
          <cell r="K143">
            <v>0</v>
          </cell>
          <cell r="L143">
            <v>1312</v>
          </cell>
          <cell r="M143">
            <v>700</v>
          </cell>
          <cell r="N143">
            <v>558</v>
          </cell>
          <cell r="O143">
            <v>640</v>
          </cell>
          <cell r="P143">
            <v>858</v>
          </cell>
          <cell r="Q143">
            <v>491</v>
          </cell>
        </row>
        <row r="144">
          <cell r="A144">
            <v>569200</v>
          </cell>
          <cell r="B144" t="str">
            <v>Maint of Computer Software</v>
          </cell>
          <cell r="C144" t="str">
            <v>TM</v>
          </cell>
          <cell r="D144">
            <v>569</v>
          </cell>
          <cell r="E144">
            <v>79588</v>
          </cell>
          <cell r="F144">
            <v>7113</v>
          </cell>
          <cell r="G144">
            <v>8919</v>
          </cell>
          <cell r="H144">
            <v>7670</v>
          </cell>
          <cell r="I144">
            <v>8533</v>
          </cell>
          <cell r="J144">
            <v>6305</v>
          </cell>
          <cell r="K144">
            <v>6732</v>
          </cell>
          <cell r="L144">
            <v>5682</v>
          </cell>
          <cell r="M144">
            <v>5685</v>
          </cell>
          <cell r="N144">
            <v>5684</v>
          </cell>
          <cell r="O144">
            <v>5686</v>
          </cell>
          <cell r="P144">
            <v>5908</v>
          </cell>
          <cell r="Q144">
            <v>5671</v>
          </cell>
        </row>
        <row r="145">
          <cell r="A145">
            <v>570100</v>
          </cell>
          <cell r="B145" t="str">
            <v>Maint  Stat Equip-Other- Trans</v>
          </cell>
          <cell r="C145" t="str">
            <v>TM</v>
          </cell>
          <cell r="D145">
            <v>570</v>
          </cell>
          <cell r="E145">
            <v>107612</v>
          </cell>
          <cell r="F145">
            <v>9272</v>
          </cell>
          <cell r="G145">
            <v>8440</v>
          </cell>
          <cell r="H145">
            <v>76255</v>
          </cell>
          <cell r="I145">
            <v>-35239</v>
          </cell>
          <cell r="J145">
            <v>8835</v>
          </cell>
          <cell r="K145">
            <v>7504</v>
          </cell>
          <cell r="L145">
            <v>2268</v>
          </cell>
          <cell r="M145">
            <v>2452</v>
          </cell>
          <cell r="N145">
            <v>1538</v>
          </cell>
          <cell r="O145">
            <v>8273</v>
          </cell>
          <cell r="P145">
            <v>12042</v>
          </cell>
          <cell r="Q145">
            <v>5972</v>
          </cell>
        </row>
        <row r="146">
          <cell r="A146">
            <v>570200</v>
          </cell>
          <cell r="B146" t="str">
            <v>Main-Cir BrkrsTrnsf Mtrs-Trans</v>
          </cell>
          <cell r="C146" t="str">
            <v>TM</v>
          </cell>
          <cell r="D146">
            <v>570</v>
          </cell>
          <cell r="E146">
            <v>115752</v>
          </cell>
          <cell r="F146">
            <v>3891</v>
          </cell>
          <cell r="G146">
            <v>17867</v>
          </cell>
          <cell r="H146">
            <v>27848</v>
          </cell>
          <cell r="I146">
            <v>5572</v>
          </cell>
          <cell r="J146">
            <v>17617</v>
          </cell>
          <cell r="K146">
            <v>10121</v>
          </cell>
          <cell r="L146">
            <v>6070</v>
          </cell>
          <cell r="M146">
            <v>4584</v>
          </cell>
          <cell r="N146">
            <v>3004</v>
          </cell>
          <cell r="O146">
            <v>5661</v>
          </cell>
          <cell r="P146">
            <v>8388</v>
          </cell>
          <cell r="Q146">
            <v>5129</v>
          </cell>
        </row>
        <row r="147">
          <cell r="A147">
            <v>571000</v>
          </cell>
          <cell r="B147" t="str">
            <v>Maint of Overhead Lines-Trans</v>
          </cell>
          <cell r="C147" t="str">
            <v>TM</v>
          </cell>
          <cell r="D147">
            <v>571</v>
          </cell>
          <cell r="E147">
            <v>948800</v>
          </cell>
          <cell r="F147">
            <v>36852</v>
          </cell>
          <cell r="G147">
            <v>36257</v>
          </cell>
          <cell r="H147">
            <v>17886</v>
          </cell>
          <cell r="I147">
            <v>26622</v>
          </cell>
          <cell r="J147">
            <v>77251</v>
          </cell>
          <cell r="K147">
            <v>45197</v>
          </cell>
          <cell r="L147">
            <v>241377</v>
          </cell>
          <cell r="M147">
            <v>195155</v>
          </cell>
          <cell r="N147">
            <v>119178</v>
          </cell>
          <cell r="O147">
            <v>62125</v>
          </cell>
          <cell r="P147">
            <v>46402</v>
          </cell>
          <cell r="Q147">
            <v>44498</v>
          </cell>
        </row>
        <row r="148">
          <cell r="A148">
            <v>575700</v>
          </cell>
          <cell r="B148" t="str">
            <v>Market Faciliation-Mntr&amp;Comp</v>
          </cell>
          <cell r="C148" t="str">
            <v>RMO</v>
          </cell>
          <cell r="D148">
            <v>575</v>
          </cell>
          <cell r="E148">
            <v>2448413</v>
          </cell>
          <cell r="F148">
            <v>141665</v>
          </cell>
          <cell r="G148">
            <v>166164</v>
          </cell>
          <cell r="H148">
            <v>148552</v>
          </cell>
          <cell r="I148">
            <v>179900</v>
          </cell>
          <cell r="J148">
            <v>181032</v>
          </cell>
          <cell r="K148">
            <v>177672</v>
          </cell>
          <cell r="L148">
            <v>242238</v>
          </cell>
          <cell r="M148">
            <v>242238</v>
          </cell>
          <cell r="N148">
            <v>242238</v>
          </cell>
          <cell r="O148">
            <v>242238</v>
          </cell>
          <cell r="P148">
            <v>242238</v>
          </cell>
          <cell r="Q148">
            <v>242238</v>
          </cell>
        </row>
        <row r="149">
          <cell r="A149">
            <v>580000</v>
          </cell>
          <cell r="B149" t="str">
            <v>Supervsn and Engring-Dist Oper</v>
          </cell>
          <cell r="C149" t="str">
            <v>DO</v>
          </cell>
          <cell r="D149">
            <v>580</v>
          </cell>
          <cell r="E149">
            <v>49181</v>
          </cell>
          <cell r="F149">
            <v>5219</v>
          </cell>
          <cell r="G149">
            <v>37773</v>
          </cell>
          <cell r="H149">
            <v>-26396</v>
          </cell>
          <cell r="I149">
            <v>10804</v>
          </cell>
          <cell r="J149">
            <v>12609</v>
          </cell>
          <cell r="K149">
            <v>9172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</row>
        <row r="150">
          <cell r="A150">
            <v>581004</v>
          </cell>
          <cell r="B150" t="str">
            <v>Load Dispatch-Dist of Elec</v>
          </cell>
          <cell r="C150" t="str">
            <v>DO</v>
          </cell>
          <cell r="D150">
            <v>581</v>
          </cell>
          <cell r="E150">
            <v>321107</v>
          </cell>
          <cell r="F150">
            <v>31581</v>
          </cell>
          <cell r="G150">
            <v>-5654</v>
          </cell>
          <cell r="H150">
            <v>29187</v>
          </cell>
          <cell r="I150">
            <v>19915</v>
          </cell>
          <cell r="J150">
            <v>34230</v>
          </cell>
          <cell r="K150">
            <v>19574</v>
          </cell>
          <cell r="L150">
            <v>25870</v>
          </cell>
          <cell r="M150">
            <v>25870</v>
          </cell>
          <cell r="N150">
            <v>25870</v>
          </cell>
          <cell r="O150">
            <v>36457</v>
          </cell>
          <cell r="P150">
            <v>51107</v>
          </cell>
          <cell r="Q150">
            <v>27100</v>
          </cell>
        </row>
        <row r="151">
          <cell r="A151">
            <v>582100</v>
          </cell>
          <cell r="B151" t="str">
            <v>Station Expenses-Other-Dist</v>
          </cell>
          <cell r="C151" t="str">
            <v>DO</v>
          </cell>
          <cell r="D151">
            <v>582</v>
          </cell>
          <cell r="E151">
            <v>87416</v>
          </cell>
          <cell r="F151">
            <v>17898</v>
          </cell>
          <cell r="G151">
            <v>3580</v>
          </cell>
          <cell r="H151">
            <v>18179</v>
          </cell>
          <cell r="I151">
            <v>10842</v>
          </cell>
          <cell r="J151">
            <v>7097</v>
          </cell>
          <cell r="K151">
            <v>3140</v>
          </cell>
          <cell r="L151">
            <v>6199</v>
          </cell>
          <cell r="M151">
            <v>4280</v>
          </cell>
          <cell r="N151">
            <v>6095</v>
          </cell>
          <cell r="O151">
            <v>5607</v>
          </cell>
          <cell r="P151">
            <v>2616</v>
          </cell>
          <cell r="Q151">
            <v>1883</v>
          </cell>
        </row>
        <row r="152">
          <cell r="A152">
            <v>583100</v>
          </cell>
          <cell r="B152" t="str">
            <v>Overhead Line Exps-Other-Dist</v>
          </cell>
          <cell r="C152" t="str">
            <v>DO</v>
          </cell>
          <cell r="D152">
            <v>583</v>
          </cell>
          <cell r="E152">
            <v>184514</v>
          </cell>
          <cell r="F152">
            <v>0</v>
          </cell>
          <cell r="G152">
            <v>25686</v>
          </cell>
          <cell r="H152">
            <v>69091</v>
          </cell>
          <cell r="I152">
            <v>27567</v>
          </cell>
          <cell r="J152">
            <v>0</v>
          </cell>
          <cell r="K152">
            <v>2728</v>
          </cell>
          <cell r="L152">
            <v>13752</v>
          </cell>
          <cell r="M152">
            <v>13864</v>
          </cell>
          <cell r="N152">
            <v>7909</v>
          </cell>
          <cell r="O152">
            <v>7969</v>
          </cell>
          <cell r="P152">
            <v>7909</v>
          </cell>
          <cell r="Q152">
            <v>8039</v>
          </cell>
        </row>
        <row r="153">
          <cell r="A153">
            <v>583200</v>
          </cell>
          <cell r="B153" t="str">
            <v>Transf Set Rem Reset Test-Dist</v>
          </cell>
          <cell r="C153" t="str">
            <v>DO</v>
          </cell>
          <cell r="D153">
            <v>583</v>
          </cell>
          <cell r="E153">
            <v>124218</v>
          </cell>
          <cell r="F153">
            <v>5606</v>
          </cell>
          <cell r="G153">
            <v>4919</v>
          </cell>
          <cell r="H153">
            <v>5126</v>
          </cell>
          <cell r="I153">
            <v>5947</v>
          </cell>
          <cell r="J153">
            <v>7208</v>
          </cell>
          <cell r="K153">
            <v>36134</v>
          </cell>
          <cell r="L153">
            <v>9005</v>
          </cell>
          <cell r="M153">
            <v>9078</v>
          </cell>
          <cell r="N153">
            <v>9078</v>
          </cell>
          <cell r="O153">
            <v>10345</v>
          </cell>
          <cell r="P153">
            <v>10886</v>
          </cell>
          <cell r="Q153">
            <v>10886</v>
          </cell>
        </row>
        <row r="154">
          <cell r="A154">
            <v>584000</v>
          </cell>
          <cell r="B154" t="str">
            <v>Underground Line Expenses-Dist</v>
          </cell>
          <cell r="C154" t="str">
            <v>DO</v>
          </cell>
          <cell r="D154">
            <v>584</v>
          </cell>
          <cell r="E154">
            <v>457566</v>
          </cell>
          <cell r="F154">
            <v>25053</v>
          </cell>
          <cell r="G154">
            <v>64626</v>
          </cell>
          <cell r="H154">
            <v>72359</v>
          </cell>
          <cell r="I154">
            <v>61533</v>
          </cell>
          <cell r="J154">
            <v>38796</v>
          </cell>
          <cell r="K154">
            <v>40489</v>
          </cell>
          <cell r="L154">
            <v>34607</v>
          </cell>
          <cell r="M154">
            <v>24332</v>
          </cell>
          <cell r="N154">
            <v>25519</v>
          </cell>
          <cell r="O154">
            <v>23810</v>
          </cell>
          <cell r="P154">
            <v>22534</v>
          </cell>
          <cell r="Q154">
            <v>23908</v>
          </cell>
        </row>
        <row r="155">
          <cell r="A155">
            <v>586000</v>
          </cell>
          <cell r="B155" t="str">
            <v>Meter Expenses-Dist</v>
          </cell>
          <cell r="C155" t="str">
            <v>DO</v>
          </cell>
          <cell r="D155">
            <v>586</v>
          </cell>
          <cell r="E155">
            <v>394883</v>
          </cell>
          <cell r="F155">
            <v>56405</v>
          </cell>
          <cell r="G155">
            <v>59628</v>
          </cell>
          <cell r="H155">
            <v>51705</v>
          </cell>
          <cell r="I155">
            <v>47937</v>
          </cell>
          <cell r="J155">
            <v>40546</v>
          </cell>
          <cell r="K155">
            <v>36020</v>
          </cell>
          <cell r="L155">
            <v>16087</v>
          </cell>
          <cell r="M155">
            <v>16076</v>
          </cell>
          <cell r="N155">
            <v>16062</v>
          </cell>
          <cell r="O155">
            <v>21690</v>
          </cell>
          <cell r="P155">
            <v>16334</v>
          </cell>
          <cell r="Q155">
            <v>16393</v>
          </cell>
        </row>
        <row r="156">
          <cell r="A156">
            <v>587000</v>
          </cell>
          <cell r="B156" t="str">
            <v>Cust Install Exp-Other Dist</v>
          </cell>
          <cell r="C156" t="str">
            <v>DO</v>
          </cell>
          <cell r="D156">
            <v>587</v>
          </cell>
          <cell r="E156">
            <v>751106</v>
          </cell>
          <cell r="F156">
            <v>66939</v>
          </cell>
          <cell r="G156">
            <v>50471</v>
          </cell>
          <cell r="H156">
            <v>57491</v>
          </cell>
          <cell r="I156">
            <v>59252</v>
          </cell>
          <cell r="J156">
            <v>70207</v>
          </cell>
          <cell r="K156">
            <v>56978</v>
          </cell>
          <cell r="L156">
            <v>58809</v>
          </cell>
          <cell r="M156">
            <v>59968</v>
          </cell>
          <cell r="N156">
            <v>62319</v>
          </cell>
          <cell r="O156">
            <v>89484</v>
          </cell>
          <cell r="P156">
            <v>57724</v>
          </cell>
          <cell r="Q156">
            <v>61464</v>
          </cell>
        </row>
        <row r="157">
          <cell r="A157">
            <v>588100</v>
          </cell>
          <cell r="B157" t="str">
            <v>Misc Distribution Exp-Other</v>
          </cell>
          <cell r="C157" t="str">
            <v>DO</v>
          </cell>
          <cell r="D157">
            <v>588</v>
          </cell>
          <cell r="E157">
            <v>2159618</v>
          </cell>
          <cell r="F157">
            <v>110015</v>
          </cell>
          <cell r="G157">
            <v>119744</v>
          </cell>
          <cell r="H157">
            <v>111154</v>
          </cell>
          <cell r="I157">
            <v>77487</v>
          </cell>
          <cell r="J157">
            <v>181954</v>
          </cell>
          <cell r="K157">
            <v>92082</v>
          </cell>
          <cell r="L157">
            <v>229991</v>
          </cell>
          <cell r="M157">
            <v>234301</v>
          </cell>
          <cell r="N157">
            <v>215558</v>
          </cell>
          <cell r="O157">
            <v>319845</v>
          </cell>
          <cell r="P157">
            <v>258183</v>
          </cell>
          <cell r="Q157">
            <v>209304</v>
          </cell>
        </row>
        <row r="158">
          <cell r="A158">
            <v>588300</v>
          </cell>
          <cell r="B158" t="str">
            <v>Load Mang-Gen and Control-Dist</v>
          </cell>
          <cell r="C158" t="str">
            <v>DO</v>
          </cell>
          <cell r="D158">
            <v>588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</row>
        <row r="159">
          <cell r="A159">
            <v>588700</v>
          </cell>
          <cell r="B159" t="str">
            <v>Intcon Study Costs (D)</v>
          </cell>
          <cell r="C159" t="str">
            <v>DO</v>
          </cell>
          <cell r="D159">
            <v>588</v>
          </cell>
          <cell r="E159">
            <v>2959</v>
          </cell>
          <cell r="F159">
            <v>0</v>
          </cell>
          <cell r="G159">
            <v>2959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</row>
        <row r="160">
          <cell r="A160">
            <v>589000</v>
          </cell>
          <cell r="B160" t="str">
            <v>Rents-Dist Oper</v>
          </cell>
          <cell r="C160" t="str">
            <v>DO</v>
          </cell>
          <cell r="D160">
            <v>589</v>
          </cell>
          <cell r="E160">
            <v>4206</v>
          </cell>
          <cell r="F160">
            <v>0</v>
          </cell>
          <cell r="G160">
            <v>0</v>
          </cell>
          <cell r="H160">
            <v>3275</v>
          </cell>
          <cell r="I160">
            <v>1087</v>
          </cell>
          <cell r="J160">
            <v>1325</v>
          </cell>
          <cell r="K160">
            <v>-1481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</row>
        <row r="161">
          <cell r="A161">
            <v>590000</v>
          </cell>
          <cell r="B161" t="str">
            <v>Supervsn and Engrng-Dist Maint</v>
          </cell>
          <cell r="C161" t="str">
            <v>DM</v>
          </cell>
          <cell r="D161">
            <v>590</v>
          </cell>
          <cell r="E161">
            <v>107119</v>
          </cell>
          <cell r="F161">
            <v>8578</v>
          </cell>
          <cell r="G161">
            <v>8528</v>
          </cell>
          <cell r="H161">
            <v>8718</v>
          </cell>
          <cell r="I161">
            <v>8226</v>
          </cell>
          <cell r="J161">
            <v>7614</v>
          </cell>
          <cell r="K161">
            <v>9798</v>
          </cell>
          <cell r="L161">
            <v>9281</v>
          </cell>
          <cell r="M161">
            <v>9258</v>
          </cell>
          <cell r="N161">
            <v>9231</v>
          </cell>
          <cell r="O161">
            <v>9912</v>
          </cell>
          <cell r="P161">
            <v>8930</v>
          </cell>
          <cell r="Q161">
            <v>9045</v>
          </cell>
        </row>
        <row r="162">
          <cell r="A162">
            <v>591000</v>
          </cell>
          <cell r="B162" t="str">
            <v>Maintenance of Structures-Dist</v>
          </cell>
          <cell r="C162" t="str">
            <v>DM</v>
          </cell>
          <cell r="D162">
            <v>591</v>
          </cell>
          <cell r="E162">
            <v>2330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345</v>
          </cell>
          <cell r="M162">
            <v>66</v>
          </cell>
          <cell r="N162">
            <v>113</v>
          </cell>
          <cell r="O162">
            <v>278</v>
          </cell>
          <cell r="P162">
            <v>1211</v>
          </cell>
          <cell r="Q162">
            <v>317</v>
          </cell>
        </row>
        <row r="163">
          <cell r="A163">
            <v>592100</v>
          </cell>
          <cell r="B163" t="str">
            <v>Maint Station Equip-Other-Dist</v>
          </cell>
          <cell r="C163" t="str">
            <v>DM</v>
          </cell>
          <cell r="D163">
            <v>592</v>
          </cell>
          <cell r="E163">
            <v>74137</v>
          </cell>
          <cell r="F163">
            <v>4772</v>
          </cell>
          <cell r="G163">
            <v>5445</v>
          </cell>
          <cell r="H163">
            <v>6666</v>
          </cell>
          <cell r="I163">
            <v>5721</v>
          </cell>
          <cell r="J163">
            <v>5411</v>
          </cell>
          <cell r="K163">
            <v>6967</v>
          </cell>
          <cell r="L163">
            <v>3703</v>
          </cell>
          <cell r="M163">
            <v>5785</v>
          </cell>
          <cell r="N163">
            <v>1887</v>
          </cell>
          <cell r="O163">
            <v>4953</v>
          </cell>
          <cell r="P163">
            <v>15024</v>
          </cell>
          <cell r="Q163">
            <v>7803</v>
          </cell>
        </row>
        <row r="164">
          <cell r="A164">
            <v>592200</v>
          </cell>
          <cell r="B164" t="str">
            <v>Cir BrkrsTrnsf Mters Rely-Dist</v>
          </cell>
          <cell r="C164" t="str">
            <v>DM</v>
          </cell>
          <cell r="D164">
            <v>592</v>
          </cell>
          <cell r="E164">
            <v>213927</v>
          </cell>
          <cell r="F164">
            <v>23856</v>
          </cell>
          <cell r="G164">
            <v>20989</v>
          </cell>
          <cell r="H164">
            <v>32639</v>
          </cell>
          <cell r="I164">
            <v>38666</v>
          </cell>
          <cell r="J164">
            <v>21699</v>
          </cell>
          <cell r="K164">
            <v>33027</v>
          </cell>
          <cell r="L164">
            <v>8165</v>
          </cell>
          <cell r="M164">
            <v>6221</v>
          </cell>
          <cell r="N164">
            <v>4144</v>
          </cell>
          <cell r="O164">
            <v>7614</v>
          </cell>
          <cell r="P164">
            <v>10495</v>
          </cell>
          <cell r="Q164">
            <v>6412</v>
          </cell>
        </row>
        <row r="165">
          <cell r="A165">
            <v>593000</v>
          </cell>
          <cell r="B165" t="str">
            <v>Maint Overhd Lines-Other-Dist</v>
          </cell>
          <cell r="C165" t="str">
            <v>DM</v>
          </cell>
          <cell r="D165">
            <v>593</v>
          </cell>
          <cell r="E165">
            <v>3919278</v>
          </cell>
          <cell r="F165">
            <v>242524</v>
          </cell>
          <cell r="G165">
            <v>125509</v>
          </cell>
          <cell r="H165">
            <v>262609</v>
          </cell>
          <cell r="I165">
            <v>658263</v>
          </cell>
          <cell r="J165">
            <v>1477909</v>
          </cell>
          <cell r="K165">
            <v>-468647</v>
          </cell>
          <cell r="L165">
            <v>308056</v>
          </cell>
          <cell r="M165">
            <v>242940</v>
          </cell>
          <cell r="N165">
            <v>253945</v>
          </cell>
          <cell r="O165">
            <v>328710</v>
          </cell>
          <cell r="P165">
            <v>241603</v>
          </cell>
          <cell r="Q165">
            <v>245857</v>
          </cell>
        </row>
        <row r="166">
          <cell r="A166">
            <v>593100</v>
          </cell>
          <cell r="B166" t="str">
            <v>Right-of-Way Maintenance-Dist</v>
          </cell>
          <cell r="C166" t="str">
            <v>DM</v>
          </cell>
          <cell r="D166">
            <v>593</v>
          </cell>
          <cell r="E166">
            <v>4385495</v>
          </cell>
          <cell r="F166">
            <v>335131</v>
          </cell>
          <cell r="G166">
            <v>406395</v>
          </cell>
          <cell r="H166">
            <v>330797</v>
          </cell>
          <cell r="I166">
            <v>410968</v>
          </cell>
          <cell r="J166">
            <v>345090</v>
          </cell>
          <cell r="K166">
            <v>561476</v>
          </cell>
          <cell r="L166">
            <v>473444</v>
          </cell>
          <cell r="M166">
            <v>302403</v>
          </cell>
          <cell r="N166">
            <v>300609</v>
          </cell>
          <cell r="O166">
            <v>300609</v>
          </cell>
          <cell r="P166">
            <v>309287</v>
          </cell>
          <cell r="Q166">
            <v>309286</v>
          </cell>
        </row>
        <row r="167">
          <cell r="A167">
            <v>594000</v>
          </cell>
          <cell r="B167" t="str">
            <v>Maint-Underground Lines-Dist</v>
          </cell>
          <cell r="C167" t="str">
            <v>DM</v>
          </cell>
          <cell r="D167">
            <v>594</v>
          </cell>
          <cell r="E167">
            <v>140000</v>
          </cell>
          <cell r="F167">
            <v>24092</v>
          </cell>
          <cell r="G167">
            <v>4304</v>
          </cell>
          <cell r="H167">
            <v>22029</v>
          </cell>
          <cell r="I167">
            <v>18507</v>
          </cell>
          <cell r="J167">
            <v>15000</v>
          </cell>
          <cell r="K167">
            <v>31556</v>
          </cell>
          <cell r="L167">
            <v>5366</v>
          </cell>
          <cell r="M167">
            <v>4159</v>
          </cell>
          <cell r="N167">
            <v>3012</v>
          </cell>
          <cell r="O167">
            <v>4859</v>
          </cell>
          <cell r="P167">
            <v>4061</v>
          </cell>
          <cell r="Q167">
            <v>3055</v>
          </cell>
        </row>
        <row r="168">
          <cell r="A168">
            <v>595100</v>
          </cell>
          <cell r="B168" t="str">
            <v>Maint Line Transfrs-Other-Dist</v>
          </cell>
          <cell r="C168" t="str">
            <v>DM</v>
          </cell>
          <cell r="D168">
            <v>595</v>
          </cell>
          <cell r="E168">
            <v>27005</v>
          </cell>
          <cell r="F168">
            <v>1371</v>
          </cell>
          <cell r="G168">
            <v>1488</v>
          </cell>
          <cell r="H168">
            <v>1584</v>
          </cell>
          <cell r="I168">
            <v>1326</v>
          </cell>
          <cell r="J168">
            <v>1365</v>
          </cell>
          <cell r="K168">
            <v>1527</v>
          </cell>
          <cell r="L168">
            <v>11431</v>
          </cell>
          <cell r="M168">
            <v>1406</v>
          </cell>
          <cell r="N168">
            <v>1398</v>
          </cell>
          <cell r="O168">
            <v>1435</v>
          </cell>
          <cell r="P168">
            <v>1336</v>
          </cell>
          <cell r="Q168">
            <v>1338</v>
          </cell>
        </row>
        <row r="169">
          <cell r="A169">
            <v>596000</v>
          </cell>
          <cell r="B169" t="str">
            <v>Maint-StreetLightng/Signl-Dist</v>
          </cell>
          <cell r="C169" t="str">
            <v>DM</v>
          </cell>
          <cell r="D169">
            <v>596</v>
          </cell>
          <cell r="E169">
            <v>179531</v>
          </cell>
          <cell r="F169">
            <v>14471</v>
          </cell>
          <cell r="G169">
            <v>10803</v>
          </cell>
          <cell r="H169">
            <v>10700</v>
          </cell>
          <cell r="I169">
            <v>13779</v>
          </cell>
          <cell r="J169">
            <v>20348</v>
          </cell>
          <cell r="K169">
            <v>21478</v>
          </cell>
          <cell r="L169">
            <v>14099</v>
          </cell>
          <cell r="M169">
            <v>13198</v>
          </cell>
          <cell r="N169">
            <v>12586</v>
          </cell>
          <cell r="O169">
            <v>15080</v>
          </cell>
          <cell r="P169">
            <v>16658</v>
          </cell>
          <cell r="Q169">
            <v>16331</v>
          </cell>
        </row>
        <row r="170">
          <cell r="A170">
            <v>597000</v>
          </cell>
          <cell r="B170" t="str">
            <v>Maintenance of Meters-Dist</v>
          </cell>
          <cell r="C170" t="str">
            <v>DM</v>
          </cell>
          <cell r="D170">
            <v>597</v>
          </cell>
          <cell r="E170">
            <v>400545</v>
          </cell>
          <cell r="F170">
            <v>30256</v>
          </cell>
          <cell r="G170">
            <v>31296</v>
          </cell>
          <cell r="H170">
            <v>33976</v>
          </cell>
          <cell r="I170">
            <v>30902</v>
          </cell>
          <cell r="J170">
            <v>39223</v>
          </cell>
          <cell r="K170">
            <v>31145</v>
          </cell>
          <cell r="L170">
            <v>34946</v>
          </cell>
          <cell r="M170">
            <v>34933</v>
          </cell>
          <cell r="N170">
            <v>34918</v>
          </cell>
          <cell r="O170">
            <v>42156</v>
          </cell>
          <cell r="P170">
            <v>28363</v>
          </cell>
          <cell r="Q170">
            <v>28431</v>
          </cell>
        </row>
        <row r="171">
          <cell r="A171">
            <v>598100</v>
          </cell>
          <cell r="B171" t="str">
            <v>Main Misc Dist Plt - Other - Dist</v>
          </cell>
          <cell r="C171" t="str">
            <v>DM</v>
          </cell>
          <cell r="D171">
            <v>598</v>
          </cell>
          <cell r="E171">
            <v>4716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786</v>
          </cell>
          <cell r="M171">
            <v>786</v>
          </cell>
          <cell r="N171">
            <v>786</v>
          </cell>
          <cell r="O171">
            <v>786</v>
          </cell>
          <cell r="P171">
            <v>786</v>
          </cell>
          <cell r="Q171">
            <v>786</v>
          </cell>
        </row>
        <row r="172">
          <cell r="A172">
            <v>901000</v>
          </cell>
          <cell r="B172" t="str">
            <v>Supervision-Cust Accts</v>
          </cell>
          <cell r="C172" t="str">
            <v>CO</v>
          </cell>
          <cell r="D172">
            <v>901</v>
          </cell>
          <cell r="E172">
            <v>53635</v>
          </cell>
          <cell r="F172">
            <v>10755</v>
          </cell>
          <cell r="G172">
            <v>9371</v>
          </cell>
          <cell r="H172">
            <v>8456</v>
          </cell>
          <cell r="I172">
            <v>9512</v>
          </cell>
          <cell r="J172">
            <v>8146</v>
          </cell>
          <cell r="K172">
            <v>8905</v>
          </cell>
          <cell r="L172">
            <v>-91</v>
          </cell>
          <cell r="M172">
            <v>-16</v>
          </cell>
          <cell r="N172">
            <v>81</v>
          </cell>
          <cell r="O172">
            <v>-496</v>
          </cell>
          <cell r="P172">
            <v>-1086</v>
          </cell>
          <cell r="Q172">
            <v>98</v>
          </cell>
        </row>
        <row r="173">
          <cell r="A173">
            <v>902000</v>
          </cell>
          <cell r="B173" t="str">
            <v>Meter Reading Expense</v>
          </cell>
          <cell r="C173" t="str">
            <v>CO</v>
          </cell>
          <cell r="D173">
            <v>902</v>
          </cell>
          <cell r="E173">
            <v>223083</v>
          </cell>
          <cell r="F173">
            <v>19817</v>
          </cell>
          <cell r="G173">
            <v>19701</v>
          </cell>
          <cell r="H173">
            <v>17846</v>
          </cell>
          <cell r="I173">
            <v>18442</v>
          </cell>
          <cell r="J173">
            <v>22440</v>
          </cell>
          <cell r="K173">
            <v>16813</v>
          </cell>
          <cell r="L173">
            <v>19345</v>
          </cell>
          <cell r="M173">
            <v>19345</v>
          </cell>
          <cell r="N173">
            <v>19345</v>
          </cell>
          <cell r="O173">
            <v>27129</v>
          </cell>
          <cell r="P173">
            <v>11430</v>
          </cell>
          <cell r="Q173">
            <v>11430</v>
          </cell>
        </row>
        <row r="174">
          <cell r="A174">
            <v>903000</v>
          </cell>
          <cell r="B174" t="str">
            <v>Cust Records &amp; Collection Exp</v>
          </cell>
          <cell r="C174" t="str">
            <v>CO</v>
          </cell>
          <cell r="D174">
            <v>903</v>
          </cell>
          <cell r="E174">
            <v>3384226</v>
          </cell>
          <cell r="F174">
            <v>319473</v>
          </cell>
          <cell r="G174">
            <v>338803</v>
          </cell>
          <cell r="H174">
            <v>330044</v>
          </cell>
          <cell r="I174">
            <v>252883</v>
          </cell>
          <cell r="J174">
            <v>336448</v>
          </cell>
          <cell r="K174">
            <v>265563</v>
          </cell>
          <cell r="L174">
            <v>291484</v>
          </cell>
          <cell r="M174">
            <v>296050</v>
          </cell>
          <cell r="N174">
            <v>243711</v>
          </cell>
          <cell r="O174">
            <v>243798</v>
          </cell>
          <cell r="P174">
            <v>266757</v>
          </cell>
          <cell r="Q174">
            <v>199212</v>
          </cell>
        </row>
        <row r="175">
          <cell r="A175">
            <v>903100</v>
          </cell>
          <cell r="B175" t="str">
            <v>Cust Contracts &amp; Orders-Local</v>
          </cell>
          <cell r="C175" t="str">
            <v>CO</v>
          </cell>
          <cell r="D175">
            <v>903</v>
          </cell>
          <cell r="E175">
            <v>414250</v>
          </cell>
          <cell r="F175">
            <v>42158</v>
          </cell>
          <cell r="G175">
            <v>31184</v>
          </cell>
          <cell r="H175">
            <v>31302</v>
          </cell>
          <cell r="I175">
            <v>31220</v>
          </cell>
          <cell r="J175">
            <v>32137</v>
          </cell>
          <cell r="K175">
            <v>14101</v>
          </cell>
          <cell r="L175">
            <v>42446</v>
          </cell>
          <cell r="M175">
            <v>36851</v>
          </cell>
          <cell r="N175">
            <v>36846</v>
          </cell>
          <cell r="O175">
            <v>43283</v>
          </cell>
          <cell r="P175">
            <v>36432</v>
          </cell>
          <cell r="Q175">
            <v>36290</v>
          </cell>
        </row>
        <row r="176">
          <cell r="A176">
            <v>903200</v>
          </cell>
          <cell r="B176" t="str">
            <v>Cust Billing &amp; Acct</v>
          </cell>
          <cell r="C176" t="str">
            <v>CO</v>
          </cell>
          <cell r="D176">
            <v>903</v>
          </cell>
          <cell r="E176">
            <v>760804</v>
          </cell>
          <cell r="F176">
            <v>97756</v>
          </cell>
          <cell r="G176">
            <v>68945</v>
          </cell>
          <cell r="H176">
            <v>72335</v>
          </cell>
          <cell r="I176">
            <v>71472</v>
          </cell>
          <cell r="J176">
            <v>80157</v>
          </cell>
          <cell r="K176">
            <v>59290</v>
          </cell>
          <cell r="L176">
            <v>54927</v>
          </cell>
          <cell r="M176">
            <v>49665</v>
          </cell>
          <cell r="N176">
            <v>49661</v>
          </cell>
          <cell r="O176">
            <v>59580</v>
          </cell>
          <cell r="P176">
            <v>48674</v>
          </cell>
          <cell r="Q176">
            <v>48342</v>
          </cell>
        </row>
        <row r="177">
          <cell r="A177">
            <v>903300</v>
          </cell>
          <cell r="B177" t="str">
            <v>Cust Collecting-Local</v>
          </cell>
          <cell r="C177" t="str">
            <v>CO</v>
          </cell>
          <cell r="D177">
            <v>903</v>
          </cell>
          <cell r="E177">
            <v>423947</v>
          </cell>
          <cell r="F177">
            <v>38509</v>
          </cell>
          <cell r="G177">
            <v>29206</v>
          </cell>
          <cell r="H177">
            <v>27081</v>
          </cell>
          <cell r="I177">
            <v>26760</v>
          </cell>
          <cell r="J177">
            <v>31105</v>
          </cell>
          <cell r="K177">
            <v>13383</v>
          </cell>
          <cell r="L177">
            <v>48025</v>
          </cell>
          <cell r="M177">
            <v>38004</v>
          </cell>
          <cell r="N177">
            <v>40934</v>
          </cell>
          <cell r="O177">
            <v>52962</v>
          </cell>
          <cell r="P177">
            <v>37426</v>
          </cell>
          <cell r="Q177">
            <v>40552</v>
          </cell>
        </row>
        <row r="178">
          <cell r="A178">
            <v>903400</v>
          </cell>
          <cell r="B178" t="str">
            <v>Cust Receiv &amp; Collect Exp-Edp</v>
          </cell>
          <cell r="C178" t="str">
            <v>CO</v>
          </cell>
          <cell r="D178">
            <v>903</v>
          </cell>
          <cell r="E178">
            <v>41166</v>
          </cell>
          <cell r="F178">
            <v>3247</v>
          </cell>
          <cell r="G178">
            <v>3337</v>
          </cell>
          <cell r="H178">
            <v>1896</v>
          </cell>
          <cell r="I178">
            <v>2219</v>
          </cell>
          <cell r="J178">
            <v>2350</v>
          </cell>
          <cell r="K178">
            <v>2527</v>
          </cell>
          <cell r="L178">
            <v>5795</v>
          </cell>
          <cell r="M178">
            <v>2911</v>
          </cell>
          <cell r="N178">
            <v>4096</v>
          </cell>
          <cell r="O178">
            <v>6228</v>
          </cell>
          <cell r="P178">
            <v>2747</v>
          </cell>
          <cell r="Q178">
            <v>3813</v>
          </cell>
        </row>
        <row r="179">
          <cell r="A179">
            <v>903891</v>
          </cell>
          <cell r="B179" t="str">
            <v>IC Collection Agent Revenue</v>
          </cell>
          <cell r="C179" t="str">
            <v>CO</v>
          </cell>
          <cell r="D179">
            <v>903</v>
          </cell>
          <cell r="E179">
            <v>-216623</v>
          </cell>
          <cell r="F179">
            <v>-17545</v>
          </cell>
          <cell r="G179">
            <v>0</v>
          </cell>
          <cell r="H179">
            <v>-18809</v>
          </cell>
          <cell r="I179">
            <v>-37516</v>
          </cell>
          <cell r="J179">
            <v>-22770</v>
          </cell>
          <cell r="K179">
            <v>-21288</v>
          </cell>
          <cell r="L179">
            <v>-13623</v>
          </cell>
          <cell r="M179">
            <v>-12763</v>
          </cell>
          <cell r="N179">
            <v>-14546</v>
          </cell>
          <cell r="O179">
            <v>-18976</v>
          </cell>
          <cell r="P179">
            <v>-18628</v>
          </cell>
          <cell r="Q179">
            <v>-20159</v>
          </cell>
        </row>
        <row r="180">
          <cell r="A180">
            <v>904000</v>
          </cell>
          <cell r="B180" t="str">
            <v>Uncollectible Accounts</v>
          </cell>
          <cell r="C180" t="str">
            <v>CO</v>
          </cell>
          <cell r="D180">
            <v>904</v>
          </cell>
          <cell r="E180">
            <v>-107342</v>
          </cell>
          <cell r="F180">
            <v>0</v>
          </cell>
          <cell r="G180">
            <v>-32837</v>
          </cell>
          <cell r="H180">
            <v>-10704</v>
          </cell>
          <cell r="I180">
            <v>-10419</v>
          </cell>
          <cell r="J180">
            <v>-26479</v>
          </cell>
          <cell r="K180">
            <v>-26903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</row>
        <row r="181">
          <cell r="A181">
            <v>904001</v>
          </cell>
          <cell r="B181" t="str">
            <v>Bad Debt Expense</v>
          </cell>
          <cell r="C181" t="str">
            <v>CO</v>
          </cell>
          <cell r="D181">
            <v>904</v>
          </cell>
          <cell r="E181">
            <v>38432</v>
          </cell>
          <cell r="F181">
            <v>176</v>
          </cell>
          <cell r="G181">
            <v>8032</v>
          </cell>
          <cell r="H181">
            <v>6988</v>
          </cell>
          <cell r="I181">
            <v>216</v>
          </cell>
          <cell r="J181">
            <v>57636</v>
          </cell>
          <cell r="K181">
            <v>-34616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</row>
        <row r="182">
          <cell r="A182">
            <v>904003</v>
          </cell>
          <cell r="B182" t="str">
            <v>Cust Acctg-Loss On Sale-A/R</v>
          </cell>
          <cell r="C182" t="str">
            <v>CO</v>
          </cell>
          <cell r="D182">
            <v>904</v>
          </cell>
          <cell r="E182">
            <v>804030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129816</v>
          </cell>
          <cell r="M182">
            <v>145934</v>
          </cell>
          <cell r="N182">
            <v>153078</v>
          </cell>
          <cell r="O182">
            <v>169684</v>
          </cell>
          <cell r="P182">
            <v>126455</v>
          </cell>
          <cell r="Q182">
            <v>79063</v>
          </cell>
        </row>
        <row r="183">
          <cell r="A183">
            <v>904891</v>
          </cell>
          <cell r="B183" t="str">
            <v>IC Loss on Sale of AR with VIE (I)</v>
          </cell>
          <cell r="C183" t="str">
            <v>CO</v>
          </cell>
          <cell r="D183">
            <v>904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</row>
        <row r="184">
          <cell r="A184">
            <v>905000</v>
          </cell>
          <cell r="B184" t="str">
            <v>Misc Customer Accts Expenses</v>
          </cell>
          <cell r="C184" t="str">
            <v>CO</v>
          </cell>
          <cell r="D184">
            <v>905</v>
          </cell>
          <cell r="E184">
            <v>40</v>
          </cell>
          <cell r="F184">
            <v>0</v>
          </cell>
          <cell r="G184">
            <v>16</v>
          </cell>
          <cell r="H184">
            <v>6</v>
          </cell>
          <cell r="I184">
            <v>0</v>
          </cell>
          <cell r="J184">
            <v>18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</row>
        <row r="185">
          <cell r="A185">
            <v>908000</v>
          </cell>
          <cell r="B185" t="str">
            <v>Cust Asst Exp-Conservation Pro</v>
          </cell>
          <cell r="C185" t="str">
            <v>CSI</v>
          </cell>
          <cell r="D185">
            <v>908</v>
          </cell>
          <cell r="E185">
            <v>111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111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</row>
        <row r="186">
          <cell r="A186">
            <v>909650</v>
          </cell>
          <cell r="B186" t="str">
            <v>Misc Advertising Expenses</v>
          </cell>
          <cell r="C186" t="str">
            <v>CSI</v>
          </cell>
          <cell r="D186">
            <v>909</v>
          </cell>
          <cell r="E186">
            <v>2288</v>
          </cell>
          <cell r="F186">
            <v>1515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773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</row>
        <row r="187">
          <cell r="A187">
            <v>910000</v>
          </cell>
          <cell r="B187" t="str">
            <v>Misc Cust Serv/Inform Exp</v>
          </cell>
          <cell r="C187" t="str">
            <v>CSI</v>
          </cell>
          <cell r="D187">
            <v>910</v>
          </cell>
          <cell r="E187">
            <v>187061</v>
          </cell>
          <cell r="F187">
            <v>26480</v>
          </cell>
          <cell r="G187">
            <v>18549</v>
          </cell>
          <cell r="H187">
            <v>12797</v>
          </cell>
          <cell r="I187">
            <v>10782</v>
          </cell>
          <cell r="J187">
            <v>21818</v>
          </cell>
          <cell r="K187">
            <v>13221</v>
          </cell>
          <cell r="L187">
            <v>14904</v>
          </cell>
          <cell r="M187">
            <v>14639</v>
          </cell>
          <cell r="N187">
            <v>12899</v>
          </cell>
          <cell r="O187">
            <v>15623</v>
          </cell>
          <cell r="P187">
            <v>14386</v>
          </cell>
          <cell r="Q187">
            <v>10963</v>
          </cell>
        </row>
        <row r="188">
          <cell r="A188">
            <v>910100</v>
          </cell>
          <cell r="B188" t="str">
            <v>Exp-Rs Reg Prod/Svces-CstAccts</v>
          </cell>
          <cell r="C188" t="str">
            <v>CSI</v>
          </cell>
          <cell r="D188">
            <v>910</v>
          </cell>
          <cell r="E188">
            <v>141607</v>
          </cell>
          <cell r="F188">
            <v>5618</v>
          </cell>
          <cell r="G188">
            <v>9745</v>
          </cell>
          <cell r="H188">
            <v>16077</v>
          </cell>
          <cell r="I188">
            <v>6031</v>
          </cell>
          <cell r="J188">
            <v>10825</v>
          </cell>
          <cell r="K188">
            <v>5165</v>
          </cell>
          <cell r="L188">
            <v>9583</v>
          </cell>
          <cell r="M188">
            <v>9586</v>
          </cell>
          <cell r="N188">
            <v>9584</v>
          </cell>
          <cell r="O188">
            <v>9587</v>
          </cell>
          <cell r="P188">
            <v>41088</v>
          </cell>
          <cell r="Q188">
            <v>8718</v>
          </cell>
        </row>
        <row r="189">
          <cell r="A189">
            <v>911000</v>
          </cell>
          <cell r="B189" t="str">
            <v>Supervision</v>
          </cell>
          <cell r="C189" t="str">
            <v>CSI</v>
          </cell>
          <cell r="D189">
            <v>911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</row>
        <row r="190">
          <cell r="A190">
            <v>912000</v>
          </cell>
          <cell r="B190" t="str">
            <v>Demonstrating &amp; Selling Exp</v>
          </cell>
          <cell r="C190" t="str">
            <v>SE</v>
          </cell>
          <cell r="D190">
            <v>912</v>
          </cell>
          <cell r="E190">
            <v>2224271</v>
          </cell>
          <cell r="F190">
            <v>116865</v>
          </cell>
          <cell r="G190">
            <v>105776</v>
          </cell>
          <cell r="H190">
            <v>113018</v>
          </cell>
          <cell r="I190">
            <v>121637</v>
          </cell>
          <cell r="J190">
            <v>111102</v>
          </cell>
          <cell r="K190">
            <v>121086</v>
          </cell>
          <cell r="L190">
            <v>149455</v>
          </cell>
          <cell r="M190">
            <v>126774</v>
          </cell>
          <cell r="N190">
            <v>128132</v>
          </cell>
          <cell r="O190">
            <v>147065</v>
          </cell>
          <cell r="P190">
            <v>912067</v>
          </cell>
          <cell r="Q190">
            <v>71294</v>
          </cell>
        </row>
        <row r="191">
          <cell r="A191">
            <v>913001</v>
          </cell>
          <cell r="B191" t="str">
            <v>Advertising Expense</v>
          </cell>
          <cell r="C191" t="str">
            <v>SE</v>
          </cell>
          <cell r="D191">
            <v>913</v>
          </cell>
          <cell r="E191">
            <v>68900</v>
          </cell>
          <cell r="F191">
            <v>4343</v>
          </cell>
          <cell r="G191">
            <v>3175</v>
          </cell>
          <cell r="H191">
            <v>-273</v>
          </cell>
          <cell r="I191">
            <v>2838</v>
          </cell>
          <cell r="J191">
            <v>5886</v>
          </cell>
          <cell r="K191">
            <v>-17</v>
          </cell>
          <cell r="L191">
            <v>3463</v>
          </cell>
          <cell r="M191">
            <v>3463</v>
          </cell>
          <cell r="N191">
            <v>3463</v>
          </cell>
          <cell r="O191">
            <v>3463</v>
          </cell>
          <cell r="P191">
            <v>39096</v>
          </cell>
          <cell r="Q191">
            <v>0</v>
          </cell>
        </row>
        <row r="192">
          <cell r="A192">
            <v>920000</v>
          </cell>
          <cell r="B192" t="str">
            <v>A &amp; G Salaries</v>
          </cell>
          <cell r="C192" t="str">
            <v>AGO</v>
          </cell>
          <cell r="D192">
            <v>920</v>
          </cell>
          <cell r="E192">
            <v>8933321</v>
          </cell>
          <cell r="F192">
            <v>860832</v>
          </cell>
          <cell r="G192">
            <v>593610</v>
          </cell>
          <cell r="H192">
            <v>627375</v>
          </cell>
          <cell r="I192">
            <v>907067</v>
          </cell>
          <cell r="J192">
            <v>632772</v>
          </cell>
          <cell r="K192">
            <v>635170</v>
          </cell>
          <cell r="L192">
            <v>510374</v>
          </cell>
          <cell r="M192">
            <v>639832</v>
          </cell>
          <cell r="N192">
            <v>640322</v>
          </cell>
          <cell r="O192">
            <v>586495</v>
          </cell>
          <cell r="P192">
            <v>1764223</v>
          </cell>
          <cell r="Q192">
            <v>535249</v>
          </cell>
        </row>
        <row r="193">
          <cell r="A193">
            <v>920100</v>
          </cell>
          <cell r="B193" t="str">
            <v>Salaries &amp; Wages-Proj Supt-NCRC Rec</v>
          </cell>
          <cell r="C193" t="str">
            <v>AGO</v>
          </cell>
          <cell r="D193">
            <v>920</v>
          </cell>
          <cell r="E193">
            <v>64</v>
          </cell>
          <cell r="F193">
            <v>0</v>
          </cell>
          <cell r="G193">
            <v>34</v>
          </cell>
          <cell r="H193">
            <v>0</v>
          </cell>
          <cell r="I193">
            <v>16</v>
          </cell>
          <cell r="J193">
            <v>12</v>
          </cell>
          <cell r="K193">
            <v>2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</row>
        <row r="194">
          <cell r="A194">
            <v>920300</v>
          </cell>
          <cell r="B194" t="str">
            <v>Project Development Labor</v>
          </cell>
          <cell r="C194" t="str">
            <v>AGO</v>
          </cell>
          <cell r="D194">
            <v>920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</row>
        <row r="195">
          <cell r="A195">
            <v>921100</v>
          </cell>
          <cell r="B195" t="str">
            <v>Employee Expenses</v>
          </cell>
          <cell r="C195" t="str">
            <v>AGO</v>
          </cell>
          <cell r="D195">
            <v>921</v>
          </cell>
          <cell r="E195">
            <v>176323</v>
          </cell>
          <cell r="F195">
            <v>4360</v>
          </cell>
          <cell r="G195">
            <v>30073</v>
          </cell>
          <cell r="H195">
            <v>6205</v>
          </cell>
          <cell r="I195">
            <v>12685</v>
          </cell>
          <cell r="J195">
            <v>17639</v>
          </cell>
          <cell r="K195">
            <v>13295</v>
          </cell>
          <cell r="L195">
            <v>1416</v>
          </cell>
          <cell r="M195">
            <v>351</v>
          </cell>
          <cell r="N195">
            <v>333</v>
          </cell>
          <cell r="O195">
            <v>1813</v>
          </cell>
          <cell r="P195">
            <v>66663</v>
          </cell>
          <cell r="Q195">
            <v>21490</v>
          </cell>
        </row>
        <row r="196">
          <cell r="A196">
            <v>921101</v>
          </cell>
          <cell r="B196" t="str">
            <v>Employee Exp - NC</v>
          </cell>
          <cell r="C196" t="str">
            <v>AGO</v>
          </cell>
          <cell r="D196">
            <v>921</v>
          </cell>
          <cell r="E196">
            <v>4</v>
          </cell>
          <cell r="F196">
            <v>0</v>
          </cell>
          <cell r="G196">
            <v>3</v>
          </cell>
          <cell r="H196">
            <v>0</v>
          </cell>
          <cell r="I196">
            <v>0</v>
          </cell>
          <cell r="J196">
            <v>0</v>
          </cell>
          <cell r="K196">
            <v>1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</row>
        <row r="197">
          <cell r="A197">
            <v>921110</v>
          </cell>
          <cell r="B197" t="str">
            <v>Relocation Expenses</v>
          </cell>
          <cell r="C197" t="str">
            <v>AGO</v>
          </cell>
          <cell r="D197">
            <v>921</v>
          </cell>
          <cell r="E197">
            <v>8</v>
          </cell>
          <cell r="F197">
            <v>0</v>
          </cell>
          <cell r="G197">
            <v>2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1</v>
          </cell>
          <cell r="M197">
            <v>1</v>
          </cell>
          <cell r="N197">
            <v>1</v>
          </cell>
          <cell r="O197">
            <v>1</v>
          </cell>
          <cell r="P197">
            <v>1</v>
          </cell>
          <cell r="Q197">
            <v>1</v>
          </cell>
        </row>
        <row r="198">
          <cell r="A198">
            <v>921200</v>
          </cell>
          <cell r="B198" t="str">
            <v>Office Expenses</v>
          </cell>
          <cell r="C198" t="str">
            <v>AGO</v>
          </cell>
          <cell r="D198">
            <v>921</v>
          </cell>
          <cell r="E198">
            <v>327586</v>
          </cell>
          <cell r="F198">
            <v>63775</v>
          </cell>
          <cell r="G198">
            <v>34640</v>
          </cell>
          <cell r="H198">
            <v>27127</v>
          </cell>
          <cell r="I198">
            <v>17430</v>
          </cell>
          <cell r="J198">
            <v>182904</v>
          </cell>
          <cell r="K198">
            <v>-97543</v>
          </cell>
          <cell r="L198">
            <v>37355</v>
          </cell>
          <cell r="M198">
            <v>17024</v>
          </cell>
          <cell r="N198">
            <v>19870</v>
          </cell>
          <cell r="O198">
            <v>37996</v>
          </cell>
          <cell r="P198">
            <v>-23606</v>
          </cell>
          <cell r="Q198">
            <v>10614</v>
          </cell>
        </row>
        <row r="199">
          <cell r="A199">
            <v>921300</v>
          </cell>
          <cell r="B199" t="str">
            <v>Telephone And Telegraph Exp</v>
          </cell>
          <cell r="C199" t="str">
            <v>AGO</v>
          </cell>
          <cell r="D199">
            <v>921</v>
          </cell>
          <cell r="E199">
            <v>6</v>
          </cell>
          <cell r="F199">
            <v>1</v>
          </cell>
          <cell r="G199">
            <v>1</v>
          </cell>
          <cell r="H199">
            <v>1</v>
          </cell>
          <cell r="I199">
            <v>1</v>
          </cell>
          <cell r="J199">
            <v>1</v>
          </cell>
          <cell r="K199">
            <v>1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P199">
            <v>0</v>
          </cell>
          <cell r="Q199">
            <v>0</v>
          </cell>
        </row>
        <row r="200">
          <cell r="A200">
            <v>921400</v>
          </cell>
          <cell r="B200" t="str">
            <v>Computer Services Expenses</v>
          </cell>
          <cell r="C200" t="str">
            <v>AGO</v>
          </cell>
          <cell r="D200">
            <v>921</v>
          </cell>
          <cell r="E200">
            <v>222263</v>
          </cell>
          <cell r="F200">
            <v>9145</v>
          </cell>
          <cell r="G200">
            <v>10096</v>
          </cell>
          <cell r="H200">
            <v>52008</v>
          </cell>
          <cell r="I200">
            <v>23437</v>
          </cell>
          <cell r="J200">
            <v>22501</v>
          </cell>
          <cell r="K200">
            <v>6810</v>
          </cell>
          <cell r="L200">
            <v>15807</v>
          </cell>
          <cell r="M200">
            <v>15487</v>
          </cell>
          <cell r="N200">
            <v>15289</v>
          </cell>
          <cell r="O200">
            <v>14628</v>
          </cell>
          <cell r="P200">
            <v>24060</v>
          </cell>
          <cell r="Q200">
            <v>12995</v>
          </cell>
        </row>
        <row r="201">
          <cell r="A201">
            <v>921540</v>
          </cell>
          <cell r="B201" t="str">
            <v>Computer Rent (Go Only)</v>
          </cell>
          <cell r="C201" t="str">
            <v>AGO</v>
          </cell>
          <cell r="D201">
            <v>921</v>
          </cell>
          <cell r="E201">
            <v>79215</v>
          </cell>
          <cell r="F201">
            <v>12435</v>
          </cell>
          <cell r="G201">
            <v>11670</v>
          </cell>
          <cell r="H201">
            <v>12500</v>
          </cell>
          <cell r="I201">
            <v>13298</v>
          </cell>
          <cell r="J201">
            <v>12639</v>
          </cell>
          <cell r="K201">
            <v>11657</v>
          </cell>
          <cell r="L201">
            <v>836</v>
          </cell>
          <cell r="M201">
            <v>836</v>
          </cell>
          <cell r="N201">
            <v>836</v>
          </cell>
          <cell r="O201">
            <v>836</v>
          </cell>
          <cell r="P201">
            <v>836</v>
          </cell>
          <cell r="Q201">
            <v>836</v>
          </cell>
        </row>
        <row r="202">
          <cell r="A202">
            <v>921600</v>
          </cell>
          <cell r="B202" t="str">
            <v>Other</v>
          </cell>
          <cell r="C202" t="str">
            <v>AGO</v>
          </cell>
          <cell r="D202">
            <v>921</v>
          </cell>
          <cell r="E202">
            <v>51</v>
          </cell>
          <cell r="F202">
            <v>0</v>
          </cell>
          <cell r="G202">
            <v>2</v>
          </cell>
          <cell r="H202">
            <v>5</v>
          </cell>
          <cell r="I202">
            <v>7</v>
          </cell>
          <cell r="J202">
            <v>0</v>
          </cell>
          <cell r="K202">
            <v>7</v>
          </cell>
          <cell r="L202">
            <v>5</v>
          </cell>
          <cell r="M202">
            <v>5</v>
          </cell>
          <cell r="N202">
            <v>5</v>
          </cell>
          <cell r="O202">
            <v>5</v>
          </cell>
          <cell r="P202">
            <v>5</v>
          </cell>
          <cell r="Q202">
            <v>5</v>
          </cell>
        </row>
        <row r="203">
          <cell r="A203">
            <v>921980</v>
          </cell>
          <cell r="B203" t="str">
            <v>Office Supplies &amp; Expenses</v>
          </cell>
          <cell r="C203" t="str">
            <v>AGO</v>
          </cell>
          <cell r="D203">
            <v>921</v>
          </cell>
          <cell r="E203">
            <v>2411427</v>
          </cell>
          <cell r="F203">
            <v>208102</v>
          </cell>
          <cell r="G203">
            <v>183607</v>
          </cell>
          <cell r="H203">
            <v>214376</v>
          </cell>
          <cell r="I203">
            <v>185357</v>
          </cell>
          <cell r="J203">
            <v>189958</v>
          </cell>
          <cell r="K203">
            <v>199927</v>
          </cell>
          <cell r="L203">
            <v>206674</v>
          </cell>
          <cell r="M203">
            <v>206459</v>
          </cell>
          <cell r="N203">
            <v>206319</v>
          </cell>
          <cell r="O203">
            <v>205457</v>
          </cell>
          <cell r="P203">
            <v>196602</v>
          </cell>
          <cell r="Q203">
            <v>208589</v>
          </cell>
        </row>
        <row r="204">
          <cell r="A204">
            <v>922000</v>
          </cell>
          <cell r="B204" t="str">
            <v>Admin Expense Transfer</v>
          </cell>
          <cell r="C204" t="str">
            <v>AGO</v>
          </cell>
          <cell r="D204">
            <v>922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</row>
        <row r="205">
          <cell r="A205">
            <v>923000</v>
          </cell>
          <cell r="B205" t="str">
            <v>Outside Services Employed</v>
          </cell>
          <cell r="C205" t="str">
            <v>AGO</v>
          </cell>
          <cell r="D205">
            <v>923</v>
          </cell>
          <cell r="E205">
            <v>1739801</v>
          </cell>
          <cell r="F205">
            <v>137297</v>
          </cell>
          <cell r="G205">
            <v>88284</v>
          </cell>
          <cell r="H205">
            <v>104042</v>
          </cell>
          <cell r="I205">
            <v>157500</v>
          </cell>
          <cell r="J205">
            <v>231953</v>
          </cell>
          <cell r="K205">
            <v>47368</v>
          </cell>
          <cell r="L205">
            <v>150086</v>
          </cell>
          <cell r="M205">
            <v>122831</v>
          </cell>
          <cell r="N205">
            <v>102992</v>
          </cell>
          <cell r="O205">
            <v>174774</v>
          </cell>
          <cell r="P205">
            <v>343609</v>
          </cell>
          <cell r="Q205">
            <v>79065</v>
          </cell>
        </row>
        <row r="206">
          <cell r="A206">
            <v>923980</v>
          </cell>
          <cell r="B206" t="str">
            <v>Outside Services Employee &amp;</v>
          </cell>
          <cell r="C206" t="str">
            <v>AGO</v>
          </cell>
          <cell r="D206">
            <v>923</v>
          </cell>
          <cell r="E206">
            <v>-575</v>
          </cell>
          <cell r="F206">
            <v>749</v>
          </cell>
          <cell r="G206">
            <v>1903</v>
          </cell>
          <cell r="H206">
            <v>-774</v>
          </cell>
          <cell r="I206">
            <v>-450</v>
          </cell>
          <cell r="J206">
            <v>-1014</v>
          </cell>
          <cell r="K206">
            <v>-989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  <cell r="Q206">
            <v>0</v>
          </cell>
        </row>
        <row r="207">
          <cell r="A207">
            <v>924000</v>
          </cell>
          <cell r="B207" t="str">
            <v>Property Insurance</v>
          </cell>
          <cell r="C207" t="str">
            <v>AGO</v>
          </cell>
          <cell r="D207">
            <v>924</v>
          </cell>
          <cell r="E207">
            <v>4524</v>
          </cell>
          <cell r="F207">
            <v>-74</v>
          </cell>
          <cell r="G207">
            <v>479</v>
          </cell>
          <cell r="H207">
            <v>479</v>
          </cell>
          <cell r="I207">
            <v>-246</v>
          </cell>
          <cell r="J207">
            <v>3407</v>
          </cell>
          <cell r="K207">
            <v>479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</row>
        <row r="208">
          <cell r="A208">
            <v>924050</v>
          </cell>
          <cell r="B208" t="str">
            <v>Inter-Co Prop Ins Exp</v>
          </cell>
          <cell r="C208" t="str">
            <v>AGO</v>
          </cell>
          <cell r="D208">
            <v>924</v>
          </cell>
          <cell r="E208">
            <v>1408792</v>
          </cell>
          <cell r="F208">
            <v>107028</v>
          </cell>
          <cell r="G208">
            <v>107028</v>
          </cell>
          <cell r="H208">
            <v>107028</v>
          </cell>
          <cell r="I208">
            <v>107028</v>
          </cell>
          <cell r="J208">
            <v>107028</v>
          </cell>
          <cell r="K208">
            <v>107028</v>
          </cell>
          <cell r="L208">
            <v>124104</v>
          </cell>
          <cell r="M208">
            <v>124104</v>
          </cell>
          <cell r="N208">
            <v>124104</v>
          </cell>
          <cell r="O208">
            <v>124104</v>
          </cell>
          <cell r="P208">
            <v>135104</v>
          </cell>
          <cell r="Q208">
            <v>135104</v>
          </cell>
        </row>
        <row r="209">
          <cell r="A209">
            <v>924980</v>
          </cell>
          <cell r="B209" t="str">
            <v>Property Insurance For Corp.</v>
          </cell>
          <cell r="C209" t="str">
            <v>AGO</v>
          </cell>
          <cell r="D209">
            <v>924</v>
          </cell>
          <cell r="E209">
            <v>178494</v>
          </cell>
          <cell r="F209">
            <v>14782</v>
          </cell>
          <cell r="G209">
            <v>14782</v>
          </cell>
          <cell r="H209">
            <v>14782</v>
          </cell>
          <cell r="I209">
            <v>14782</v>
          </cell>
          <cell r="J209">
            <v>14782</v>
          </cell>
          <cell r="K209">
            <v>14782</v>
          </cell>
          <cell r="L209">
            <v>14879</v>
          </cell>
          <cell r="M209">
            <v>14879</v>
          </cell>
          <cell r="N209">
            <v>14879</v>
          </cell>
          <cell r="O209">
            <v>14879</v>
          </cell>
          <cell r="P209">
            <v>15143</v>
          </cell>
          <cell r="Q209">
            <v>15143</v>
          </cell>
        </row>
        <row r="210">
          <cell r="A210">
            <v>925000</v>
          </cell>
          <cell r="B210" t="str">
            <v>Injuries &amp; Damages</v>
          </cell>
          <cell r="C210" t="str">
            <v>AGO</v>
          </cell>
          <cell r="D210">
            <v>925</v>
          </cell>
          <cell r="E210">
            <v>165751</v>
          </cell>
          <cell r="F210">
            <v>12263</v>
          </cell>
          <cell r="G210">
            <v>13574</v>
          </cell>
          <cell r="H210">
            <v>13889</v>
          </cell>
          <cell r="I210">
            <v>12589</v>
          </cell>
          <cell r="J210">
            <v>13929</v>
          </cell>
          <cell r="K210">
            <v>11409</v>
          </cell>
          <cell r="L210">
            <v>11321</v>
          </cell>
          <cell r="M210">
            <v>11321</v>
          </cell>
          <cell r="N210">
            <v>11321</v>
          </cell>
          <cell r="O210">
            <v>11321</v>
          </cell>
          <cell r="P210">
            <v>17706</v>
          </cell>
          <cell r="Q210">
            <v>25108</v>
          </cell>
        </row>
        <row r="211">
          <cell r="A211">
            <v>925050</v>
          </cell>
          <cell r="B211" t="str">
            <v>Intercompany Non-Prop Ins Exp</v>
          </cell>
          <cell r="C211" t="str">
            <v>AGO</v>
          </cell>
          <cell r="D211">
            <v>925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P211">
            <v>0</v>
          </cell>
          <cell r="Q211">
            <v>0</v>
          </cell>
        </row>
        <row r="212">
          <cell r="A212">
            <v>925051</v>
          </cell>
          <cell r="B212" t="str">
            <v>Intercompany Gen Liab Expense</v>
          </cell>
          <cell r="C212" t="str">
            <v>AGO</v>
          </cell>
          <cell r="D212">
            <v>925</v>
          </cell>
          <cell r="E212">
            <v>298924</v>
          </cell>
          <cell r="F212">
            <v>21832</v>
          </cell>
          <cell r="G212">
            <v>21832</v>
          </cell>
          <cell r="H212">
            <v>21832</v>
          </cell>
          <cell r="I212">
            <v>21832</v>
          </cell>
          <cell r="J212">
            <v>21832</v>
          </cell>
          <cell r="K212">
            <v>21832</v>
          </cell>
          <cell r="L212">
            <v>27080</v>
          </cell>
          <cell r="M212">
            <v>27080</v>
          </cell>
          <cell r="N212">
            <v>27080</v>
          </cell>
          <cell r="O212">
            <v>27080</v>
          </cell>
          <cell r="P212">
            <v>29806</v>
          </cell>
          <cell r="Q212">
            <v>29806</v>
          </cell>
        </row>
        <row r="213">
          <cell r="A213">
            <v>925100</v>
          </cell>
          <cell r="B213" t="str">
            <v>Accrued Inj and Damages</v>
          </cell>
          <cell r="C213" t="str">
            <v>AGO</v>
          </cell>
          <cell r="D213">
            <v>925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</row>
        <row r="214">
          <cell r="A214">
            <v>925200</v>
          </cell>
          <cell r="B214" t="str">
            <v>Injuries And Damages-Other</v>
          </cell>
          <cell r="C214" t="str">
            <v>AGO</v>
          </cell>
          <cell r="D214">
            <v>925</v>
          </cell>
          <cell r="E214">
            <v>5260</v>
          </cell>
          <cell r="F214">
            <v>461</v>
          </cell>
          <cell r="G214">
            <v>484</v>
          </cell>
          <cell r="H214">
            <v>438</v>
          </cell>
          <cell r="I214">
            <v>385</v>
          </cell>
          <cell r="J214">
            <v>450</v>
          </cell>
          <cell r="K214">
            <v>474</v>
          </cell>
          <cell r="L214">
            <v>428</v>
          </cell>
          <cell r="M214">
            <v>428</v>
          </cell>
          <cell r="N214">
            <v>428</v>
          </cell>
          <cell r="O214">
            <v>428</v>
          </cell>
          <cell r="P214">
            <v>428</v>
          </cell>
          <cell r="Q214">
            <v>428</v>
          </cell>
        </row>
        <row r="215">
          <cell r="A215">
            <v>925980</v>
          </cell>
          <cell r="B215" t="str">
            <v>Injuries And Damages For Corp.</v>
          </cell>
          <cell r="C215" t="str">
            <v>AGO</v>
          </cell>
          <cell r="D215">
            <v>925</v>
          </cell>
          <cell r="E215">
            <v>67359</v>
          </cell>
          <cell r="F215">
            <v>988</v>
          </cell>
          <cell r="G215">
            <v>988</v>
          </cell>
          <cell r="H215">
            <v>988</v>
          </cell>
          <cell r="I215">
            <v>988</v>
          </cell>
          <cell r="J215">
            <v>988</v>
          </cell>
          <cell r="K215">
            <v>988</v>
          </cell>
          <cell r="L215">
            <v>5617</v>
          </cell>
          <cell r="M215">
            <v>12153</v>
          </cell>
          <cell r="N215">
            <v>37852</v>
          </cell>
          <cell r="O215">
            <v>3273</v>
          </cell>
          <cell r="P215">
            <v>1268</v>
          </cell>
          <cell r="Q215">
            <v>1268</v>
          </cell>
        </row>
        <row r="216">
          <cell r="A216">
            <v>926000</v>
          </cell>
          <cell r="B216" t="str">
            <v>Employee Benefits</v>
          </cell>
          <cell r="C216" t="str">
            <v>AGO</v>
          </cell>
          <cell r="D216">
            <v>926</v>
          </cell>
          <cell r="E216">
            <v>3450379</v>
          </cell>
          <cell r="F216">
            <v>522172</v>
          </cell>
          <cell r="G216">
            <v>228829</v>
          </cell>
          <cell r="H216">
            <v>272412</v>
          </cell>
          <cell r="I216">
            <v>-257846</v>
          </cell>
          <cell r="J216">
            <v>320132</v>
          </cell>
          <cell r="K216">
            <v>258942</v>
          </cell>
          <cell r="L216">
            <v>392047</v>
          </cell>
          <cell r="M216">
            <v>309723</v>
          </cell>
          <cell r="N216">
            <v>312869</v>
          </cell>
          <cell r="O216">
            <v>395677</v>
          </cell>
          <cell r="P216">
            <v>376891</v>
          </cell>
          <cell r="Q216">
            <v>318531</v>
          </cell>
        </row>
        <row r="217">
          <cell r="A217">
            <v>926430</v>
          </cell>
          <cell r="B217" t="str">
            <v>Employees'Recreation Expense</v>
          </cell>
          <cell r="C217" t="str">
            <v>AGO</v>
          </cell>
          <cell r="D217">
            <v>926</v>
          </cell>
          <cell r="E217">
            <v>5</v>
          </cell>
          <cell r="F217">
            <v>1</v>
          </cell>
          <cell r="G217">
            <v>1</v>
          </cell>
          <cell r="H217">
            <v>1</v>
          </cell>
          <cell r="I217">
            <v>1</v>
          </cell>
          <cell r="J217">
            <v>1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  <cell r="P217">
            <v>0</v>
          </cell>
          <cell r="Q217">
            <v>0</v>
          </cell>
        </row>
        <row r="218">
          <cell r="A218">
            <v>926600</v>
          </cell>
          <cell r="B218" t="str">
            <v>Employee Benefits-Transferred</v>
          </cell>
          <cell r="C218" t="str">
            <v>AGO</v>
          </cell>
          <cell r="D218">
            <v>926</v>
          </cell>
          <cell r="E218">
            <v>3144564</v>
          </cell>
          <cell r="F218">
            <v>236769</v>
          </cell>
          <cell r="G218">
            <v>212878</v>
          </cell>
          <cell r="H218">
            <v>239316</v>
          </cell>
          <cell r="I218">
            <v>154686</v>
          </cell>
          <cell r="J218">
            <v>190381</v>
          </cell>
          <cell r="K218">
            <v>299738</v>
          </cell>
          <cell r="L218">
            <v>235134</v>
          </cell>
          <cell r="M218">
            <v>187455</v>
          </cell>
          <cell r="N218">
            <v>234652</v>
          </cell>
          <cell r="O218">
            <v>227121</v>
          </cell>
          <cell r="P218">
            <v>723408</v>
          </cell>
          <cell r="Q218">
            <v>203026</v>
          </cell>
        </row>
        <row r="219">
          <cell r="A219">
            <v>926999</v>
          </cell>
          <cell r="B219" t="str">
            <v>Non Serv Pension (ASU 2017-07)</v>
          </cell>
          <cell r="C219" t="str">
            <v>AGO</v>
          </cell>
          <cell r="D219">
            <v>926</v>
          </cell>
          <cell r="E219">
            <v>-683748</v>
          </cell>
          <cell r="F219">
            <v>-48589</v>
          </cell>
          <cell r="G219">
            <v>-48589</v>
          </cell>
          <cell r="H219">
            <v>-48589</v>
          </cell>
          <cell r="I219">
            <v>-48589</v>
          </cell>
          <cell r="J219">
            <v>-48589</v>
          </cell>
          <cell r="K219">
            <v>-48589</v>
          </cell>
          <cell r="L219">
            <v>-62304</v>
          </cell>
          <cell r="M219">
            <v>-62304</v>
          </cell>
          <cell r="N219">
            <v>-62304</v>
          </cell>
          <cell r="O219">
            <v>-62304</v>
          </cell>
          <cell r="P219">
            <v>-71499</v>
          </cell>
          <cell r="Q219">
            <v>-71499</v>
          </cell>
        </row>
        <row r="220">
          <cell r="A220">
            <v>928000</v>
          </cell>
          <cell r="B220" t="str">
            <v>Regulatory Expenses (Go)</v>
          </cell>
          <cell r="C220" t="str">
            <v>AGO</v>
          </cell>
          <cell r="D220">
            <v>928</v>
          </cell>
          <cell r="E220">
            <v>2284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688</v>
          </cell>
          <cell r="K220">
            <v>1596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P220">
            <v>0</v>
          </cell>
          <cell r="Q220">
            <v>0</v>
          </cell>
        </row>
        <row r="221">
          <cell r="A221">
            <v>928006</v>
          </cell>
          <cell r="B221" t="str">
            <v>State Reg Comm Proceeding</v>
          </cell>
          <cell r="C221" t="str">
            <v>AGO</v>
          </cell>
          <cell r="D221">
            <v>928</v>
          </cell>
          <cell r="E221">
            <v>841624</v>
          </cell>
          <cell r="F221">
            <v>67600</v>
          </cell>
          <cell r="G221">
            <v>67600</v>
          </cell>
          <cell r="H221">
            <v>67600</v>
          </cell>
          <cell r="I221">
            <v>67600</v>
          </cell>
          <cell r="J221">
            <v>58548</v>
          </cell>
          <cell r="K221">
            <v>58548</v>
          </cell>
          <cell r="L221">
            <v>75688</v>
          </cell>
          <cell r="M221">
            <v>75688</v>
          </cell>
          <cell r="N221">
            <v>75688</v>
          </cell>
          <cell r="O221">
            <v>75688</v>
          </cell>
          <cell r="P221">
            <v>75688</v>
          </cell>
          <cell r="Q221">
            <v>75688</v>
          </cell>
        </row>
        <row r="222">
          <cell r="A222">
            <v>928053</v>
          </cell>
          <cell r="B222" t="str">
            <v>Travel Expense</v>
          </cell>
          <cell r="C222" t="str">
            <v>AGO</v>
          </cell>
          <cell r="D222">
            <v>928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  <cell r="Q222">
            <v>0</v>
          </cell>
        </row>
        <row r="223">
          <cell r="A223">
            <v>929000</v>
          </cell>
          <cell r="B223" t="str">
            <v>Duplicate Chrgs-Enrgy To Exp</v>
          </cell>
          <cell r="C223" t="str">
            <v>AGO</v>
          </cell>
          <cell r="D223">
            <v>929</v>
          </cell>
          <cell r="E223">
            <v>-11508</v>
          </cell>
          <cell r="F223">
            <v>-7124</v>
          </cell>
          <cell r="G223">
            <v>-4384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0</v>
          </cell>
        </row>
        <row r="224">
          <cell r="A224">
            <v>929500</v>
          </cell>
          <cell r="B224" t="str">
            <v>Admin Exp Transf</v>
          </cell>
          <cell r="C224" t="str">
            <v>AGO</v>
          </cell>
          <cell r="D224">
            <v>929</v>
          </cell>
          <cell r="E224">
            <v>-735390</v>
          </cell>
          <cell r="F224">
            <v>-38793</v>
          </cell>
          <cell r="G224">
            <v>-47805</v>
          </cell>
          <cell r="H224">
            <v>-32882</v>
          </cell>
          <cell r="I224">
            <v>-40367</v>
          </cell>
          <cell r="J224">
            <v>-86775</v>
          </cell>
          <cell r="K224">
            <v>-41587</v>
          </cell>
          <cell r="L224">
            <v>-72393</v>
          </cell>
          <cell r="M224">
            <v>-72393</v>
          </cell>
          <cell r="N224">
            <v>-72393</v>
          </cell>
          <cell r="O224">
            <v>-89758</v>
          </cell>
          <cell r="P224">
            <v>-70122</v>
          </cell>
          <cell r="Q224">
            <v>-70122</v>
          </cell>
        </row>
        <row r="225">
          <cell r="A225">
            <v>930150</v>
          </cell>
          <cell r="B225" t="str">
            <v>Miscellaneous Advertising Exp</v>
          </cell>
          <cell r="C225" t="str">
            <v>AGO</v>
          </cell>
          <cell r="D225">
            <v>930</v>
          </cell>
          <cell r="E225">
            <v>226157</v>
          </cell>
          <cell r="F225">
            <v>4106</v>
          </cell>
          <cell r="G225">
            <v>13924</v>
          </cell>
          <cell r="H225">
            <v>10829</v>
          </cell>
          <cell r="I225">
            <v>15759</v>
          </cell>
          <cell r="J225">
            <v>4253</v>
          </cell>
          <cell r="K225">
            <v>1817</v>
          </cell>
          <cell r="L225">
            <v>38305</v>
          </cell>
          <cell r="M225">
            <v>20038</v>
          </cell>
          <cell r="N225">
            <v>29486</v>
          </cell>
          <cell r="O225">
            <v>38268</v>
          </cell>
          <cell r="P225">
            <v>19888</v>
          </cell>
          <cell r="Q225">
            <v>29484</v>
          </cell>
        </row>
        <row r="226">
          <cell r="A226">
            <v>930200</v>
          </cell>
          <cell r="B226" t="str">
            <v>Misc General Expenses</v>
          </cell>
          <cell r="C226" t="str">
            <v>AGO</v>
          </cell>
          <cell r="D226">
            <v>930</v>
          </cell>
          <cell r="E226">
            <v>508330</v>
          </cell>
          <cell r="F226">
            <v>18449</v>
          </cell>
          <cell r="G226">
            <v>31128</v>
          </cell>
          <cell r="H226">
            <v>28549</v>
          </cell>
          <cell r="I226">
            <v>54393</v>
          </cell>
          <cell r="J226">
            <v>36474</v>
          </cell>
          <cell r="K226">
            <v>100564</v>
          </cell>
          <cell r="L226">
            <v>40388</v>
          </cell>
          <cell r="M226">
            <v>39161</v>
          </cell>
          <cell r="N226">
            <v>37116</v>
          </cell>
          <cell r="O226">
            <v>38327</v>
          </cell>
          <cell r="P226">
            <v>53066</v>
          </cell>
          <cell r="Q226">
            <v>30715</v>
          </cell>
        </row>
        <row r="227">
          <cell r="A227">
            <v>930210</v>
          </cell>
          <cell r="B227" t="str">
            <v>Industry Association Dues</v>
          </cell>
          <cell r="C227" t="str">
            <v>AGO</v>
          </cell>
          <cell r="D227">
            <v>930</v>
          </cell>
          <cell r="E227">
            <v>45253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2375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42878</v>
          </cell>
          <cell r="Q227">
            <v>0</v>
          </cell>
        </row>
        <row r="228">
          <cell r="A228">
            <v>930220</v>
          </cell>
          <cell r="B228" t="str">
            <v>Exp of Servicing Securities</v>
          </cell>
          <cell r="C228" t="str">
            <v>AGO</v>
          </cell>
          <cell r="D228">
            <v>930</v>
          </cell>
          <cell r="E228">
            <v>141059</v>
          </cell>
          <cell r="F228">
            <v>78580</v>
          </cell>
          <cell r="G228">
            <v>2988</v>
          </cell>
          <cell r="H228">
            <v>3487</v>
          </cell>
          <cell r="I228">
            <v>56105</v>
          </cell>
          <cell r="J228">
            <v>-24</v>
          </cell>
          <cell r="K228">
            <v>-77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  <cell r="P228">
            <v>0</v>
          </cell>
          <cell r="Q228">
            <v>0</v>
          </cell>
        </row>
        <row r="229">
          <cell r="A229">
            <v>930230</v>
          </cell>
          <cell r="B229" t="str">
            <v>Dues To Various Organizations</v>
          </cell>
          <cell r="C229" t="str">
            <v>AGO</v>
          </cell>
          <cell r="D229">
            <v>930</v>
          </cell>
          <cell r="E229">
            <v>86986</v>
          </cell>
          <cell r="F229">
            <v>994</v>
          </cell>
          <cell r="G229">
            <v>1016</v>
          </cell>
          <cell r="H229">
            <v>960</v>
          </cell>
          <cell r="I229">
            <v>1</v>
          </cell>
          <cell r="J229">
            <v>1394</v>
          </cell>
          <cell r="K229">
            <v>9765</v>
          </cell>
          <cell r="L229">
            <v>5292</v>
          </cell>
          <cell r="M229">
            <v>5538</v>
          </cell>
          <cell r="N229">
            <v>5292</v>
          </cell>
          <cell r="O229">
            <v>5872</v>
          </cell>
          <cell r="P229">
            <v>49299</v>
          </cell>
          <cell r="Q229">
            <v>1563</v>
          </cell>
        </row>
        <row r="230">
          <cell r="A230">
            <v>930240</v>
          </cell>
          <cell r="B230" t="str">
            <v>Director'S Expenses</v>
          </cell>
          <cell r="C230" t="str">
            <v>AGO</v>
          </cell>
          <cell r="D230">
            <v>930</v>
          </cell>
          <cell r="E230">
            <v>49966</v>
          </cell>
          <cell r="F230">
            <v>-1063</v>
          </cell>
          <cell r="G230">
            <v>5229</v>
          </cell>
          <cell r="H230">
            <v>27315</v>
          </cell>
          <cell r="I230">
            <v>35</v>
          </cell>
          <cell r="J230">
            <v>5702</v>
          </cell>
          <cell r="K230">
            <v>0</v>
          </cell>
          <cell r="L230">
            <v>259</v>
          </cell>
          <cell r="M230">
            <v>5856</v>
          </cell>
          <cell r="N230">
            <v>259</v>
          </cell>
          <cell r="O230">
            <v>5856</v>
          </cell>
          <cell r="P230">
            <v>259</v>
          </cell>
          <cell r="Q230">
            <v>259</v>
          </cell>
        </row>
        <row r="231">
          <cell r="A231">
            <v>930250</v>
          </cell>
          <cell r="B231" t="str">
            <v>Buy\Sell Transf Employee Homes</v>
          </cell>
          <cell r="C231" t="str">
            <v>AGO</v>
          </cell>
          <cell r="D231">
            <v>930</v>
          </cell>
          <cell r="E231">
            <v>4102</v>
          </cell>
          <cell r="F231">
            <v>0</v>
          </cell>
          <cell r="G231">
            <v>393</v>
          </cell>
          <cell r="H231">
            <v>592</v>
          </cell>
          <cell r="I231">
            <v>603</v>
          </cell>
          <cell r="J231">
            <v>1089</v>
          </cell>
          <cell r="K231">
            <v>825</v>
          </cell>
          <cell r="L231">
            <v>100</v>
          </cell>
          <cell r="M231">
            <v>100</v>
          </cell>
          <cell r="N231">
            <v>100</v>
          </cell>
          <cell r="O231">
            <v>100</v>
          </cell>
          <cell r="P231">
            <v>100</v>
          </cell>
          <cell r="Q231">
            <v>100</v>
          </cell>
        </row>
        <row r="232">
          <cell r="A232">
            <v>930600</v>
          </cell>
          <cell r="B232" t="str">
            <v>Leased Circuit Charges - Other</v>
          </cell>
          <cell r="C232" t="str">
            <v>AGO</v>
          </cell>
          <cell r="D232">
            <v>930</v>
          </cell>
          <cell r="E232">
            <v>34</v>
          </cell>
          <cell r="F232">
            <v>34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  <cell r="Q232">
            <v>0</v>
          </cell>
        </row>
        <row r="233">
          <cell r="A233">
            <v>930700</v>
          </cell>
          <cell r="B233" t="str">
            <v>Research &amp; Development</v>
          </cell>
          <cell r="C233" t="str">
            <v>AGO</v>
          </cell>
          <cell r="D233">
            <v>930</v>
          </cell>
          <cell r="E233">
            <v>2125</v>
          </cell>
          <cell r="F233">
            <v>732</v>
          </cell>
          <cell r="G233">
            <v>721</v>
          </cell>
          <cell r="H233">
            <v>1512</v>
          </cell>
          <cell r="I233">
            <v>-116</v>
          </cell>
          <cell r="J233">
            <v>-724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</row>
        <row r="234">
          <cell r="A234">
            <v>930940</v>
          </cell>
          <cell r="B234" t="str">
            <v>General Expenses</v>
          </cell>
          <cell r="C234" t="str">
            <v>AGO</v>
          </cell>
          <cell r="D234">
            <v>930</v>
          </cell>
          <cell r="E234">
            <v>716</v>
          </cell>
          <cell r="F234">
            <v>3</v>
          </cell>
          <cell r="G234">
            <v>7</v>
          </cell>
          <cell r="H234">
            <v>3</v>
          </cell>
          <cell r="I234">
            <v>2</v>
          </cell>
          <cell r="J234">
            <v>130</v>
          </cell>
          <cell r="K234">
            <v>13</v>
          </cell>
          <cell r="L234">
            <v>186</v>
          </cell>
          <cell r="M234">
            <v>0</v>
          </cell>
          <cell r="N234">
            <v>0</v>
          </cell>
          <cell r="O234">
            <v>0</v>
          </cell>
          <cell r="P234">
            <v>186</v>
          </cell>
          <cell r="Q234">
            <v>186</v>
          </cell>
        </row>
        <row r="235">
          <cell r="A235">
            <v>931001</v>
          </cell>
          <cell r="B235" t="str">
            <v>Rents-A&amp;G</v>
          </cell>
          <cell r="C235" t="str">
            <v>AGO</v>
          </cell>
          <cell r="D235">
            <v>931</v>
          </cell>
          <cell r="E235">
            <v>47689</v>
          </cell>
          <cell r="F235">
            <v>2897</v>
          </cell>
          <cell r="G235">
            <v>3221</v>
          </cell>
          <cell r="H235">
            <v>4202</v>
          </cell>
          <cell r="I235">
            <v>3683</v>
          </cell>
          <cell r="J235">
            <v>4167</v>
          </cell>
          <cell r="K235">
            <v>3518</v>
          </cell>
          <cell r="L235">
            <v>4388</v>
          </cell>
          <cell r="M235">
            <v>4388</v>
          </cell>
          <cell r="N235">
            <v>4388</v>
          </cell>
          <cell r="O235">
            <v>4388</v>
          </cell>
          <cell r="P235">
            <v>4047</v>
          </cell>
          <cell r="Q235">
            <v>4402</v>
          </cell>
        </row>
        <row r="236">
          <cell r="A236">
            <v>931003</v>
          </cell>
          <cell r="B236" t="str">
            <v>Lease Amortization Expense</v>
          </cell>
          <cell r="C236" t="str">
            <v>AGO</v>
          </cell>
          <cell r="D236">
            <v>931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</row>
        <row r="237">
          <cell r="A237">
            <v>931008</v>
          </cell>
          <cell r="B237" t="str">
            <v>A&amp;G Rents-IC</v>
          </cell>
          <cell r="C237" t="str">
            <v>AGO</v>
          </cell>
          <cell r="D237">
            <v>931</v>
          </cell>
          <cell r="E237">
            <v>1135488</v>
          </cell>
          <cell r="F237">
            <v>68992</v>
          </cell>
          <cell r="G237">
            <v>69056</v>
          </cell>
          <cell r="H237">
            <v>70794</v>
          </cell>
          <cell r="I237">
            <v>70449</v>
          </cell>
          <cell r="J237">
            <v>70912</v>
          </cell>
          <cell r="K237">
            <v>70979</v>
          </cell>
          <cell r="L237">
            <v>70186</v>
          </cell>
          <cell r="M237">
            <v>70186</v>
          </cell>
          <cell r="N237">
            <v>70186</v>
          </cell>
          <cell r="O237">
            <v>70186</v>
          </cell>
          <cell r="P237">
            <v>216781</v>
          </cell>
          <cell r="Q237">
            <v>216781</v>
          </cell>
        </row>
        <row r="238">
          <cell r="A238">
            <v>935100</v>
          </cell>
          <cell r="B238" t="str">
            <v>Maint General Plant-Elec</v>
          </cell>
          <cell r="C238" t="str">
            <v>AGM</v>
          </cell>
          <cell r="D238">
            <v>935</v>
          </cell>
          <cell r="E238">
            <v>725</v>
          </cell>
          <cell r="F238">
            <v>0</v>
          </cell>
          <cell r="G238">
            <v>720</v>
          </cell>
          <cell r="H238">
            <v>0</v>
          </cell>
          <cell r="I238">
            <v>5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  <cell r="Q238">
            <v>0</v>
          </cell>
        </row>
        <row r="239">
          <cell r="A239">
            <v>935200</v>
          </cell>
          <cell r="B239" t="str">
            <v>Cust Infor &amp; Computer Control</v>
          </cell>
          <cell r="C239" t="str">
            <v>AGM</v>
          </cell>
          <cell r="D239">
            <v>935</v>
          </cell>
          <cell r="E239">
            <v>31</v>
          </cell>
          <cell r="F239">
            <v>3</v>
          </cell>
          <cell r="G239">
            <v>1</v>
          </cell>
          <cell r="H239">
            <v>4</v>
          </cell>
          <cell r="I239">
            <v>1</v>
          </cell>
          <cell r="J239">
            <v>21</v>
          </cell>
          <cell r="K239">
            <v>1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</row>
      </sheetData>
      <sheetData sheetId="5">
        <row r="11">
          <cell r="A11" t="str">
            <v>Account</v>
          </cell>
          <cell r="D11" t="str">
            <v>Product</v>
          </cell>
          <cell r="G11">
            <v>44651</v>
          </cell>
          <cell r="H11">
            <v>44681</v>
          </cell>
          <cell r="I11">
            <v>44712</v>
          </cell>
          <cell r="J11">
            <v>44742</v>
          </cell>
          <cell r="K11">
            <v>44773</v>
          </cell>
          <cell r="L11">
            <v>44804</v>
          </cell>
          <cell r="M11">
            <v>44834</v>
          </cell>
          <cell r="N11">
            <v>44865</v>
          </cell>
          <cell r="O11">
            <v>44895</v>
          </cell>
          <cell r="P11">
            <v>44926</v>
          </cell>
          <cell r="Q11">
            <v>44957</v>
          </cell>
          <cell r="R11">
            <v>44985</v>
          </cell>
        </row>
        <row r="12">
          <cell r="A12">
            <v>440000</v>
          </cell>
          <cell r="D12" t="str">
            <v>BBEREV</v>
          </cell>
          <cell r="G12">
            <v>7552248</v>
          </cell>
          <cell r="H12">
            <v>9794603</v>
          </cell>
          <cell r="I12">
            <v>4497865</v>
          </cell>
          <cell r="J12">
            <v>8775975</v>
          </cell>
          <cell r="K12">
            <v>10175667</v>
          </cell>
          <cell r="L12">
            <v>10583804</v>
          </cell>
          <cell r="M12">
            <v>9483055</v>
          </cell>
          <cell r="N12">
            <v>6959974</v>
          </cell>
          <cell r="O12">
            <v>6671330</v>
          </cell>
          <cell r="P12">
            <v>8544226</v>
          </cell>
          <cell r="Q12">
            <v>10781532</v>
          </cell>
          <cell r="R12">
            <v>9656743</v>
          </cell>
        </row>
        <row r="13">
          <cell r="A13">
            <v>440000</v>
          </cell>
          <cell r="D13" t="str">
            <v>BEFREV</v>
          </cell>
          <cell r="G13">
            <v>2902860</v>
          </cell>
          <cell r="H13">
            <v>0</v>
          </cell>
          <cell r="I13">
            <v>4969747</v>
          </cell>
          <cell r="J13">
            <v>3246515</v>
          </cell>
          <cell r="K13">
            <v>3907454</v>
          </cell>
          <cell r="L13">
            <v>4023608</v>
          </cell>
          <cell r="M13">
            <v>3573217</v>
          </cell>
          <cell r="N13">
            <v>2418407</v>
          </cell>
          <cell r="O13">
            <v>2286300</v>
          </cell>
          <cell r="P13">
            <v>3140241</v>
          </cell>
          <cell r="Q13">
            <v>4160332</v>
          </cell>
          <cell r="R13">
            <v>3646912</v>
          </cell>
        </row>
        <row r="14">
          <cell r="A14">
            <v>440000</v>
          </cell>
          <cell r="D14" t="str">
            <v>REDSM</v>
          </cell>
          <cell r="G14">
            <v>756085</v>
          </cell>
          <cell r="H14">
            <v>703423</v>
          </cell>
          <cell r="I14">
            <v>659878</v>
          </cell>
          <cell r="J14">
            <v>890721</v>
          </cell>
          <cell r="K14">
            <v>1072209</v>
          </cell>
          <cell r="L14">
            <v>1104115</v>
          </cell>
          <cell r="M14">
            <v>344882</v>
          </cell>
          <cell r="N14">
            <v>233421</v>
          </cell>
          <cell r="O14">
            <v>220670</v>
          </cell>
          <cell r="P14">
            <v>303091</v>
          </cell>
          <cell r="Q14">
            <v>369875</v>
          </cell>
          <cell r="R14">
            <v>324230</v>
          </cell>
        </row>
        <row r="15">
          <cell r="A15">
            <v>440000</v>
          </cell>
          <cell r="D15" t="str">
            <v>REFC</v>
          </cell>
          <cell r="G15">
            <v>-119779</v>
          </cell>
          <cell r="H15">
            <v>600943</v>
          </cell>
          <cell r="I15">
            <v>553426</v>
          </cell>
          <cell r="J15">
            <v>3387309</v>
          </cell>
          <cell r="K15">
            <v>1715000</v>
          </cell>
          <cell r="L15">
            <v>2126195</v>
          </cell>
          <cell r="M15">
            <v>698320</v>
          </cell>
          <cell r="N15">
            <v>243889</v>
          </cell>
          <cell r="O15">
            <v>241353</v>
          </cell>
          <cell r="P15">
            <v>1295999</v>
          </cell>
          <cell r="Q15">
            <v>155857</v>
          </cell>
          <cell r="R15">
            <v>157762</v>
          </cell>
        </row>
        <row r="16">
          <cell r="A16">
            <v>440000</v>
          </cell>
          <cell r="D16" t="str">
            <v>RKEPSM</v>
          </cell>
          <cell r="G16">
            <v>-25280</v>
          </cell>
          <cell r="H16">
            <v>-23320</v>
          </cell>
          <cell r="I16">
            <v>-21886</v>
          </cell>
          <cell r="J16">
            <v>-4367</v>
          </cell>
          <cell r="K16">
            <v>-5080</v>
          </cell>
          <cell r="L16">
            <v>-5212</v>
          </cell>
          <cell r="M16">
            <v>-46571</v>
          </cell>
          <cell r="N16">
            <v>0</v>
          </cell>
          <cell r="O16">
            <v>-118436</v>
          </cell>
          <cell r="P16">
            <v>-127713</v>
          </cell>
          <cell r="Q16">
            <v>-179021</v>
          </cell>
          <cell r="R16">
            <v>-138354</v>
          </cell>
        </row>
        <row r="17">
          <cell r="A17">
            <v>440000</v>
          </cell>
          <cell r="D17" t="str">
            <v>ROEESM</v>
          </cell>
          <cell r="G17">
            <v>541161</v>
          </cell>
          <cell r="H17">
            <v>1006767</v>
          </cell>
          <cell r="I17">
            <v>956257</v>
          </cell>
          <cell r="J17">
            <v>1614789</v>
          </cell>
          <cell r="K17">
            <v>1659116</v>
          </cell>
          <cell r="L17">
            <v>640890</v>
          </cell>
          <cell r="M17">
            <v>846882</v>
          </cell>
          <cell r="N17">
            <v>707044</v>
          </cell>
          <cell r="O17">
            <v>706109</v>
          </cell>
          <cell r="P17">
            <v>831825</v>
          </cell>
          <cell r="Q17">
            <v>879799</v>
          </cell>
          <cell r="R17">
            <v>838080</v>
          </cell>
        </row>
        <row r="18">
          <cell r="A18">
            <v>440990</v>
          </cell>
          <cell r="D18" t="str">
            <v>UNBILL</v>
          </cell>
          <cell r="G18">
            <v>-501895</v>
          </cell>
          <cell r="H18">
            <v>-918561</v>
          </cell>
          <cell r="I18">
            <v>3090976</v>
          </cell>
          <cell r="J18">
            <v>1815804</v>
          </cell>
          <cell r="K18">
            <v>1902734</v>
          </cell>
          <cell r="L18">
            <v>-962221</v>
          </cell>
          <cell r="M18">
            <v>-1823909</v>
          </cell>
          <cell r="N18">
            <v>-356689</v>
          </cell>
          <cell r="O18">
            <v>1510019</v>
          </cell>
          <cell r="P18">
            <v>1978930</v>
          </cell>
          <cell r="Q18">
            <v>-1861876</v>
          </cell>
          <cell r="R18">
            <v>-560496</v>
          </cell>
        </row>
        <row r="19">
          <cell r="A19">
            <v>442100</v>
          </cell>
          <cell r="D19" t="str">
            <v>BBEREV</v>
          </cell>
          <cell r="G19">
            <v>6081700</v>
          </cell>
          <cell r="H19">
            <v>5512003</v>
          </cell>
          <cell r="I19">
            <v>5250841</v>
          </cell>
          <cell r="J19">
            <v>5270784</v>
          </cell>
          <cell r="K19">
            <v>9685456</v>
          </cell>
          <cell r="L19">
            <v>8524437</v>
          </cell>
          <cell r="M19">
            <v>7609011</v>
          </cell>
          <cell r="N19">
            <v>6766936</v>
          </cell>
          <cell r="O19">
            <v>6533813</v>
          </cell>
          <cell r="P19">
            <v>6623018</v>
          </cell>
          <cell r="Q19">
            <v>7195630</v>
          </cell>
          <cell r="R19">
            <v>7096248</v>
          </cell>
        </row>
        <row r="20">
          <cell r="A20">
            <v>442100</v>
          </cell>
          <cell r="D20" t="str">
            <v>BEFREV</v>
          </cell>
          <cell r="G20">
            <v>2804056</v>
          </cell>
          <cell r="H20">
            <v>0</v>
          </cell>
          <cell r="I20">
            <v>4410999</v>
          </cell>
          <cell r="J20">
            <v>2077497</v>
          </cell>
          <cell r="K20">
            <v>4767812</v>
          </cell>
          <cell r="L20">
            <v>3966501</v>
          </cell>
          <cell r="M20">
            <v>3478330</v>
          </cell>
          <cell r="N20">
            <v>3038796</v>
          </cell>
          <cell r="O20">
            <v>2854018</v>
          </cell>
          <cell r="P20">
            <v>3127919</v>
          </cell>
          <cell r="Q20">
            <v>3400271</v>
          </cell>
          <cell r="R20">
            <v>3192222</v>
          </cell>
        </row>
        <row r="21">
          <cell r="A21">
            <v>442100</v>
          </cell>
          <cell r="D21" t="str">
            <v>REDSM</v>
          </cell>
          <cell r="G21">
            <v>-66127</v>
          </cell>
          <cell r="H21">
            <v>-44405</v>
          </cell>
          <cell r="I21">
            <v>-79862</v>
          </cell>
          <cell r="J21">
            <v>-58511</v>
          </cell>
          <cell r="K21">
            <v>-134555</v>
          </cell>
          <cell r="L21">
            <v>-111906</v>
          </cell>
          <cell r="M21">
            <v>196650</v>
          </cell>
          <cell r="N21">
            <v>171801</v>
          </cell>
          <cell r="O21">
            <v>161354</v>
          </cell>
          <cell r="P21">
            <v>176840</v>
          </cell>
          <cell r="Q21">
            <v>173150</v>
          </cell>
          <cell r="R21">
            <v>162556</v>
          </cell>
        </row>
        <row r="22">
          <cell r="A22">
            <v>442100</v>
          </cell>
          <cell r="D22" t="str">
            <v>REFC</v>
          </cell>
          <cell r="G22">
            <v>-97842</v>
          </cell>
          <cell r="H22">
            <v>370651</v>
          </cell>
          <cell r="I22">
            <v>656563</v>
          </cell>
          <cell r="J22">
            <v>2195628</v>
          </cell>
          <cell r="K22">
            <v>2439058</v>
          </cell>
          <cell r="L22">
            <v>2082088</v>
          </cell>
          <cell r="M22">
            <v>679776</v>
          </cell>
          <cell r="N22">
            <v>306454</v>
          </cell>
          <cell r="O22">
            <v>301284</v>
          </cell>
          <cell r="P22">
            <v>1290913</v>
          </cell>
          <cell r="Q22">
            <v>127383</v>
          </cell>
          <cell r="R22">
            <v>138092</v>
          </cell>
        </row>
        <row r="23">
          <cell r="A23">
            <v>442100</v>
          </cell>
          <cell r="D23" t="str">
            <v>RKEPSM</v>
          </cell>
          <cell r="G23">
            <v>-24824</v>
          </cell>
          <cell r="H23">
            <v>-14309</v>
          </cell>
          <cell r="I23">
            <v>-25815</v>
          </cell>
          <cell r="J23">
            <v>-2518</v>
          </cell>
          <cell r="K23">
            <v>-14426</v>
          </cell>
          <cell r="L23">
            <v>-6495</v>
          </cell>
          <cell r="M23">
            <v>-45334</v>
          </cell>
          <cell r="N23">
            <v>0</v>
          </cell>
          <cell r="O23">
            <v>-147845</v>
          </cell>
          <cell r="P23">
            <v>-127211</v>
          </cell>
          <cell r="Q23">
            <v>-146315</v>
          </cell>
          <cell r="R23">
            <v>-121104</v>
          </cell>
        </row>
        <row r="24">
          <cell r="A24">
            <v>442100</v>
          </cell>
          <cell r="D24" t="str">
            <v>ROEESM</v>
          </cell>
          <cell r="G24">
            <v>482635</v>
          </cell>
          <cell r="H24">
            <v>590591</v>
          </cell>
          <cell r="I24">
            <v>999338</v>
          </cell>
          <cell r="J24">
            <v>857962</v>
          </cell>
          <cell r="K24">
            <v>1566027</v>
          </cell>
          <cell r="L24">
            <v>701630</v>
          </cell>
          <cell r="M24">
            <v>824393</v>
          </cell>
          <cell r="N24">
            <v>888420</v>
          </cell>
          <cell r="O24">
            <v>881446</v>
          </cell>
          <cell r="P24">
            <v>828561</v>
          </cell>
          <cell r="Q24">
            <v>719066</v>
          </cell>
          <cell r="R24">
            <v>733590</v>
          </cell>
        </row>
        <row r="25">
          <cell r="A25">
            <v>442190</v>
          </cell>
          <cell r="D25" t="str">
            <v>UNBILL</v>
          </cell>
          <cell r="G25">
            <v>729591</v>
          </cell>
          <cell r="H25">
            <v>4063455</v>
          </cell>
          <cell r="I25">
            <v>1478462</v>
          </cell>
          <cell r="J25">
            <v>-1143387</v>
          </cell>
          <cell r="K25">
            <v>614856</v>
          </cell>
          <cell r="L25">
            <v>-215111</v>
          </cell>
          <cell r="M25">
            <v>-548631</v>
          </cell>
          <cell r="N25">
            <v>-83418</v>
          </cell>
          <cell r="O25">
            <v>92645</v>
          </cell>
          <cell r="P25">
            <v>-660</v>
          </cell>
          <cell r="Q25">
            <v>-905769</v>
          </cell>
          <cell r="R25">
            <v>-113949</v>
          </cell>
        </row>
        <row r="26">
          <cell r="A26">
            <v>442200</v>
          </cell>
          <cell r="D26" t="str">
            <v>BBEREV</v>
          </cell>
          <cell r="G26">
            <v>2412622</v>
          </cell>
          <cell r="H26">
            <v>1682742</v>
          </cell>
          <cell r="I26">
            <v>1598264</v>
          </cell>
          <cell r="J26">
            <v>-917363</v>
          </cell>
          <cell r="K26">
            <v>7249575</v>
          </cell>
          <cell r="L26">
            <v>4385588</v>
          </cell>
          <cell r="M26">
            <v>3276067</v>
          </cell>
          <cell r="N26">
            <v>3018384</v>
          </cell>
          <cell r="O26">
            <v>2983956</v>
          </cell>
          <cell r="P26">
            <v>2798663</v>
          </cell>
          <cell r="Q26">
            <v>2820981</v>
          </cell>
          <cell r="R26">
            <v>2909826</v>
          </cell>
        </row>
        <row r="27">
          <cell r="A27">
            <v>442200</v>
          </cell>
          <cell r="D27" t="str">
            <v>BEFREV</v>
          </cell>
          <cell r="G27">
            <v>1471464</v>
          </cell>
          <cell r="H27">
            <v>0</v>
          </cell>
          <cell r="I27">
            <v>1809528</v>
          </cell>
          <cell r="J27">
            <v>-706920</v>
          </cell>
          <cell r="K27">
            <v>4184381</v>
          </cell>
          <cell r="L27">
            <v>2346344</v>
          </cell>
          <cell r="M27">
            <v>1812765</v>
          </cell>
          <cell r="N27">
            <v>1675500</v>
          </cell>
          <cell r="O27">
            <v>1646799</v>
          </cell>
          <cell r="P27">
            <v>1675155</v>
          </cell>
          <cell r="Q27">
            <v>1652375</v>
          </cell>
          <cell r="R27">
            <v>1619792</v>
          </cell>
        </row>
        <row r="28">
          <cell r="A28">
            <v>442200</v>
          </cell>
          <cell r="D28" t="str">
            <v>REDSM</v>
          </cell>
          <cell r="G28">
            <v>-30859</v>
          </cell>
          <cell r="H28">
            <v>-14827</v>
          </cell>
          <cell r="I28">
            <v>-28915</v>
          </cell>
          <cell r="J28">
            <v>13424</v>
          </cell>
          <cell r="K28">
            <v>-81266</v>
          </cell>
          <cell r="L28">
            <v>-55272</v>
          </cell>
          <cell r="M28">
            <v>102486</v>
          </cell>
          <cell r="N28">
            <v>94726</v>
          </cell>
          <cell r="O28">
            <v>93103</v>
          </cell>
          <cell r="P28">
            <v>94706</v>
          </cell>
          <cell r="Q28">
            <v>84143</v>
          </cell>
          <cell r="R28">
            <v>82484</v>
          </cell>
        </row>
        <row r="29">
          <cell r="A29">
            <v>442200</v>
          </cell>
          <cell r="D29" t="str">
            <v>REFC</v>
          </cell>
          <cell r="G29">
            <v>-62171</v>
          </cell>
          <cell r="H29">
            <v>141365</v>
          </cell>
          <cell r="I29">
            <v>273489</v>
          </cell>
          <cell r="J29">
            <v>63045</v>
          </cell>
          <cell r="K29">
            <v>2057034</v>
          </cell>
          <cell r="L29">
            <v>1208231</v>
          </cell>
          <cell r="M29">
            <v>354272</v>
          </cell>
          <cell r="N29">
            <v>168969</v>
          </cell>
          <cell r="O29">
            <v>173844</v>
          </cell>
          <cell r="P29">
            <v>691348</v>
          </cell>
          <cell r="Q29">
            <v>61902</v>
          </cell>
          <cell r="R29">
            <v>70071</v>
          </cell>
        </row>
        <row r="30">
          <cell r="A30">
            <v>442200</v>
          </cell>
          <cell r="D30" t="str">
            <v>RKEPSM</v>
          </cell>
          <cell r="G30">
            <v>-12519</v>
          </cell>
          <cell r="H30">
            <v>-5459</v>
          </cell>
          <cell r="I30">
            <v>-10997</v>
          </cell>
          <cell r="J30">
            <v>8551</v>
          </cell>
          <cell r="K30">
            <v>-20933</v>
          </cell>
          <cell r="L30">
            <v>-5052</v>
          </cell>
          <cell r="M30">
            <v>-23626</v>
          </cell>
          <cell r="N30">
            <v>0</v>
          </cell>
          <cell r="O30">
            <v>-85308</v>
          </cell>
          <cell r="P30">
            <v>-68128</v>
          </cell>
          <cell r="Q30">
            <v>-71102</v>
          </cell>
          <cell r="R30">
            <v>-61451</v>
          </cell>
        </row>
        <row r="31">
          <cell r="A31">
            <v>442200</v>
          </cell>
          <cell r="D31" t="str">
            <v>ROEESM</v>
          </cell>
          <cell r="G31">
            <v>193868</v>
          </cell>
          <cell r="H31">
            <v>165377</v>
          </cell>
          <cell r="I31">
            <v>312898</v>
          </cell>
          <cell r="J31">
            <v>-120339</v>
          </cell>
          <cell r="K31">
            <v>1075492</v>
          </cell>
          <cell r="L31">
            <v>438216</v>
          </cell>
          <cell r="M31">
            <v>429640</v>
          </cell>
          <cell r="N31">
            <v>489848</v>
          </cell>
          <cell r="O31">
            <v>508603</v>
          </cell>
          <cell r="P31">
            <v>443735</v>
          </cell>
          <cell r="Q31">
            <v>349433</v>
          </cell>
          <cell r="R31">
            <v>372237</v>
          </cell>
        </row>
        <row r="32">
          <cell r="A32">
            <v>442290</v>
          </cell>
          <cell r="D32" t="str">
            <v>UNBILL</v>
          </cell>
          <cell r="G32">
            <v>471838</v>
          </cell>
          <cell r="H32">
            <v>2930083</v>
          </cell>
          <cell r="I32">
            <v>1310669</v>
          </cell>
          <cell r="J32">
            <v>3317816</v>
          </cell>
          <cell r="K32">
            <v>-5389169</v>
          </cell>
          <cell r="L32">
            <v>27957</v>
          </cell>
          <cell r="M32">
            <v>-260645</v>
          </cell>
          <cell r="N32">
            <v>134075</v>
          </cell>
          <cell r="O32">
            <v>-410</v>
          </cell>
          <cell r="P32">
            <v>-73741</v>
          </cell>
          <cell r="Q32">
            <v>-459750</v>
          </cell>
          <cell r="R32">
            <v>-97654</v>
          </cell>
        </row>
        <row r="33">
          <cell r="A33">
            <v>444000</v>
          </cell>
          <cell r="D33" t="str">
            <v>BBEREV</v>
          </cell>
          <cell r="G33">
            <v>94175</v>
          </cell>
          <cell r="H33">
            <v>5423</v>
          </cell>
          <cell r="I33">
            <v>106839</v>
          </cell>
          <cell r="J33">
            <v>186020</v>
          </cell>
          <cell r="K33">
            <v>97918</v>
          </cell>
          <cell r="L33">
            <v>-197202</v>
          </cell>
          <cell r="M33">
            <v>104079</v>
          </cell>
          <cell r="N33">
            <v>100125</v>
          </cell>
          <cell r="O33">
            <v>105314</v>
          </cell>
          <cell r="P33">
            <v>101751</v>
          </cell>
          <cell r="Q33">
            <v>99816</v>
          </cell>
          <cell r="R33">
            <v>107237</v>
          </cell>
        </row>
        <row r="34">
          <cell r="A34">
            <v>444000</v>
          </cell>
          <cell r="D34" t="str">
            <v>BEFREV</v>
          </cell>
          <cell r="G34">
            <v>26339</v>
          </cell>
          <cell r="H34">
            <v>0</v>
          </cell>
          <cell r="I34">
            <v>28751</v>
          </cell>
          <cell r="J34">
            <v>50890</v>
          </cell>
          <cell r="K34">
            <v>27165</v>
          </cell>
          <cell r="L34">
            <v>-31107</v>
          </cell>
          <cell r="M34">
            <v>29336</v>
          </cell>
          <cell r="N34">
            <v>27874</v>
          </cell>
          <cell r="O34">
            <v>29468</v>
          </cell>
          <cell r="P34">
            <v>29474</v>
          </cell>
          <cell r="Q34">
            <v>28762</v>
          </cell>
          <cell r="R34">
            <v>30323</v>
          </cell>
        </row>
        <row r="35">
          <cell r="A35">
            <v>444000</v>
          </cell>
          <cell r="D35" t="str">
            <v>REDSM</v>
          </cell>
          <cell r="G35">
            <v>-20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</row>
        <row r="36">
          <cell r="A36">
            <v>444000</v>
          </cell>
          <cell r="D36" t="str">
            <v>REFC</v>
          </cell>
          <cell r="G36">
            <v>-1247</v>
          </cell>
          <cell r="H36">
            <v>636</v>
          </cell>
          <cell r="I36">
            <v>6055</v>
          </cell>
          <cell r="J36">
            <v>32385</v>
          </cell>
          <cell r="K36">
            <v>12862</v>
          </cell>
          <cell r="L36">
            <v>-14365</v>
          </cell>
          <cell r="M36">
            <v>5733</v>
          </cell>
          <cell r="N36">
            <v>2811</v>
          </cell>
          <cell r="O36">
            <v>3111</v>
          </cell>
          <cell r="P36">
            <v>12164</v>
          </cell>
          <cell r="Q36">
            <v>1078</v>
          </cell>
          <cell r="R36">
            <v>1312</v>
          </cell>
        </row>
        <row r="37">
          <cell r="A37">
            <v>444000</v>
          </cell>
          <cell r="D37" t="str">
            <v>RKEPSM</v>
          </cell>
          <cell r="G37">
            <v>-229</v>
          </cell>
          <cell r="H37">
            <v>-24</v>
          </cell>
          <cell r="I37">
            <v>-237</v>
          </cell>
          <cell r="J37">
            <v>-266</v>
          </cell>
          <cell r="K37">
            <v>-35</v>
          </cell>
          <cell r="L37">
            <v>228</v>
          </cell>
          <cell r="M37">
            <v>-382</v>
          </cell>
          <cell r="N37">
            <v>0</v>
          </cell>
          <cell r="O37">
            <v>-1527</v>
          </cell>
          <cell r="P37">
            <v>-1199</v>
          </cell>
          <cell r="Q37">
            <v>-1238</v>
          </cell>
          <cell r="R37">
            <v>-1150</v>
          </cell>
        </row>
        <row r="38">
          <cell r="A38">
            <v>444000</v>
          </cell>
          <cell r="D38" t="str">
            <v>ROEESM</v>
          </cell>
          <cell r="G38">
            <v>7427</v>
          </cell>
          <cell r="H38">
            <v>407</v>
          </cell>
          <cell r="I38">
            <v>16088</v>
          </cell>
          <cell r="J38">
            <v>39249</v>
          </cell>
          <cell r="K38">
            <v>19189</v>
          </cell>
          <cell r="L38">
            <v>-34835</v>
          </cell>
          <cell r="M38">
            <v>6953</v>
          </cell>
          <cell r="N38">
            <v>8149</v>
          </cell>
          <cell r="O38">
            <v>9101</v>
          </cell>
          <cell r="P38">
            <v>7808</v>
          </cell>
          <cell r="Q38">
            <v>6082</v>
          </cell>
          <cell r="R38">
            <v>6968</v>
          </cell>
        </row>
        <row r="39">
          <cell r="A39">
            <v>445000</v>
          </cell>
          <cell r="D39" t="str">
            <v>BBEREV</v>
          </cell>
          <cell r="G39">
            <v>902011</v>
          </cell>
          <cell r="H39">
            <v>695600</v>
          </cell>
          <cell r="I39">
            <v>836912</v>
          </cell>
          <cell r="J39">
            <v>152541</v>
          </cell>
          <cell r="K39">
            <v>2092377</v>
          </cell>
          <cell r="L39">
            <v>1181969</v>
          </cell>
          <cell r="M39">
            <v>1329101</v>
          </cell>
          <cell r="N39">
            <v>1158578</v>
          </cell>
          <cell r="O39">
            <v>1040413</v>
          </cell>
          <cell r="P39">
            <v>1137079</v>
          </cell>
          <cell r="Q39">
            <v>1197883</v>
          </cell>
          <cell r="R39">
            <v>1286287</v>
          </cell>
        </row>
        <row r="40">
          <cell r="A40">
            <v>445000</v>
          </cell>
          <cell r="D40" t="str">
            <v>BEFREV</v>
          </cell>
          <cell r="G40">
            <v>538389</v>
          </cell>
          <cell r="H40">
            <v>0</v>
          </cell>
          <cell r="I40">
            <v>657805</v>
          </cell>
          <cell r="J40">
            <v>-30894</v>
          </cell>
          <cell r="K40">
            <v>1105460</v>
          </cell>
          <cell r="L40">
            <v>641275</v>
          </cell>
          <cell r="M40">
            <v>637689</v>
          </cell>
          <cell r="N40">
            <v>566089</v>
          </cell>
          <cell r="O40">
            <v>497693</v>
          </cell>
          <cell r="P40">
            <v>553992</v>
          </cell>
          <cell r="Q40">
            <v>587489</v>
          </cell>
          <cell r="R40">
            <v>555972</v>
          </cell>
        </row>
        <row r="41">
          <cell r="A41">
            <v>445000</v>
          </cell>
          <cell r="D41" t="str">
            <v>REDSM</v>
          </cell>
          <cell r="G41">
            <v>-10882</v>
          </cell>
          <cell r="H41">
            <v>-5544</v>
          </cell>
          <cell r="I41">
            <v>-10940</v>
          </cell>
          <cell r="J41">
            <v>-1145</v>
          </cell>
          <cell r="K41">
            <v>-25065</v>
          </cell>
          <cell r="L41">
            <v>-16290</v>
          </cell>
          <cell r="M41">
            <v>36052</v>
          </cell>
          <cell r="N41">
            <v>32004</v>
          </cell>
          <cell r="O41">
            <v>28137</v>
          </cell>
          <cell r="P41">
            <v>31320</v>
          </cell>
          <cell r="Q41">
            <v>29916</v>
          </cell>
          <cell r="R41">
            <v>28311</v>
          </cell>
        </row>
        <row r="42">
          <cell r="A42">
            <v>445000</v>
          </cell>
          <cell r="D42" t="str">
            <v>REFC</v>
          </cell>
          <cell r="G42">
            <v>-22400</v>
          </cell>
          <cell r="H42">
            <v>46378</v>
          </cell>
          <cell r="I42">
            <v>106409</v>
          </cell>
          <cell r="J42">
            <v>146780</v>
          </cell>
          <cell r="K42">
            <v>579400</v>
          </cell>
          <cell r="L42">
            <v>331768</v>
          </cell>
          <cell r="M42">
            <v>124625</v>
          </cell>
          <cell r="N42">
            <v>57088</v>
          </cell>
          <cell r="O42">
            <v>52539</v>
          </cell>
          <cell r="P42">
            <v>228636</v>
          </cell>
          <cell r="Q42">
            <v>22009</v>
          </cell>
          <cell r="R42">
            <v>24051</v>
          </cell>
        </row>
        <row r="43">
          <cell r="A43">
            <v>445000</v>
          </cell>
          <cell r="D43" t="str">
            <v>RKEPSM</v>
          </cell>
          <cell r="G43">
            <v>-4065</v>
          </cell>
          <cell r="H43">
            <v>-1789</v>
          </cell>
          <cell r="I43">
            <v>-4193</v>
          </cell>
          <cell r="J43">
            <v>1749</v>
          </cell>
          <cell r="K43">
            <v>-4822</v>
          </cell>
          <cell r="L43">
            <v>-1074</v>
          </cell>
          <cell r="M43">
            <v>-8311</v>
          </cell>
          <cell r="N43">
            <v>0</v>
          </cell>
          <cell r="O43">
            <v>-25782</v>
          </cell>
          <cell r="P43">
            <v>-22531</v>
          </cell>
          <cell r="Q43">
            <v>-25280</v>
          </cell>
          <cell r="R43">
            <v>-21092</v>
          </cell>
        </row>
        <row r="44">
          <cell r="A44">
            <v>445000</v>
          </cell>
          <cell r="D44" t="str">
            <v>ROEESM</v>
          </cell>
          <cell r="G44">
            <v>77060</v>
          </cell>
          <cell r="H44">
            <v>75971</v>
          </cell>
          <cell r="I44">
            <v>151763</v>
          </cell>
          <cell r="J44">
            <v>32002</v>
          </cell>
          <cell r="K44">
            <v>331400</v>
          </cell>
          <cell r="L44">
            <v>109117</v>
          </cell>
          <cell r="M44">
            <v>151137</v>
          </cell>
          <cell r="N44">
            <v>165501</v>
          </cell>
          <cell r="O44">
            <v>153709</v>
          </cell>
          <cell r="P44">
            <v>146748</v>
          </cell>
          <cell r="Q44">
            <v>124238</v>
          </cell>
          <cell r="R44">
            <v>127765</v>
          </cell>
        </row>
        <row r="45">
          <cell r="A45">
            <v>445090</v>
          </cell>
          <cell r="D45" t="str">
            <v>UNBILL</v>
          </cell>
          <cell r="G45">
            <v>181945</v>
          </cell>
          <cell r="H45">
            <v>1025391</v>
          </cell>
          <cell r="I45">
            <v>102472</v>
          </cell>
          <cell r="J45">
            <v>1020498</v>
          </cell>
          <cell r="K45">
            <v>-2024669</v>
          </cell>
          <cell r="L45">
            <v>758578</v>
          </cell>
          <cell r="M45">
            <v>-144423</v>
          </cell>
          <cell r="N45">
            <v>90988</v>
          </cell>
          <cell r="O45">
            <v>29149</v>
          </cell>
          <cell r="P45">
            <v>565</v>
          </cell>
          <cell r="Q45">
            <v>-211112</v>
          </cell>
          <cell r="R45">
            <v>-6283</v>
          </cell>
        </row>
        <row r="46">
          <cell r="A46">
            <v>447150</v>
          </cell>
          <cell r="D46" t="str">
            <v>CAPCTY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438184</v>
          </cell>
          <cell r="L46">
            <v>222684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</row>
        <row r="47">
          <cell r="A47">
            <v>447150</v>
          </cell>
          <cell r="D47" t="str">
            <v>FACASM</v>
          </cell>
          <cell r="G47">
            <v>57215</v>
          </cell>
          <cell r="H47">
            <v>25468</v>
          </cell>
          <cell r="I47">
            <v>38154</v>
          </cell>
          <cell r="J47">
            <v>59781</v>
          </cell>
          <cell r="K47">
            <v>71403</v>
          </cell>
          <cell r="L47">
            <v>46286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</row>
        <row r="48">
          <cell r="A48">
            <v>447150</v>
          </cell>
          <cell r="D48" t="str">
            <v>FER668</v>
          </cell>
          <cell r="G48">
            <v>5702721</v>
          </cell>
          <cell r="H48">
            <v>0</v>
          </cell>
          <cell r="I48">
            <v>0</v>
          </cell>
          <cell r="J48">
            <v>6689509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</row>
        <row r="49">
          <cell r="A49">
            <v>447150</v>
          </cell>
          <cell r="D49" t="str">
            <v>SLSRSL</v>
          </cell>
          <cell r="G49">
            <v>693926</v>
          </cell>
          <cell r="H49">
            <v>1136182</v>
          </cell>
          <cell r="I49">
            <v>2800109</v>
          </cell>
          <cell r="J49">
            <v>3134175</v>
          </cell>
          <cell r="K49">
            <v>846308</v>
          </cell>
          <cell r="L49">
            <v>749245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</row>
        <row r="50">
          <cell r="A50">
            <v>447150</v>
          </cell>
          <cell r="D50"/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370152</v>
          </cell>
          <cell r="N50">
            <v>0</v>
          </cell>
          <cell r="O50">
            <v>1099751</v>
          </cell>
          <cell r="P50">
            <v>1188322</v>
          </cell>
          <cell r="Q50">
            <v>1419790</v>
          </cell>
          <cell r="R50">
            <v>1027055</v>
          </cell>
        </row>
        <row r="51">
          <cell r="A51">
            <v>448000</v>
          </cell>
          <cell r="D51" t="str">
            <v xml:space="preserve"> </v>
          </cell>
          <cell r="G51">
            <v>76984</v>
          </cell>
          <cell r="H51">
            <v>3325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4694</v>
          </cell>
          <cell r="N51">
            <v>4349</v>
          </cell>
          <cell r="O51">
            <v>4038</v>
          </cell>
          <cell r="P51">
            <v>8922</v>
          </cell>
          <cell r="Q51">
            <v>9456</v>
          </cell>
          <cell r="R51">
            <v>8746</v>
          </cell>
        </row>
        <row r="52">
          <cell r="A52">
            <v>449100</v>
          </cell>
          <cell r="D52" t="str">
            <v xml:space="preserve"> </v>
          </cell>
          <cell r="G52">
            <v>-261422</v>
          </cell>
          <cell r="H52">
            <v>70013</v>
          </cell>
          <cell r="I52">
            <v>-1642884</v>
          </cell>
          <cell r="J52">
            <v>-2072437</v>
          </cell>
          <cell r="K52">
            <v>-1342898</v>
          </cell>
          <cell r="L52">
            <v>366497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</row>
        <row r="53">
          <cell r="A53">
            <v>449111</v>
          </cell>
          <cell r="D53" t="str">
            <v xml:space="preserve"> </v>
          </cell>
          <cell r="G53">
            <v>9230</v>
          </cell>
          <cell r="H53">
            <v>9230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</row>
        <row r="54">
          <cell r="A54">
            <v>450100</v>
          </cell>
          <cell r="D54"/>
          <cell r="G54">
            <v>0</v>
          </cell>
          <cell r="H54">
            <v>-1038</v>
          </cell>
          <cell r="I54">
            <v>1038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</row>
        <row r="55">
          <cell r="A55">
            <v>451100</v>
          </cell>
          <cell r="D55" t="str">
            <v>GP0000</v>
          </cell>
          <cell r="G55">
            <v>1377</v>
          </cell>
          <cell r="H55">
            <v>0</v>
          </cell>
          <cell r="I55">
            <v>822</v>
          </cell>
          <cell r="J55">
            <v>1087</v>
          </cell>
          <cell r="K55">
            <v>517</v>
          </cell>
          <cell r="L55">
            <v>1327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</row>
        <row r="56">
          <cell r="A56">
            <v>451100</v>
          </cell>
          <cell r="D56" t="str">
            <v>MRJC</v>
          </cell>
          <cell r="G56">
            <v>13399</v>
          </cell>
          <cell r="H56">
            <v>0</v>
          </cell>
          <cell r="I56">
            <v>0</v>
          </cell>
          <cell r="J56">
            <v>-25696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</row>
        <row r="57">
          <cell r="A57">
            <v>451100</v>
          </cell>
          <cell r="D57" t="str">
            <v>MROTH</v>
          </cell>
          <cell r="G57">
            <v>11275</v>
          </cell>
          <cell r="H57">
            <v>-28337</v>
          </cell>
          <cell r="I57">
            <v>-18931</v>
          </cell>
          <cell r="J57">
            <v>-125209</v>
          </cell>
          <cell r="K57">
            <v>199748</v>
          </cell>
          <cell r="L57">
            <v>236508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</row>
        <row r="58">
          <cell r="A58">
            <v>451100</v>
          </cell>
          <cell r="D58" t="str">
            <v>PDREV</v>
          </cell>
          <cell r="G58">
            <v>33</v>
          </cell>
          <cell r="H58">
            <v>0</v>
          </cell>
          <cell r="I58">
            <v>0</v>
          </cell>
          <cell r="J58">
            <v>0</v>
          </cell>
          <cell r="K58">
            <v>276</v>
          </cell>
          <cell r="L58">
            <v>1252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</row>
        <row r="59">
          <cell r="A59">
            <v>451100</v>
          </cell>
          <cell r="D59"/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20833</v>
          </cell>
          <cell r="N59">
            <v>20833</v>
          </cell>
          <cell r="O59">
            <v>20833</v>
          </cell>
          <cell r="P59">
            <v>20833</v>
          </cell>
          <cell r="Q59">
            <v>20833</v>
          </cell>
          <cell r="R59">
            <v>20833</v>
          </cell>
        </row>
        <row r="60">
          <cell r="A60">
            <v>454004</v>
          </cell>
          <cell r="D60" t="str">
            <v>OARG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</row>
        <row r="61">
          <cell r="A61">
            <v>454100</v>
          </cell>
          <cell r="D61"/>
          <cell r="G61">
            <v>0</v>
          </cell>
          <cell r="H61">
            <v>0</v>
          </cell>
          <cell r="I61">
            <v>42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</row>
        <row r="62">
          <cell r="A62">
            <v>454100</v>
          </cell>
          <cell r="D62" t="str">
            <v>BBEREV</v>
          </cell>
          <cell r="G62">
            <v>0</v>
          </cell>
          <cell r="H62">
            <v>0</v>
          </cell>
          <cell r="I62">
            <v>0</v>
          </cell>
          <cell r="J62">
            <v>132</v>
          </cell>
          <cell r="K62">
            <v>63</v>
          </cell>
          <cell r="L62">
            <v>51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</row>
        <row r="63">
          <cell r="A63">
            <v>454200</v>
          </cell>
          <cell r="D63" t="str">
            <v xml:space="preserve"> 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18111</v>
          </cell>
          <cell r="N63">
            <v>18111</v>
          </cell>
          <cell r="O63">
            <v>18111</v>
          </cell>
          <cell r="P63">
            <v>18111</v>
          </cell>
          <cell r="Q63">
            <v>18112</v>
          </cell>
          <cell r="R63">
            <v>18112</v>
          </cell>
        </row>
        <row r="64">
          <cell r="A64">
            <v>454200</v>
          </cell>
          <cell r="D64" t="str">
            <v>PDREV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</row>
        <row r="65">
          <cell r="A65">
            <v>454210</v>
          </cell>
          <cell r="D65" t="str">
            <v>PDREV</v>
          </cell>
          <cell r="G65">
            <v>0</v>
          </cell>
          <cell r="H65">
            <v>0</v>
          </cell>
          <cell r="I65">
            <v>15640</v>
          </cell>
          <cell r="J65">
            <v>14659</v>
          </cell>
          <cell r="K65">
            <v>0</v>
          </cell>
          <cell r="L65">
            <v>4570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</row>
        <row r="66">
          <cell r="A66">
            <v>454300</v>
          </cell>
          <cell r="D66"/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10375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</row>
        <row r="67">
          <cell r="A67">
            <v>454300</v>
          </cell>
          <cell r="D67" t="str">
            <v>WRLATT</v>
          </cell>
          <cell r="G67">
            <v>281</v>
          </cell>
          <cell r="H67">
            <v>281</v>
          </cell>
          <cell r="I67">
            <v>281</v>
          </cell>
          <cell r="J67">
            <v>281</v>
          </cell>
          <cell r="K67">
            <v>281</v>
          </cell>
          <cell r="L67">
            <v>281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</row>
        <row r="68">
          <cell r="A68">
            <v>454400</v>
          </cell>
          <cell r="D68" t="str">
            <v xml:space="preserve"> </v>
          </cell>
          <cell r="G68">
            <v>90796</v>
          </cell>
          <cell r="H68">
            <v>30502</v>
          </cell>
          <cell r="I68">
            <v>46055</v>
          </cell>
          <cell r="J68">
            <v>-26980</v>
          </cell>
          <cell r="K68">
            <v>235762</v>
          </cell>
          <cell r="L68">
            <v>97710</v>
          </cell>
          <cell r="M68">
            <v>66666</v>
          </cell>
          <cell r="N68">
            <v>66666</v>
          </cell>
          <cell r="O68">
            <v>66666</v>
          </cell>
          <cell r="P68">
            <v>66666</v>
          </cell>
          <cell r="Q68">
            <v>66666</v>
          </cell>
          <cell r="R68">
            <v>66666</v>
          </cell>
        </row>
        <row r="69">
          <cell r="A69">
            <v>454400</v>
          </cell>
          <cell r="D69" t="str">
            <v>BDPCHG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41667</v>
          </cell>
          <cell r="N69">
            <v>41667</v>
          </cell>
          <cell r="O69">
            <v>41667</v>
          </cell>
          <cell r="P69">
            <v>41667</v>
          </cell>
          <cell r="Q69">
            <v>41667</v>
          </cell>
          <cell r="R69">
            <v>41667</v>
          </cell>
        </row>
        <row r="70">
          <cell r="A70">
            <v>456025</v>
          </cell>
          <cell r="D70" t="str">
            <v xml:space="preserve"> </v>
          </cell>
          <cell r="G70">
            <v>37393</v>
          </cell>
          <cell r="H70">
            <v>170522</v>
          </cell>
          <cell r="I70">
            <v>83101</v>
          </cell>
          <cell r="J70">
            <v>312113</v>
          </cell>
          <cell r="K70">
            <v>958955</v>
          </cell>
          <cell r="L70">
            <v>550934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</row>
        <row r="71">
          <cell r="A71">
            <v>456040</v>
          </cell>
          <cell r="D71" t="str">
            <v xml:space="preserve"> </v>
          </cell>
          <cell r="G71">
            <v>50</v>
          </cell>
          <cell r="H71">
            <v>50</v>
          </cell>
          <cell r="I71">
            <v>50</v>
          </cell>
          <cell r="J71">
            <v>50</v>
          </cell>
          <cell r="K71">
            <v>50</v>
          </cell>
          <cell r="L71">
            <v>50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</row>
        <row r="72">
          <cell r="A72">
            <v>456075</v>
          </cell>
          <cell r="D72" t="str">
            <v xml:space="preserve"> 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</row>
        <row r="73">
          <cell r="A73">
            <v>456100</v>
          </cell>
          <cell r="D73" t="str">
            <v xml:space="preserve"> 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</row>
        <row r="74">
          <cell r="A74">
            <v>456110</v>
          </cell>
          <cell r="D74" t="str">
            <v xml:space="preserve"> </v>
          </cell>
          <cell r="G74">
            <v>16599</v>
          </cell>
          <cell r="H74">
            <v>11336</v>
          </cell>
          <cell r="I74">
            <v>11007</v>
          </cell>
          <cell r="J74">
            <v>14168</v>
          </cell>
          <cell r="K74">
            <v>14481</v>
          </cell>
          <cell r="L74">
            <v>14947</v>
          </cell>
          <cell r="M74">
            <v>12083</v>
          </cell>
          <cell r="N74">
            <v>12083</v>
          </cell>
          <cell r="O74">
            <v>12083</v>
          </cell>
          <cell r="P74">
            <v>12083</v>
          </cell>
          <cell r="Q74">
            <v>12083</v>
          </cell>
          <cell r="R74">
            <v>12083</v>
          </cell>
        </row>
        <row r="75">
          <cell r="A75">
            <v>456111</v>
          </cell>
          <cell r="D75" t="str">
            <v>FACFTR</v>
          </cell>
          <cell r="G75">
            <v>129258</v>
          </cell>
          <cell r="H75">
            <v>109054</v>
          </cell>
          <cell r="I75">
            <v>158342</v>
          </cell>
          <cell r="J75">
            <v>1738484</v>
          </cell>
          <cell r="K75">
            <v>831989</v>
          </cell>
          <cell r="L75">
            <v>753877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</row>
        <row r="76">
          <cell r="A76">
            <v>456970</v>
          </cell>
          <cell r="D76" t="str">
            <v xml:space="preserve"> </v>
          </cell>
          <cell r="G76">
            <v>5058</v>
          </cell>
          <cell r="H76">
            <v>4493</v>
          </cell>
          <cell r="I76">
            <v>3775</v>
          </cell>
          <cell r="J76">
            <v>4464</v>
          </cell>
          <cell r="K76">
            <v>5122</v>
          </cell>
          <cell r="L76">
            <v>4915</v>
          </cell>
          <cell r="M76">
            <v>2042</v>
          </cell>
          <cell r="N76">
            <v>2042</v>
          </cell>
          <cell r="O76">
            <v>2042</v>
          </cell>
          <cell r="P76">
            <v>2042</v>
          </cell>
          <cell r="Q76">
            <v>2042</v>
          </cell>
          <cell r="R76">
            <v>2042</v>
          </cell>
        </row>
        <row r="77">
          <cell r="A77">
            <v>457105</v>
          </cell>
          <cell r="D77" t="str">
            <v xml:space="preserve"> </v>
          </cell>
          <cell r="G77">
            <v>21172</v>
          </cell>
          <cell r="H77">
            <v>20390</v>
          </cell>
          <cell r="I77">
            <v>18541</v>
          </cell>
          <cell r="J77">
            <v>7670</v>
          </cell>
          <cell r="K77">
            <v>18295</v>
          </cell>
          <cell r="L77">
            <v>20429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</row>
      </sheetData>
      <sheetData sheetId="6">
        <row r="11">
          <cell r="A11">
            <v>403002</v>
          </cell>
          <cell r="B11" t="str">
            <v>Depr-Expense</v>
          </cell>
          <cell r="C11" t="str">
            <v>DEPR</v>
          </cell>
          <cell r="D11">
            <v>403</v>
          </cell>
          <cell r="E11">
            <v>54270722</v>
          </cell>
          <cell r="F11">
            <v>4425919</v>
          </cell>
          <cell r="G11">
            <v>4427557</v>
          </cell>
          <cell r="H11">
            <v>4466849</v>
          </cell>
          <cell r="I11">
            <v>4495530</v>
          </cell>
          <cell r="J11">
            <v>4495602</v>
          </cell>
          <cell r="K11">
            <v>4504890</v>
          </cell>
          <cell r="L11">
            <v>4576542</v>
          </cell>
          <cell r="M11">
            <v>4568996</v>
          </cell>
          <cell r="N11">
            <v>4564554</v>
          </cell>
          <cell r="O11">
            <v>4582143</v>
          </cell>
          <cell r="P11">
            <v>4581210</v>
          </cell>
          <cell r="Q11">
            <v>4580930</v>
          </cell>
        </row>
        <row r="12">
          <cell r="A12">
            <v>404200</v>
          </cell>
          <cell r="B12" t="str">
            <v>Amort of Elec Plt - Software</v>
          </cell>
          <cell r="C12" t="str">
            <v>DEPR</v>
          </cell>
          <cell r="D12">
            <v>404</v>
          </cell>
          <cell r="E12">
            <v>2835306</v>
          </cell>
          <cell r="F12">
            <v>269357</v>
          </cell>
          <cell r="G12">
            <v>224214</v>
          </cell>
          <cell r="H12">
            <v>224207</v>
          </cell>
          <cell r="I12">
            <v>234007</v>
          </cell>
          <cell r="J12">
            <v>233275</v>
          </cell>
          <cell r="K12">
            <v>230389</v>
          </cell>
          <cell r="L12">
            <v>240337</v>
          </cell>
          <cell r="M12">
            <v>234838</v>
          </cell>
          <cell r="N12">
            <v>234773</v>
          </cell>
          <cell r="O12">
            <v>236556</v>
          </cell>
          <cell r="P12">
            <v>236591</v>
          </cell>
          <cell r="Q12">
            <v>236762</v>
          </cell>
        </row>
        <row r="13">
          <cell r="A13">
            <v>407115</v>
          </cell>
          <cell r="B13" t="str">
            <v>Meter Amortization</v>
          </cell>
          <cell r="C13" t="str">
            <v>AMORT</v>
          </cell>
          <cell r="D13">
            <v>407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</row>
        <row r="14">
          <cell r="A14">
            <v>407305</v>
          </cell>
          <cell r="B14" t="str">
            <v>Regulatory Debits</v>
          </cell>
          <cell r="C14" t="str">
            <v>AMORT</v>
          </cell>
          <cell r="D14">
            <v>407</v>
          </cell>
          <cell r="E14">
            <v>5154204</v>
          </cell>
          <cell r="F14">
            <v>429517</v>
          </cell>
          <cell r="G14">
            <v>429517</v>
          </cell>
          <cell r="H14">
            <v>429517</v>
          </cell>
          <cell r="I14">
            <v>429517</v>
          </cell>
          <cell r="J14">
            <v>429517</v>
          </cell>
          <cell r="K14">
            <v>429517</v>
          </cell>
          <cell r="L14">
            <v>429517</v>
          </cell>
          <cell r="M14">
            <v>429517</v>
          </cell>
          <cell r="N14">
            <v>429517</v>
          </cell>
          <cell r="O14">
            <v>429517</v>
          </cell>
          <cell r="P14">
            <v>429517</v>
          </cell>
          <cell r="Q14">
            <v>429517</v>
          </cell>
        </row>
        <row r="15">
          <cell r="A15">
            <v>407324</v>
          </cell>
          <cell r="B15" t="str">
            <v>NC &amp; MW Coal As Amort Exp</v>
          </cell>
          <cell r="C15" t="str">
            <v>AMORT</v>
          </cell>
          <cell r="D15">
            <v>407</v>
          </cell>
          <cell r="E15">
            <v>6524004</v>
          </cell>
          <cell r="F15">
            <v>850667</v>
          </cell>
          <cell r="G15">
            <v>850667</v>
          </cell>
          <cell r="H15">
            <v>850667</v>
          </cell>
          <cell r="I15">
            <v>850667</v>
          </cell>
          <cell r="J15">
            <v>850667</v>
          </cell>
          <cell r="K15">
            <v>850667</v>
          </cell>
          <cell r="L15">
            <v>236667</v>
          </cell>
          <cell r="M15">
            <v>236667</v>
          </cell>
          <cell r="N15">
            <v>236667</v>
          </cell>
          <cell r="O15">
            <v>236667</v>
          </cell>
          <cell r="P15">
            <v>236667</v>
          </cell>
          <cell r="Q15">
            <v>236667</v>
          </cell>
        </row>
        <row r="16">
          <cell r="A16">
            <v>407354</v>
          </cell>
          <cell r="B16" t="str">
            <v>DSM Deferral - Electric</v>
          </cell>
          <cell r="C16" t="str">
            <v>OTH</v>
          </cell>
          <cell r="D16">
            <v>407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</row>
        <row r="17">
          <cell r="A17">
            <v>407407</v>
          </cell>
          <cell r="B17" t="str">
            <v>Carrying Charges</v>
          </cell>
          <cell r="C17" t="str">
            <v>OTH</v>
          </cell>
          <cell r="D17">
            <v>407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</row>
        <row r="18">
          <cell r="A18">
            <v>408040</v>
          </cell>
          <cell r="B18" t="str">
            <v>Taxes Property-Allocated</v>
          </cell>
          <cell r="C18" t="str">
            <v>OTHTX</v>
          </cell>
          <cell r="D18">
            <v>408</v>
          </cell>
          <cell r="E18">
            <v>89088</v>
          </cell>
          <cell r="F18">
            <v>7424</v>
          </cell>
          <cell r="G18">
            <v>7424</v>
          </cell>
          <cell r="H18">
            <v>7424</v>
          </cell>
          <cell r="I18">
            <v>7424</v>
          </cell>
          <cell r="J18">
            <v>7424</v>
          </cell>
          <cell r="K18">
            <v>7424</v>
          </cell>
          <cell r="L18">
            <v>7424</v>
          </cell>
          <cell r="M18">
            <v>7424</v>
          </cell>
          <cell r="N18">
            <v>7424</v>
          </cell>
          <cell r="O18">
            <v>7424</v>
          </cell>
          <cell r="P18">
            <v>7424</v>
          </cell>
          <cell r="Q18">
            <v>7424</v>
          </cell>
        </row>
        <row r="19">
          <cell r="A19">
            <v>408120</v>
          </cell>
          <cell r="B19" t="str">
            <v>Franchise Tax - Non Electric</v>
          </cell>
          <cell r="C19" t="str">
            <v>OTHTX</v>
          </cell>
          <cell r="D19">
            <v>408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</row>
        <row r="20">
          <cell r="A20">
            <v>408121</v>
          </cell>
          <cell r="B20" t="str">
            <v>Taxes Property-Operating</v>
          </cell>
          <cell r="C20" t="str">
            <v>OTHTX</v>
          </cell>
          <cell r="D20">
            <v>408</v>
          </cell>
          <cell r="E20">
            <v>19652376</v>
          </cell>
          <cell r="F20">
            <v>1573475</v>
          </cell>
          <cell r="G20">
            <v>1573475</v>
          </cell>
          <cell r="H20">
            <v>1573475</v>
          </cell>
          <cell r="I20">
            <v>1573475</v>
          </cell>
          <cell r="J20">
            <v>1573475</v>
          </cell>
          <cell r="K20">
            <v>1573475</v>
          </cell>
          <cell r="L20">
            <v>1701921</v>
          </cell>
          <cell r="M20">
            <v>1701921</v>
          </cell>
          <cell r="N20">
            <v>1701921</v>
          </cell>
          <cell r="O20">
            <v>1701921</v>
          </cell>
          <cell r="P20">
            <v>1701921</v>
          </cell>
          <cell r="Q20">
            <v>1701921</v>
          </cell>
        </row>
        <row r="21">
          <cell r="A21">
            <v>408150</v>
          </cell>
          <cell r="B21" t="str">
            <v>State Unemployment Tax</v>
          </cell>
          <cell r="C21" t="str">
            <v>OTHTX</v>
          </cell>
          <cell r="D21">
            <v>408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</row>
        <row r="22">
          <cell r="A22">
            <v>408151</v>
          </cell>
          <cell r="B22" t="str">
            <v>Federal Unemployment Tax</v>
          </cell>
          <cell r="C22" t="str">
            <v>OTHTX</v>
          </cell>
          <cell r="D22">
            <v>408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</row>
        <row r="23">
          <cell r="A23">
            <v>408152</v>
          </cell>
          <cell r="B23" t="str">
            <v>Employer FICA Tax</v>
          </cell>
          <cell r="C23" t="str">
            <v>OTHTX</v>
          </cell>
          <cell r="D23">
            <v>408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</row>
        <row r="24">
          <cell r="A24">
            <v>408205</v>
          </cell>
          <cell r="B24" t="str">
            <v>Highway Use Tax</v>
          </cell>
          <cell r="C24" t="str">
            <v>OTHTX</v>
          </cell>
          <cell r="D24">
            <v>408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</row>
        <row r="25">
          <cell r="A25">
            <v>408470</v>
          </cell>
          <cell r="B25" t="str">
            <v>Franchise Tax</v>
          </cell>
          <cell r="C25" t="str">
            <v>OTHTX</v>
          </cell>
          <cell r="D25">
            <v>408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</row>
        <row r="26">
          <cell r="A26">
            <v>408700</v>
          </cell>
          <cell r="B26" t="str">
            <v>Fed Social Security Tax-Elec</v>
          </cell>
          <cell r="C26" t="str">
            <v>OTHTX</v>
          </cell>
          <cell r="D26">
            <v>408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</row>
        <row r="27">
          <cell r="A27">
            <v>408800</v>
          </cell>
          <cell r="B27" t="str">
            <v>Federal Highway Use Tax-Elec</v>
          </cell>
          <cell r="C27" t="str">
            <v>OTHTX</v>
          </cell>
          <cell r="D27">
            <v>408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</row>
        <row r="28">
          <cell r="A28">
            <v>408851</v>
          </cell>
          <cell r="B28" t="str">
            <v>Sales &amp; Use Tax Exp</v>
          </cell>
          <cell r="C28" t="str">
            <v>OTHTX</v>
          </cell>
          <cell r="D28">
            <v>408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</row>
        <row r="29">
          <cell r="A29">
            <v>408960</v>
          </cell>
          <cell r="B29" t="str">
            <v>Allocated Payroll Taxes</v>
          </cell>
          <cell r="C29" t="str">
            <v>OTHTX</v>
          </cell>
          <cell r="D29">
            <v>408</v>
          </cell>
          <cell r="E29">
            <v>1924728</v>
          </cell>
          <cell r="F29">
            <v>160394</v>
          </cell>
          <cell r="G29">
            <v>160394</v>
          </cell>
          <cell r="H29">
            <v>160394</v>
          </cell>
          <cell r="I29">
            <v>160394</v>
          </cell>
          <cell r="J29">
            <v>160394</v>
          </cell>
          <cell r="K29">
            <v>160394</v>
          </cell>
          <cell r="L29">
            <v>160394</v>
          </cell>
          <cell r="M29">
            <v>160394</v>
          </cell>
          <cell r="N29">
            <v>160394</v>
          </cell>
          <cell r="O29">
            <v>160394</v>
          </cell>
          <cell r="P29">
            <v>160394</v>
          </cell>
          <cell r="Q29">
            <v>160394</v>
          </cell>
        </row>
        <row r="30">
          <cell r="A30">
            <v>409102</v>
          </cell>
          <cell r="B30" t="str">
            <v>SIT Exp-Utility</v>
          </cell>
          <cell r="C30" t="str">
            <v>FIT</v>
          </cell>
          <cell r="D30">
            <v>409</v>
          </cell>
          <cell r="E30">
            <v>-834574</v>
          </cell>
          <cell r="F30">
            <v>-69548</v>
          </cell>
          <cell r="G30">
            <v>-69548</v>
          </cell>
          <cell r="H30">
            <v>-69548</v>
          </cell>
          <cell r="I30">
            <v>-69548</v>
          </cell>
          <cell r="J30">
            <v>-69548</v>
          </cell>
          <cell r="K30">
            <v>-69548</v>
          </cell>
          <cell r="L30">
            <v>-69548</v>
          </cell>
          <cell r="M30">
            <v>-69548</v>
          </cell>
          <cell r="N30">
            <v>-69548</v>
          </cell>
          <cell r="O30">
            <v>-69548</v>
          </cell>
          <cell r="P30">
            <v>-69548</v>
          </cell>
          <cell r="Q30">
            <v>-69546</v>
          </cell>
        </row>
        <row r="31">
          <cell r="A31">
            <v>409104</v>
          </cell>
          <cell r="B31" t="str">
            <v>Current State Income Tax - PY</v>
          </cell>
          <cell r="C31" t="str">
            <v>FIT</v>
          </cell>
          <cell r="D31">
            <v>409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</row>
        <row r="32">
          <cell r="A32">
            <v>409190</v>
          </cell>
          <cell r="B32" t="str">
            <v>Federal Income Tax-Electric-CY</v>
          </cell>
          <cell r="C32" t="str">
            <v>FIT</v>
          </cell>
          <cell r="D32">
            <v>409</v>
          </cell>
          <cell r="E32">
            <v>-323953</v>
          </cell>
          <cell r="F32">
            <v>-26996</v>
          </cell>
          <cell r="G32">
            <v>-26996</v>
          </cell>
          <cell r="H32">
            <v>-26996</v>
          </cell>
          <cell r="I32">
            <v>-26996</v>
          </cell>
          <cell r="J32">
            <v>-26996</v>
          </cell>
          <cell r="K32">
            <v>-26996</v>
          </cell>
          <cell r="L32">
            <v>-26996</v>
          </cell>
          <cell r="M32">
            <v>-26996</v>
          </cell>
          <cell r="N32">
            <v>-26996</v>
          </cell>
          <cell r="O32">
            <v>-26996</v>
          </cell>
          <cell r="P32">
            <v>-26996</v>
          </cell>
          <cell r="Q32">
            <v>-26997</v>
          </cell>
        </row>
        <row r="33">
          <cell r="A33">
            <v>409191</v>
          </cell>
          <cell r="B33" t="str">
            <v>Fed Income Tax-Electric-PY</v>
          </cell>
          <cell r="C33" t="str">
            <v>FIT</v>
          </cell>
          <cell r="D33">
            <v>409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</row>
        <row r="34">
          <cell r="A34">
            <v>409194</v>
          </cell>
          <cell r="B34" t="str">
            <v>Current FIT Elec - PY Audit</v>
          </cell>
          <cell r="C34" t="str">
            <v>FIT</v>
          </cell>
          <cell r="D34">
            <v>409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</row>
        <row r="35">
          <cell r="A35">
            <v>409195</v>
          </cell>
          <cell r="B35" t="str">
            <v>UTP Tax Expense: Fed Util-PY</v>
          </cell>
          <cell r="C35" t="str">
            <v>FIT</v>
          </cell>
          <cell r="D35">
            <v>409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</row>
        <row r="36">
          <cell r="A36">
            <v>409197</v>
          </cell>
          <cell r="B36" t="str">
            <v>Current State Inc Tax-Util</v>
          </cell>
          <cell r="C36" t="str">
            <v>FIT</v>
          </cell>
          <cell r="D36">
            <v>409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</row>
        <row r="37">
          <cell r="A37">
            <v>410100</v>
          </cell>
          <cell r="B37" t="str">
            <v>DFIT: Utility: Current Year</v>
          </cell>
          <cell r="C37" t="str">
            <v>FIT</v>
          </cell>
          <cell r="D37">
            <v>410</v>
          </cell>
          <cell r="E37">
            <v>1763749</v>
          </cell>
          <cell r="F37">
            <v>146979</v>
          </cell>
          <cell r="G37">
            <v>146979</v>
          </cell>
          <cell r="H37">
            <v>146979</v>
          </cell>
          <cell r="I37">
            <v>146979</v>
          </cell>
          <cell r="J37">
            <v>146979</v>
          </cell>
          <cell r="K37">
            <v>146979</v>
          </cell>
          <cell r="L37">
            <v>146979</v>
          </cell>
          <cell r="M37">
            <v>146979</v>
          </cell>
          <cell r="N37">
            <v>146979</v>
          </cell>
          <cell r="O37">
            <v>146979</v>
          </cell>
          <cell r="P37">
            <v>146979</v>
          </cell>
          <cell r="Q37">
            <v>146980</v>
          </cell>
        </row>
        <row r="38">
          <cell r="A38">
            <v>410102</v>
          </cell>
          <cell r="B38" t="str">
            <v>DSIT: Utility: Current Year</v>
          </cell>
          <cell r="C38" t="str">
            <v>FIT</v>
          </cell>
          <cell r="D38">
            <v>410</v>
          </cell>
          <cell r="E38">
            <v>2110332</v>
          </cell>
          <cell r="F38">
            <v>175861</v>
          </cell>
          <cell r="G38">
            <v>175861</v>
          </cell>
          <cell r="H38">
            <v>175861</v>
          </cell>
          <cell r="I38">
            <v>175861</v>
          </cell>
          <cell r="J38">
            <v>175861</v>
          </cell>
          <cell r="K38">
            <v>175861</v>
          </cell>
          <cell r="L38">
            <v>175861</v>
          </cell>
          <cell r="M38">
            <v>175861</v>
          </cell>
          <cell r="N38">
            <v>175861</v>
          </cell>
          <cell r="O38">
            <v>175861</v>
          </cell>
          <cell r="P38">
            <v>175861</v>
          </cell>
          <cell r="Q38">
            <v>175861</v>
          </cell>
        </row>
        <row r="39">
          <cell r="A39">
            <v>410105</v>
          </cell>
          <cell r="B39" t="str">
            <v>DFIT: Utility: Prior Year</v>
          </cell>
          <cell r="C39" t="str">
            <v>FIT</v>
          </cell>
          <cell r="D39">
            <v>410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</row>
        <row r="40">
          <cell r="A40">
            <v>410106</v>
          </cell>
          <cell r="B40" t="str">
            <v>DSIT: Utility: Prior Year</v>
          </cell>
          <cell r="C40" t="str">
            <v>FIT</v>
          </cell>
          <cell r="D40">
            <v>410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</row>
        <row r="41">
          <cell r="A41">
            <v>411051</v>
          </cell>
          <cell r="B41" t="str">
            <v>Accretion Expense-ARO Ash Pond</v>
          </cell>
          <cell r="C41" t="str">
            <v>OTH</v>
          </cell>
          <cell r="D41">
            <v>411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</row>
        <row r="42">
          <cell r="A42">
            <v>411100</v>
          </cell>
          <cell r="B42" t="str">
            <v>DFIT: Utility: Curr Year CR</v>
          </cell>
          <cell r="C42" t="str">
            <v>FIT</v>
          </cell>
          <cell r="D42">
            <v>411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</row>
        <row r="43">
          <cell r="A43">
            <v>411101</v>
          </cell>
          <cell r="B43" t="str">
            <v>DSIT: Utility: Curr Year CR</v>
          </cell>
          <cell r="C43" t="str">
            <v>FIT</v>
          </cell>
          <cell r="D43">
            <v>411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</row>
        <row r="44">
          <cell r="A44">
            <v>411102</v>
          </cell>
          <cell r="B44" t="str">
            <v>DFIT: Utility: Prior Year CR</v>
          </cell>
          <cell r="C44" t="str">
            <v>FIT</v>
          </cell>
          <cell r="D44">
            <v>411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</row>
        <row r="45">
          <cell r="A45">
            <v>411103</v>
          </cell>
          <cell r="B45" t="str">
            <v>DSIT: Utility: Prior Year CR</v>
          </cell>
          <cell r="C45" t="str">
            <v>FIT</v>
          </cell>
          <cell r="D45">
            <v>411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</row>
        <row r="46">
          <cell r="A46">
            <v>411106</v>
          </cell>
          <cell r="B46" t="str">
            <v>DFIT:Utility:Prior year</v>
          </cell>
          <cell r="C46" t="str">
            <v>FIT</v>
          </cell>
          <cell r="D46">
            <v>411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</row>
        <row r="47">
          <cell r="A47">
            <v>411410</v>
          </cell>
          <cell r="B47" t="str">
            <v>Invest Tax Credit Adj-Electric</v>
          </cell>
          <cell r="C47" t="str">
            <v>FIT</v>
          </cell>
          <cell r="D47">
            <v>411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</row>
        <row r="48">
          <cell r="A48">
            <v>411834</v>
          </cell>
          <cell r="B48" t="str">
            <v>NOx Sales Proceeds Native</v>
          </cell>
          <cell r="C48" t="str">
            <v>Fuel</v>
          </cell>
          <cell r="D48">
            <v>411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</row>
        <row r="49">
          <cell r="A49">
            <v>411835</v>
          </cell>
          <cell r="B49" t="str">
            <v>NOx Sales COGS -Native</v>
          </cell>
          <cell r="C49" t="str">
            <v>Fuel</v>
          </cell>
          <cell r="D49">
            <v>411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</row>
        <row r="50">
          <cell r="A50">
            <v>426591</v>
          </cell>
          <cell r="B50" t="str">
            <v>I/C - Loss on Sale of AR</v>
          </cell>
          <cell r="C50" t="str">
            <v>CO</v>
          </cell>
          <cell r="D50">
            <v>426</v>
          </cell>
          <cell r="E50">
            <v>260284</v>
          </cell>
          <cell r="F50">
            <v>47319</v>
          </cell>
          <cell r="G50">
            <v>103149</v>
          </cell>
          <cell r="H50">
            <v>66660</v>
          </cell>
          <cell r="I50">
            <v>76664</v>
          </cell>
          <cell r="J50">
            <v>44363</v>
          </cell>
          <cell r="K50">
            <v>78416</v>
          </cell>
          <cell r="L50">
            <v>-115016</v>
          </cell>
          <cell r="M50">
            <v>1363</v>
          </cell>
          <cell r="N50">
            <v>9409</v>
          </cell>
          <cell r="O50">
            <v>227</v>
          </cell>
          <cell r="P50">
            <v>-21358</v>
          </cell>
          <cell r="Q50">
            <v>-30912</v>
          </cell>
        </row>
        <row r="51">
          <cell r="A51">
            <v>426891</v>
          </cell>
          <cell r="B51" t="str">
            <v>IC Sale of AR Fees VIE</v>
          </cell>
          <cell r="C51" t="str">
            <v>CO</v>
          </cell>
          <cell r="D51">
            <v>426</v>
          </cell>
          <cell r="E51">
            <v>292463</v>
          </cell>
          <cell r="F51">
            <v>35382</v>
          </cell>
          <cell r="G51">
            <v>26462</v>
          </cell>
          <cell r="H51">
            <v>24015</v>
          </cell>
          <cell r="I51">
            <v>22103</v>
          </cell>
          <cell r="J51">
            <v>21460</v>
          </cell>
          <cell r="K51">
            <v>21950</v>
          </cell>
          <cell r="L51">
            <v>23690</v>
          </cell>
          <cell r="M51">
            <v>26811</v>
          </cell>
          <cell r="N51">
            <v>23484</v>
          </cell>
          <cell r="O51">
            <v>24807</v>
          </cell>
          <cell r="P51">
            <v>21855</v>
          </cell>
          <cell r="Q51">
            <v>20444</v>
          </cell>
        </row>
        <row r="52">
          <cell r="A52">
            <v>440000</v>
          </cell>
          <cell r="B52" t="str">
            <v>Residential</v>
          </cell>
          <cell r="C52" t="str">
            <v>REV</v>
          </cell>
          <cell r="D52">
            <v>440</v>
          </cell>
          <cell r="E52">
            <v>159273003</v>
          </cell>
          <cell r="F52">
            <v>16436814</v>
          </cell>
          <cell r="G52">
            <v>16279843</v>
          </cell>
          <cell r="H52">
            <v>15114289</v>
          </cell>
          <cell r="I52">
            <v>10673803</v>
          </cell>
          <cell r="J52">
            <v>10400225</v>
          </cell>
          <cell r="K52">
            <v>13351461</v>
          </cell>
          <cell r="L52">
            <v>16104977</v>
          </cell>
          <cell r="M52">
            <v>15530859</v>
          </cell>
          <cell r="N52">
            <v>13136950</v>
          </cell>
          <cell r="O52">
            <v>10174403</v>
          </cell>
          <cell r="P52">
            <v>9791589</v>
          </cell>
          <cell r="Q52">
            <v>12277790</v>
          </cell>
        </row>
        <row r="53">
          <cell r="A53">
            <v>440990</v>
          </cell>
          <cell r="B53" t="str">
            <v>Residential Unbilled Rev</v>
          </cell>
          <cell r="C53" t="str">
            <v>REV</v>
          </cell>
          <cell r="D53">
            <v>440</v>
          </cell>
          <cell r="E53">
            <v>94678</v>
          </cell>
          <cell r="F53">
            <v>630116</v>
          </cell>
          <cell r="G53">
            <v>3289</v>
          </cell>
          <cell r="H53">
            <v>-1897581</v>
          </cell>
          <cell r="I53">
            <v>-93789</v>
          </cell>
          <cell r="J53">
            <v>1833729</v>
          </cell>
          <cell r="K53">
            <v>1127795</v>
          </cell>
          <cell r="L53">
            <v>-1484027</v>
          </cell>
          <cell r="M53">
            <v>-449565</v>
          </cell>
          <cell r="N53">
            <v>-1729528</v>
          </cell>
          <cell r="O53">
            <v>-139379</v>
          </cell>
          <cell r="P53">
            <v>994481</v>
          </cell>
          <cell r="Q53">
            <v>1299137</v>
          </cell>
        </row>
        <row r="54">
          <cell r="A54">
            <v>442100</v>
          </cell>
          <cell r="B54" t="str">
            <v>General Service</v>
          </cell>
          <cell r="C54" t="str">
            <v>REV</v>
          </cell>
          <cell r="D54">
            <v>442</v>
          </cell>
          <cell r="E54">
            <v>145156870</v>
          </cell>
          <cell r="F54">
            <v>13777835</v>
          </cell>
          <cell r="G54">
            <v>13675583</v>
          </cell>
          <cell r="H54">
            <v>13466744</v>
          </cell>
          <cell r="I54">
            <v>11852203</v>
          </cell>
          <cell r="J54">
            <v>11642119</v>
          </cell>
          <cell r="K54">
            <v>11833075</v>
          </cell>
          <cell r="L54">
            <v>11592154</v>
          </cell>
          <cell r="M54">
            <v>11783214</v>
          </cell>
          <cell r="N54">
            <v>10946837</v>
          </cell>
          <cell r="O54">
            <v>10669454</v>
          </cell>
          <cell r="P54">
            <v>11458118</v>
          </cell>
          <cell r="Q54">
            <v>12459534</v>
          </cell>
        </row>
        <row r="55">
          <cell r="A55">
            <v>442190</v>
          </cell>
          <cell r="B55" t="str">
            <v>General Service Unbilled Rev</v>
          </cell>
          <cell r="C55" t="str">
            <v>REV</v>
          </cell>
          <cell r="D55">
            <v>442</v>
          </cell>
          <cell r="E55">
            <v>-242550</v>
          </cell>
          <cell r="F55">
            <v>94707</v>
          </cell>
          <cell r="G55">
            <v>518177</v>
          </cell>
          <cell r="H55">
            <v>-720924</v>
          </cell>
          <cell r="I55">
            <v>5638</v>
          </cell>
          <cell r="J55">
            <v>347176</v>
          </cell>
          <cell r="K55">
            <v>-662511</v>
          </cell>
          <cell r="L55">
            <v>-607923</v>
          </cell>
          <cell r="M55">
            <v>-5031</v>
          </cell>
          <cell r="N55">
            <v>-99912</v>
          </cell>
          <cell r="O55">
            <v>-181039</v>
          </cell>
          <cell r="P55">
            <v>717022</v>
          </cell>
          <cell r="Q55">
            <v>352070</v>
          </cell>
        </row>
        <row r="56">
          <cell r="A56">
            <v>442200</v>
          </cell>
          <cell r="B56" t="str">
            <v>Industrial Service</v>
          </cell>
          <cell r="C56" t="str">
            <v>REV</v>
          </cell>
          <cell r="D56">
            <v>442</v>
          </cell>
          <cell r="E56">
            <v>65096619</v>
          </cell>
          <cell r="F56">
            <v>5890240</v>
          </cell>
          <cell r="G56">
            <v>6053861</v>
          </cell>
          <cell r="H56">
            <v>5994756</v>
          </cell>
          <cell r="I56">
            <v>5538658</v>
          </cell>
          <cell r="J56">
            <v>5623093</v>
          </cell>
          <cell r="K56">
            <v>5327280</v>
          </cell>
          <cell r="L56">
            <v>4956379</v>
          </cell>
          <cell r="M56">
            <v>5291786</v>
          </cell>
          <cell r="N56">
            <v>4842648</v>
          </cell>
          <cell r="O56">
            <v>4879923</v>
          </cell>
          <cell r="P56">
            <v>5201153</v>
          </cell>
          <cell r="Q56">
            <v>5496842</v>
          </cell>
        </row>
        <row r="57">
          <cell r="A57">
            <v>442290</v>
          </cell>
          <cell r="B57" t="str">
            <v>Industrial Svc Unbilled Rev</v>
          </cell>
          <cell r="C57" t="str">
            <v>REV</v>
          </cell>
          <cell r="D57">
            <v>442</v>
          </cell>
          <cell r="E57">
            <v>-157313</v>
          </cell>
          <cell r="F57">
            <v>42417</v>
          </cell>
          <cell r="G57">
            <v>299376</v>
          </cell>
          <cell r="H57">
            <v>-378771</v>
          </cell>
          <cell r="I57">
            <v>160505</v>
          </cell>
          <cell r="J57">
            <v>110154</v>
          </cell>
          <cell r="K57">
            <v>-425867</v>
          </cell>
          <cell r="L57">
            <v>-282835</v>
          </cell>
          <cell r="M57">
            <v>-36282</v>
          </cell>
          <cell r="N57">
            <v>35076</v>
          </cell>
          <cell r="O57">
            <v>-98675</v>
          </cell>
          <cell r="P57">
            <v>397645</v>
          </cell>
          <cell r="Q57">
            <v>19944</v>
          </cell>
        </row>
        <row r="58">
          <cell r="A58">
            <v>444000</v>
          </cell>
          <cell r="B58" t="str">
            <v>Public St &amp; Highway Lighting</v>
          </cell>
          <cell r="C58" t="str">
            <v>REV</v>
          </cell>
          <cell r="D58">
            <v>444</v>
          </cell>
          <cell r="E58">
            <v>1715100</v>
          </cell>
          <cell r="F58">
            <v>145958</v>
          </cell>
          <cell r="G58">
            <v>142549</v>
          </cell>
          <cell r="H58">
            <v>146805</v>
          </cell>
          <cell r="I58">
            <v>140852</v>
          </cell>
          <cell r="J58">
            <v>151236</v>
          </cell>
          <cell r="K58">
            <v>144831</v>
          </cell>
          <cell r="L58">
            <v>136529</v>
          </cell>
          <cell r="M58">
            <v>150266</v>
          </cell>
          <cell r="N58">
            <v>136560</v>
          </cell>
          <cell r="O58">
            <v>147586</v>
          </cell>
          <cell r="P58">
            <v>129792</v>
          </cell>
          <cell r="Q58">
            <v>142136</v>
          </cell>
        </row>
        <row r="59">
          <cell r="A59">
            <v>445000</v>
          </cell>
          <cell r="B59" t="str">
            <v>Other Sales to Public Auth</v>
          </cell>
          <cell r="C59" t="str">
            <v>REV</v>
          </cell>
          <cell r="D59">
            <v>445</v>
          </cell>
          <cell r="E59">
            <v>24629772</v>
          </cell>
          <cell r="F59">
            <v>2276469</v>
          </cell>
          <cell r="G59">
            <v>2247742</v>
          </cell>
          <cell r="H59">
            <v>2307867</v>
          </cell>
          <cell r="I59">
            <v>2030233</v>
          </cell>
          <cell r="J59">
            <v>1855845</v>
          </cell>
          <cell r="K59">
            <v>1992676</v>
          </cell>
          <cell r="L59">
            <v>1964982</v>
          </cell>
          <cell r="M59">
            <v>2126093</v>
          </cell>
          <cell r="N59">
            <v>1746780</v>
          </cell>
          <cell r="O59">
            <v>1921909</v>
          </cell>
          <cell r="P59">
            <v>2018135</v>
          </cell>
          <cell r="Q59">
            <v>2141041</v>
          </cell>
        </row>
        <row r="60">
          <cell r="A60">
            <v>445090</v>
          </cell>
          <cell r="B60" t="str">
            <v>OPA Unbilled</v>
          </cell>
          <cell r="C60" t="str">
            <v>REV</v>
          </cell>
          <cell r="D60">
            <v>445</v>
          </cell>
          <cell r="E60">
            <v>-66882</v>
          </cell>
          <cell r="F60">
            <v>1610</v>
          </cell>
          <cell r="G60">
            <v>76706</v>
          </cell>
          <cell r="H60">
            <v>-180528</v>
          </cell>
          <cell r="I60">
            <v>92153</v>
          </cell>
          <cell r="J60">
            <v>81074</v>
          </cell>
          <cell r="K60">
            <v>-125864</v>
          </cell>
          <cell r="L60">
            <v>-143011</v>
          </cell>
          <cell r="M60">
            <v>14816</v>
          </cell>
          <cell r="N60">
            <v>-89472</v>
          </cell>
          <cell r="O60">
            <v>24794</v>
          </cell>
          <cell r="P60">
            <v>154226</v>
          </cell>
          <cell r="Q60">
            <v>26614</v>
          </cell>
        </row>
        <row r="61">
          <cell r="A61">
            <v>447150</v>
          </cell>
          <cell r="B61" t="str">
            <v>Sales For Resale - Outside</v>
          </cell>
          <cell r="C61" t="str">
            <v>REV</v>
          </cell>
          <cell r="D61">
            <v>447</v>
          </cell>
          <cell r="E61">
            <v>5535505</v>
          </cell>
          <cell r="F61">
            <v>566848</v>
          </cell>
          <cell r="G61">
            <v>30502</v>
          </cell>
          <cell r="H61">
            <v>0</v>
          </cell>
          <cell r="I61">
            <v>136462</v>
          </cell>
          <cell r="J61">
            <v>31822</v>
          </cell>
          <cell r="K61">
            <v>0</v>
          </cell>
          <cell r="L61">
            <v>3376886</v>
          </cell>
          <cell r="M61">
            <v>1264978</v>
          </cell>
          <cell r="N61">
            <v>114639</v>
          </cell>
          <cell r="O61">
            <v>13368</v>
          </cell>
          <cell r="P61">
            <v>0</v>
          </cell>
          <cell r="Q61">
            <v>0</v>
          </cell>
        </row>
        <row r="62">
          <cell r="A62">
            <v>448000</v>
          </cell>
          <cell r="B62" t="str">
            <v>Interdepartmental Sales-Elec</v>
          </cell>
          <cell r="C62" t="str">
            <v>REV</v>
          </cell>
          <cell r="D62">
            <v>448</v>
          </cell>
          <cell r="E62">
            <v>71904</v>
          </cell>
          <cell r="F62">
            <v>4328</v>
          </cell>
          <cell r="G62">
            <v>5120</v>
          </cell>
          <cell r="H62">
            <v>4763</v>
          </cell>
          <cell r="I62">
            <v>4453</v>
          </cell>
          <cell r="J62">
            <v>4285</v>
          </cell>
          <cell r="K62">
            <v>8519</v>
          </cell>
          <cell r="L62">
            <v>9685</v>
          </cell>
          <cell r="M62">
            <v>9250</v>
          </cell>
          <cell r="N62">
            <v>8551</v>
          </cell>
          <cell r="O62">
            <v>4837</v>
          </cell>
          <cell r="P62">
            <v>3926</v>
          </cell>
          <cell r="Q62">
            <v>4187</v>
          </cell>
        </row>
        <row r="63">
          <cell r="A63">
            <v>449100</v>
          </cell>
          <cell r="B63" t="str">
            <v>Provisions For Rate Refunds</v>
          </cell>
          <cell r="C63" t="str">
            <v>REV</v>
          </cell>
          <cell r="D63">
            <v>449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</row>
        <row r="64">
          <cell r="A64">
            <v>449111</v>
          </cell>
          <cell r="B64" t="str">
            <v>Tax Reform - Residential</v>
          </cell>
          <cell r="C64" t="str">
            <v>REV</v>
          </cell>
          <cell r="D64">
            <v>449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</row>
        <row r="65">
          <cell r="A65">
            <v>450100</v>
          </cell>
          <cell r="B65" t="str">
            <v>Late Payment Fees</v>
          </cell>
          <cell r="C65" t="str">
            <v>REV</v>
          </cell>
          <cell r="D65">
            <v>450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</row>
        <row r="66">
          <cell r="A66">
            <v>451100</v>
          </cell>
          <cell r="B66" t="str">
            <v>Misc Service Revenue</v>
          </cell>
          <cell r="C66" t="str">
            <v>REV</v>
          </cell>
          <cell r="D66">
            <v>451</v>
          </cell>
          <cell r="E66">
            <v>249996</v>
          </cell>
          <cell r="F66">
            <v>20833</v>
          </cell>
          <cell r="G66">
            <v>20833</v>
          </cell>
          <cell r="H66">
            <v>20833</v>
          </cell>
          <cell r="I66">
            <v>20833</v>
          </cell>
          <cell r="J66">
            <v>20833</v>
          </cell>
          <cell r="K66">
            <v>20833</v>
          </cell>
          <cell r="L66">
            <v>20833</v>
          </cell>
          <cell r="M66">
            <v>20833</v>
          </cell>
          <cell r="N66">
            <v>20833</v>
          </cell>
          <cell r="O66">
            <v>20833</v>
          </cell>
          <cell r="P66">
            <v>20833</v>
          </cell>
          <cell r="Q66">
            <v>20833</v>
          </cell>
        </row>
        <row r="67">
          <cell r="A67">
            <v>454004</v>
          </cell>
          <cell r="B67" t="str">
            <v>Rent - Joint Use</v>
          </cell>
          <cell r="C67" t="str">
            <v>REV</v>
          </cell>
          <cell r="D67">
            <v>454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</row>
        <row r="68">
          <cell r="A68">
            <v>454100</v>
          </cell>
          <cell r="B68" t="str">
            <v>Extra-Facilities</v>
          </cell>
          <cell r="C68" t="str">
            <v>REV</v>
          </cell>
          <cell r="D68">
            <v>454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</row>
        <row r="69">
          <cell r="A69">
            <v>454200</v>
          </cell>
          <cell r="B69" t="str">
            <v>Pole &amp; Line Attachments</v>
          </cell>
          <cell r="C69" t="str">
            <v>REV</v>
          </cell>
          <cell r="D69">
            <v>454</v>
          </cell>
          <cell r="E69">
            <v>217344</v>
          </cell>
          <cell r="F69">
            <v>18112</v>
          </cell>
          <cell r="G69">
            <v>18112</v>
          </cell>
          <cell r="H69">
            <v>18112</v>
          </cell>
          <cell r="I69">
            <v>18112</v>
          </cell>
          <cell r="J69">
            <v>18112</v>
          </cell>
          <cell r="K69">
            <v>18112</v>
          </cell>
          <cell r="L69">
            <v>18112</v>
          </cell>
          <cell r="M69">
            <v>18112</v>
          </cell>
          <cell r="N69">
            <v>18112</v>
          </cell>
          <cell r="O69">
            <v>18112</v>
          </cell>
          <cell r="P69">
            <v>18112</v>
          </cell>
          <cell r="Q69">
            <v>18112</v>
          </cell>
        </row>
        <row r="70">
          <cell r="A70">
            <v>454210</v>
          </cell>
          <cell r="B70" t="str">
            <v>Foreign Pole Revenue</v>
          </cell>
          <cell r="C70" t="str">
            <v>REV</v>
          </cell>
          <cell r="D70">
            <v>454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</row>
        <row r="71">
          <cell r="A71">
            <v>454300</v>
          </cell>
          <cell r="B71" t="str">
            <v>Tower Lease Revenues</v>
          </cell>
          <cell r="C71" t="str">
            <v>REV</v>
          </cell>
          <cell r="D71">
            <v>454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</row>
        <row r="72">
          <cell r="A72">
            <v>454400</v>
          </cell>
          <cell r="B72" t="str">
            <v>Other Electric Rents</v>
          </cell>
          <cell r="C72" t="str">
            <v>REV</v>
          </cell>
          <cell r="D72">
            <v>454</v>
          </cell>
          <cell r="E72">
            <v>1299996</v>
          </cell>
          <cell r="F72">
            <v>108333</v>
          </cell>
          <cell r="G72">
            <v>108333</v>
          </cell>
          <cell r="H72">
            <v>108333</v>
          </cell>
          <cell r="I72">
            <v>108333</v>
          </cell>
          <cell r="J72">
            <v>108333</v>
          </cell>
          <cell r="K72">
            <v>108333</v>
          </cell>
          <cell r="L72">
            <v>108333</v>
          </cell>
          <cell r="M72">
            <v>108333</v>
          </cell>
          <cell r="N72">
            <v>108333</v>
          </cell>
          <cell r="O72">
            <v>108333</v>
          </cell>
          <cell r="P72">
            <v>108333</v>
          </cell>
          <cell r="Q72">
            <v>108333</v>
          </cell>
        </row>
        <row r="73">
          <cell r="A73">
            <v>456025</v>
          </cell>
          <cell r="B73" t="str">
            <v>RSG Rev - MISO Make Whole</v>
          </cell>
          <cell r="C73" t="str">
            <v>REV</v>
          </cell>
          <cell r="D73">
            <v>456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</row>
        <row r="74">
          <cell r="A74">
            <v>456040</v>
          </cell>
          <cell r="B74" t="str">
            <v>Sales Use Tax Coll Fee</v>
          </cell>
          <cell r="C74" t="str">
            <v>REV</v>
          </cell>
          <cell r="D74">
            <v>456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</row>
        <row r="75">
          <cell r="A75">
            <v>456075</v>
          </cell>
          <cell r="B75" t="str">
            <v>Data Processing Service</v>
          </cell>
          <cell r="C75" t="str">
            <v>REV</v>
          </cell>
          <cell r="D75">
            <v>456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</row>
        <row r="76">
          <cell r="A76">
            <v>456110</v>
          </cell>
          <cell r="B76" t="str">
            <v>Transmission Charge PTP</v>
          </cell>
          <cell r="C76" t="str">
            <v>REV</v>
          </cell>
          <cell r="D76">
            <v>456</v>
          </cell>
          <cell r="E76">
            <v>144996</v>
          </cell>
          <cell r="F76">
            <v>12083</v>
          </cell>
          <cell r="G76">
            <v>12083</v>
          </cell>
          <cell r="H76">
            <v>12083</v>
          </cell>
          <cell r="I76">
            <v>12083</v>
          </cell>
          <cell r="J76">
            <v>12083</v>
          </cell>
          <cell r="K76">
            <v>12083</v>
          </cell>
          <cell r="L76">
            <v>12083</v>
          </cell>
          <cell r="M76">
            <v>12083</v>
          </cell>
          <cell r="N76">
            <v>12083</v>
          </cell>
          <cell r="O76">
            <v>12083</v>
          </cell>
          <cell r="P76">
            <v>12083</v>
          </cell>
          <cell r="Q76">
            <v>12083</v>
          </cell>
        </row>
        <row r="77">
          <cell r="A77">
            <v>456111</v>
          </cell>
          <cell r="B77" t="str">
            <v>Other Transmission Revenues</v>
          </cell>
          <cell r="C77" t="str">
            <v>REV</v>
          </cell>
          <cell r="D77">
            <v>456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</row>
        <row r="78">
          <cell r="A78">
            <v>456610</v>
          </cell>
          <cell r="B78" t="str">
            <v>Other Electric Revenues</v>
          </cell>
          <cell r="C78" t="str">
            <v>REV</v>
          </cell>
          <cell r="D78">
            <v>456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</row>
        <row r="79">
          <cell r="A79">
            <v>456970</v>
          </cell>
          <cell r="B79" t="str">
            <v>Wheel Transmission Rev - ED</v>
          </cell>
          <cell r="C79" t="str">
            <v>REV</v>
          </cell>
          <cell r="D79">
            <v>456</v>
          </cell>
          <cell r="E79">
            <v>24504</v>
          </cell>
          <cell r="F79">
            <v>2042</v>
          </cell>
          <cell r="G79">
            <v>2042</v>
          </cell>
          <cell r="H79">
            <v>2042</v>
          </cell>
          <cell r="I79">
            <v>2042</v>
          </cell>
          <cell r="J79">
            <v>2042</v>
          </cell>
          <cell r="K79">
            <v>2042</v>
          </cell>
          <cell r="L79">
            <v>2042</v>
          </cell>
          <cell r="M79">
            <v>2042</v>
          </cell>
          <cell r="N79">
            <v>2042</v>
          </cell>
          <cell r="O79">
            <v>2042</v>
          </cell>
          <cell r="P79">
            <v>2042</v>
          </cell>
          <cell r="Q79">
            <v>2042</v>
          </cell>
        </row>
        <row r="80">
          <cell r="A80">
            <v>457100</v>
          </cell>
          <cell r="B80" t="str">
            <v>Regional Transmission Service</v>
          </cell>
          <cell r="C80" t="str">
            <v>REV</v>
          </cell>
          <cell r="D80">
            <v>457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</row>
        <row r="81">
          <cell r="A81">
            <v>457105</v>
          </cell>
          <cell r="B81" t="str">
            <v>Scheduling &amp; Dispatch Revenues</v>
          </cell>
          <cell r="C81" t="str">
            <v>REV</v>
          </cell>
          <cell r="D81">
            <v>457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</row>
        <row r="82">
          <cell r="A82">
            <v>457204</v>
          </cell>
          <cell r="B82" t="str">
            <v>PJM Reactive Rev</v>
          </cell>
          <cell r="C82" t="str">
            <v>REV</v>
          </cell>
          <cell r="D82">
            <v>457</v>
          </cell>
          <cell r="E82">
            <v>1881000</v>
          </cell>
          <cell r="F82">
            <v>156750</v>
          </cell>
          <cell r="G82">
            <v>156750</v>
          </cell>
          <cell r="H82">
            <v>156750</v>
          </cell>
          <cell r="I82">
            <v>156750</v>
          </cell>
          <cell r="J82">
            <v>156750</v>
          </cell>
          <cell r="K82">
            <v>156750</v>
          </cell>
          <cell r="L82">
            <v>156750</v>
          </cell>
          <cell r="M82">
            <v>156750</v>
          </cell>
          <cell r="N82">
            <v>156750</v>
          </cell>
          <cell r="O82">
            <v>156750</v>
          </cell>
          <cell r="P82">
            <v>156750</v>
          </cell>
          <cell r="Q82">
            <v>156750</v>
          </cell>
        </row>
        <row r="83">
          <cell r="A83">
            <v>500000</v>
          </cell>
          <cell r="B83" t="str">
            <v>Suprvsn and Engrg - Steam Oper</v>
          </cell>
          <cell r="C83" t="str">
            <v>PO</v>
          </cell>
          <cell r="D83">
            <v>500</v>
          </cell>
          <cell r="E83">
            <v>627772</v>
          </cell>
          <cell r="F83">
            <v>45125</v>
          </cell>
          <cell r="G83">
            <v>44757</v>
          </cell>
          <cell r="H83">
            <v>49981</v>
          </cell>
          <cell r="I83">
            <v>52034</v>
          </cell>
          <cell r="J83">
            <v>51360</v>
          </cell>
          <cell r="K83">
            <v>52046</v>
          </cell>
          <cell r="L83">
            <v>53351</v>
          </cell>
          <cell r="M83">
            <v>53129</v>
          </cell>
          <cell r="N83">
            <v>61093</v>
          </cell>
          <cell r="O83">
            <v>60889</v>
          </cell>
          <cell r="P83">
            <v>55191</v>
          </cell>
          <cell r="Q83">
            <v>48816</v>
          </cell>
        </row>
        <row r="84">
          <cell r="A84">
            <v>501110</v>
          </cell>
          <cell r="B84" t="str">
            <v>Coal Consumed-Fossil Steam</v>
          </cell>
          <cell r="C84" t="str">
            <v>Fuel</v>
          </cell>
          <cell r="D84">
            <v>501</v>
          </cell>
          <cell r="E84">
            <v>31401736</v>
          </cell>
          <cell r="F84">
            <v>4891628</v>
          </cell>
          <cell r="G84">
            <v>4898832</v>
          </cell>
          <cell r="H84">
            <v>104977</v>
          </cell>
          <cell r="I84">
            <v>535173</v>
          </cell>
          <cell r="J84">
            <v>943762</v>
          </cell>
          <cell r="K84">
            <v>1265688</v>
          </cell>
          <cell r="L84">
            <v>8309450</v>
          </cell>
          <cell r="M84">
            <v>7799843</v>
          </cell>
          <cell r="N84">
            <v>1882256</v>
          </cell>
          <cell r="O84">
            <v>704015</v>
          </cell>
          <cell r="P84">
            <v>0</v>
          </cell>
          <cell r="Q84">
            <v>66112</v>
          </cell>
        </row>
        <row r="85">
          <cell r="A85">
            <v>501150</v>
          </cell>
          <cell r="B85" t="str">
            <v>Coal &amp; Other Fuel Handling</v>
          </cell>
          <cell r="C85" t="str">
            <v>PO</v>
          </cell>
          <cell r="D85">
            <v>501</v>
          </cell>
          <cell r="E85">
            <v>1043317</v>
          </cell>
          <cell r="F85">
            <v>82646</v>
          </cell>
          <cell r="G85">
            <v>82670</v>
          </cell>
          <cell r="H85">
            <v>82883</v>
          </cell>
          <cell r="I85">
            <v>82810</v>
          </cell>
          <cell r="J85">
            <v>82854</v>
          </cell>
          <cell r="K85">
            <v>104310</v>
          </cell>
          <cell r="L85">
            <v>81886</v>
          </cell>
          <cell r="M85">
            <v>82253</v>
          </cell>
          <cell r="N85">
            <v>84705</v>
          </cell>
          <cell r="O85">
            <v>84657</v>
          </cell>
          <cell r="P85">
            <v>106445</v>
          </cell>
          <cell r="Q85">
            <v>85198</v>
          </cell>
        </row>
        <row r="86">
          <cell r="A86">
            <v>501160</v>
          </cell>
          <cell r="B86" t="str">
            <v>Coal Sampling &amp; Testing</v>
          </cell>
          <cell r="C86" t="str">
            <v>PO</v>
          </cell>
          <cell r="D86">
            <v>501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</row>
        <row r="87">
          <cell r="A87">
            <v>501180</v>
          </cell>
          <cell r="B87" t="str">
            <v>Sale of Fly Ash-Revenues</v>
          </cell>
          <cell r="C87" t="str">
            <v>PO</v>
          </cell>
          <cell r="D87">
            <v>501</v>
          </cell>
          <cell r="E87">
            <v>3780</v>
          </cell>
          <cell r="F87">
            <v>0</v>
          </cell>
          <cell r="G87">
            <v>0</v>
          </cell>
          <cell r="H87">
            <v>945</v>
          </cell>
          <cell r="I87">
            <v>0</v>
          </cell>
          <cell r="J87">
            <v>0</v>
          </cell>
          <cell r="K87">
            <v>945</v>
          </cell>
          <cell r="L87">
            <v>0</v>
          </cell>
          <cell r="M87">
            <v>0</v>
          </cell>
          <cell r="N87">
            <v>945</v>
          </cell>
          <cell r="O87">
            <v>0</v>
          </cell>
          <cell r="P87">
            <v>0</v>
          </cell>
          <cell r="Q87">
            <v>945</v>
          </cell>
        </row>
        <row r="88">
          <cell r="A88">
            <v>501190</v>
          </cell>
          <cell r="B88" t="str">
            <v>Sale of Fly Ash-Expenses</v>
          </cell>
          <cell r="C88" t="str">
            <v>PO</v>
          </cell>
          <cell r="D88">
            <v>501</v>
          </cell>
          <cell r="E88">
            <v>4124508</v>
          </cell>
          <cell r="F88">
            <v>343721</v>
          </cell>
          <cell r="G88">
            <v>343721</v>
          </cell>
          <cell r="H88">
            <v>343720</v>
          </cell>
          <cell r="I88">
            <v>343723</v>
          </cell>
          <cell r="J88">
            <v>343721</v>
          </cell>
          <cell r="K88">
            <v>343724</v>
          </cell>
          <cell r="L88">
            <v>343668</v>
          </cell>
          <cell r="M88">
            <v>343636</v>
          </cell>
          <cell r="N88">
            <v>343719</v>
          </cell>
          <cell r="O88">
            <v>343717</v>
          </cell>
          <cell r="P88">
            <v>343720</v>
          </cell>
          <cell r="Q88">
            <v>343718</v>
          </cell>
        </row>
        <row r="89">
          <cell r="A89">
            <v>501310</v>
          </cell>
          <cell r="B89" t="str">
            <v>Oil Consumed-Fossil Steam</v>
          </cell>
          <cell r="C89" t="str">
            <v>Fuel</v>
          </cell>
          <cell r="D89">
            <v>501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</row>
        <row r="90">
          <cell r="A90">
            <v>501350</v>
          </cell>
          <cell r="B90" t="str">
            <v>Oil Handling Expense</v>
          </cell>
          <cell r="C90" t="str">
            <v>PO</v>
          </cell>
          <cell r="D90">
            <v>501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</row>
        <row r="91">
          <cell r="A91">
            <v>501996</v>
          </cell>
          <cell r="B91" t="str">
            <v>Fuel Expense</v>
          </cell>
          <cell r="C91" t="str">
            <v>Fuel</v>
          </cell>
          <cell r="D91">
            <v>501</v>
          </cell>
          <cell r="E91">
            <v>3763221</v>
          </cell>
          <cell r="F91">
            <v>375155</v>
          </cell>
          <cell r="G91">
            <v>20713</v>
          </cell>
          <cell r="H91">
            <v>0</v>
          </cell>
          <cell r="I91">
            <v>83763</v>
          </cell>
          <cell r="J91">
            <v>19862</v>
          </cell>
          <cell r="K91">
            <v>0</v>
          </cell>
          <cell r="L91">
            <v>2375102</v>
          </cell>
          <cell r="M91">
            <v>801047</v>
          </cell>
          <cell r="N91">
            <v>77885</v>
          </cell>
          <cell r="O91">
            <v>9694</v>
          </cell>
          <cell r="P91">
            <v>0</v>
          </cell>
          <cell r="Q91">
            <v>0</v>
          </cell>
        </row>
        <row r="92">
          <cell r="A92">
            <v>502020</v>
          </cell>
          <cell r="B92" t="str">
            <v>Ammonia - Qualifying</v>
          </cell>
          <cell r="C92" t="str">
            <v>PO</v>
          </cell>
          <cell r="D92">
            <v>502</v>
          </cell>
          <cell r="E92">
            <v>281300</v>
          </cell>
          <cell r="F92">
            <v>29200</v>
          </cell>
          <cell r="G92">
            <v>40700</v>
          </cell>
          <cell r="H92">
            <v>700</v>
          </cell>
          <cell r="I92">
            <v>3200</v>
          </cell>
          <cell r="J92">
            <v>25400</v>
          </cell>
          <cell r="K92">
            <v>23300</v>
          </cell>
          <cell r="L92">
            <v>49700</v>
          </cell>
          <cell r="M92">
            <v>46700</v>
          </cell>
          <cell r="N92">
            <v>50100</v>
          </cell>
          <cell r="O92">
            <v>7800</v>
          </cell>
          <cell r="P92">
            <v>4500</v>
          </cell>
          <cell r="Q92">
            <v>0</v>
          </cell>
        </row>
        <row r="93">
          <cell r="A93">
            <v>502040</v>
          </cell>
          <cell r="B93" t="str">
            <v>Cost of Lime</v>
          </cell>
          <cell r="C93" t="str">
            <v>PO</v>
          </cell>
          <cell r="D93">
            <v>502</v>
          </cell>
          <cell r="E93">
            <v>7527600</v>
          </cell>
          <cell r="F93">
            <v>782300</v>
          </cell>
          <cell r="G93">
            <v>1088200</v>
          </cell>
          <cell r="H93">
            <v>20100</v>
          </cell>
          <cell r="I93">
            <v>86800</v>
          </cell>
          <cell r="J93">
            <v>679600</v>
          </cell>
          <cell r="K93">
            <v>624200</v>
          </cell>
          <cell r="L93">
            <v>1331100</v>
          </cell>
          <cell r="M93">
            <v>1248400</v>
          </cell>
          <cell r="N93">
            <v>1339700</v>
          </cell>
          <cell r="O93">
            <v>207700</v>
          </cell>
          <cell r="P93">
            <v>119500</v>
          </cell>
          <cell r="Q93">
            <v>0</v>
          </cell>
        </row>
        <row r="94">
          <cell r="A94">
            <v>502070</v>
          </cell>
          <cell r="B94" t="str">
            <v>Gypsum - Qualifying</v>
          </cell>
          <cell r="C94" t="str">
            <v>PO</v>
          </cell>
          <cell r="D94">
            <v>502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</row>
        <row r="95">
          <cell r="A95">
            <v>502100</v>
          </cell>
          <cell r="B95" t="str">
            <v>Fossil Steam Exp-Other</v>
          </cell>
          <cell r="C95" t="str">
            <v>PO</v>
          </cell>
          <cell r="D95">
            <v>502</v>
          </cell>
          <cell r="E95">
            <v>3538062</v>
          </cell>
          <cell r="F95">
            <v>273458</v>
          </cell>
          <cell r="G95">
            <v>273631</v>
          </cell>
          <cell r="H95">
            <v>274995</v>
          </cell>
          <cell r="I95">
            <v>274358</v>
          </cell>
          <cell r="J95">
            <v>274538</v>
          </cell>
          <cell r="K95">
            <v>384669</v>
          </cell>
          <cell r="L95">
            <v>270085</v>
          </cell>
          <cell r="M95">
            <v>272188</v>
          </cell>
          <cell r="N95">
            <v>281697</v>
          </cell>
          <cell r="O95">
            <v>281090</v>
          </cell>
          <cell r="P95">
            <v>392839</v>
          </cell>
          <cell r="Q95">
            <v>284514</v>
          </cell>
        </row>
        <row r="96">
          <cell r="A96">
            <v>502410</v>
          </cell>
          <cell r="B96" t="str">
            <v>Steam Oper-Bottom Ash/Fly Ash</v>
          </cell>
          <cell r="C96" t="str">
            <v>PO</v>
          </cell>
          <cell r="D96">
            <v>502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</row>
        <row r="97">
          <cell r="A97">
            <v>505000</v>
          </cell>
          <cell r="B97" t="str">
            <v>Electric Expenses-Steam Oper</v>
          </cell>
          <cell r="C97" t="str">
            <v>PO</v>
          </cell>
          <cell r="D97">
            <v>505</v>
          </cell>
          <cell r="E97">
            <v>1299924</v>
          </cell>
          <cell r="F97">
            <v>99477</v>
          </cell>
          <cell r="G97">
            <v>99529</v>
          </cell>
          <cell r="H97">
            <v>99986</v>
          </cell>
          <cell r="I97">
            <v>99829</v>
          </cell>
          <cell r="J97">
            <v>99924</v>
          </cell>
          <cell r="K97">
            <v>145940</v>
          </cell>
          <cell r="L97">
            <v>98350</v>
          </cell>
          <cell r="M97">
            <v>99161</v>
          </cell>
          <cell r="N97">
            <v>102531</v>
          </cell>
          <cell r="O97">
            <v>102430</v>
          </cell>
          <cell r="P97">
            <v>149167</v>
          </cell>
          <cell r="Q97">
            <v>103600</v>
          </cell>
        </row>
        <row r="98">
          <cell r="A98">
            <v>506000</v>
          </cell>
          <cell r="B98" t="str">
            <v>Misc Fossil Power Expenses</v>
          </cell>
          <cell r="C98" t="str">
            <v>PO</v>
          </cell>
          <cell r="D98">
            <v>506</v>
          </cell>
          <cell r="E98">
            <v>2379925</v>
          </cell>
          <cell r="F98">
            <v>134312</v>
          </cell>
          <cell r="G98">
            <v>131711</v>
          </cell>
          <cell r="H98">
            <v>197113</v>
          </cell>
          <cell r="I98">
            <v>132999</v>
          </cell>
          <cell r="J98">
            <v>132342</v>
          </cell>
          <cell r="K98">
            <v>779004</v>
          </cell>
          <cell r="L98">
            <v>139483</v>
          </cell>
          <cell r="M98">
            <v>143832</v>
          </cell>
          <cell r="N98">
            <v>149919</v>
          </cell>
          <cell r="O98">
            <v>139941</v>
          </cell>
          <cell r="P98">
            <v>140524</v>
          </cell>
          <cell r="Q98">
            <v>158745</v>
          </cell>
        </row>
        <row r="99">
          <cell r="A99">
            <v>507000</v>
          </cell>
          <cell r="B99" t="str">
            <v>Steam Power Gen Op Rents</v>
          </cell>
          <cell r="C99" t="str">
            <v>PO</v>
          </cell>
          <cell r="D99">
            <v>507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</row>
        <row r="100">
          <cell r="A100">
            <v>509030</v>
          </cell>
          <cell r="B100" t="str">
            <v>SO2 Emission Expense</v>
          </cell>
          <cell r="C100" t="str">
            <v>EA</v>
          </cell>
          <cell r="D100">
            <v>509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</row>
        <row r="101">
          <cell r="A101">
            <v>509212</v>
          </cell>
          <cell r="B101" t="str">
            <v>Annual NOx Emission Expense</v>
          </cell>
          <cell r="C101" t="str">
            <v>EA</v>
          </cell>
          <cell r="D101">
            <v>509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</row>
        <row r="102">
          <cell r="A102">
            <v>510000</v>
          </cell>
          <cell r="B102" t="str">
            <v>Suprvsn and Engrng-Steam Maint</v>
          </cell>
          <cell r="C102" t="str">
            <v>PM</v>
          </cell>
          <cell r="D102">
            <v>510</v>
          </cell>
          <cell r="E102">
            <v>2888869</v>
          </cell>
          <cell r="F102">
            <v>257401</v>
          </cell>
          <cell r="G102">
            <v>259558</v>
          </cell>
          <cell r="H102">
            <v>259244</v>
          </cell>
          <cell r="I102">
            <v>62525</v>
          </cell>
          <cell r="J102">
            <v>257238</v>
          </cell>
          <cell r="K102">
            <v>256328</v>
          </cell>
          <cell r="L102">
            <v>252448</v>
          </cell>
          <cell r="M102">
            <v>245693</v>
          </cell>
          <cell r="N102">
            <v>262190</v>
          </cell>
          <cell r="O102">
            <v>251383</v>
          </cell>
          <cell r="P102">
            <v>262446</v>
          </cell>
          <cell r="Q102">
            <v>262415</v>
          </cell>
        </row>
        <row r="103">
          <cell r="A103">
            <v>510100</v>
          </cell>
          <cell r="B103" t="str">
            <v>Suprvsn &amp; Engrng-Steam Maint R</v>
          </cell>
          <cell r="C103" t="str">
            <v>PM</v>
          </cell>
          <cell r="D103">
            <v>510</v>
          </cell>
          <cell r="E103">
            <v>15037</v>
          </cell>
          <cell r="F103">
            <v>1566</v>
          </cell>
          <cell r="G103">
            <v>1184</v>
          </cell>
          <cell r="H103">
            <v>1130</v>
          </cell>
          <cell r="I103">
            <v>1097</v>
          </cell>
          <cell r="J103">
            <v>1164</v>
          </cell>
          <cell r="K103">
            <v>1662</v>
          </cell>
          <cell r="L103">
            <v>1105</v>
          </cell>
          <cell r="M103">
            <v>1118</v>
          </cell>
          <cell r="N103">
            <v>1140</v>
          </cell>
          <cell r="O103">
            <v>1190</v>
          </cell>
          <cell r="P103">
            <v>1493</v>
          </cell>
          <cell r="Q103">
            <v>1188</v>
          </cell>
        </row>
        <row r="104">
          <cell r="A104">
            <v>511000</v>
          </cell>
          <cell r="B104" t="str">
            <v>Maint of Structures-Steam</v>
          </cell>
          <cell r="C104" t="str">
            <v>PM</v>
          </cell>
          <cell r="D104">
            <v>511</v>
          </cell>
          <cell r="E104">
            <v>4620574</v>
          </cell>
          <cell r="F104">
            <v>307961</v>
          </cell>
          <cell r="G104">
            <v>422080</v>
          </cell>
          <cell r="H104">
            <v>387030</v>
          </cell>
          <cell r="I104">
            <v>458703</v>
          </cell>
          <cell r="J104">
            <v>503847</v>
          </cell>
          <cell r="K104">
            <v>340698</v>
          </cell>
          <cell r="L104">
            <v>357068</v>
          </cell>
          <cell r="M104">
            <v>358740</v>
          </cell>
          <cell r="N104">
            <v>364683</v>
          </cell>
          <cell r="O104">
            <v>361350</v>
          </cell>
          <cell r="P104">
            <v>391658</v>
          </cell>
          <cell r="Q104">
            <v>366756</v>
          </cell>
        </row>
        <row r="105">
          <cell r="A105">
            <v>512100</v>
          </cell>
          <cell r="B105" t="str">
            <v>Maint of Boiler Plant-Other</v>
          </cell>
          <cell r="C105" t="str">
            <v>PM</v>
          </cell>
          <cell r="D105">
            <v>512</v>
          </cell>
          <cell r="E105">
            <v>10872466</v>
          </cell>
          <cell r="F105">
            <v>522038</v>
          </cell>
          <cell r="G105">
            <v>586970</v>
          </cell>
          <cell r="H105">
            <v>663477</v>
          </cell>
          <cell r="I105">
            <v>1206503</v>
          </cell>
          <cell r="J105">
            <v>1066399</v>
          </cell>
          <cell r="K105">
            <v>575751</v>
          </cell>
          <cell r="L105">
            <v>517549</v>
          </cell>
          <cell r="M105">
            <v>633508</v>
          </cell>
          <cell r="N105">
            <v>1024237</v>
          </cell>
          <cell r="O105">
            <v>2031806</v>
          </cell>
          <cell r="P105">
            <v>1370527</v>
          </cell>
          <cell r="Q105">
            <v>673701</v>
          </cell>
        </row>
        <row r="106">
          <cell r="A106">
            <v>513100</v>
          </cell>
          <cell r="B106" t="str">
            <v>Maint of Electric Plant-Other</v>
          </cell>
          <cell r="C106" t="str">
            <v>PM</v>
          </cell>
          <cell r="D106">
            <v>513</v>
          </cell>
          <cell r="E106">
            <v>2379792</v>
          </cell>
          <cell r="F106">
            <v>144917</v>
          </cell>
          <cell r="G106">
            <v>94965</v>
          </cell>
          <cell r="H106">
            <v>220381</v>
          </cell>
          <cell r="I106">
            <v>285238</v>
          </cell>
          <cell r="J106">
            <v>303816</v>
          </cell>
          <cell r="K106">
            <v>94764</v>
          </cell>
          <cell r="L106">
            <v>93944</v>
          </cell>
          <cell r="M106">
            <v>119705</v>
          </cell>
          <cell r="N106">
            <v>340082</v>
          </cell>
          <cell r="O106">
            <v>304907</v>
          </cell>
          <cell r="P106">
            <v>255487</v>
          </cell>
          <cell r="Q106">
            <v>121586</v>
          </cell>
        </row>
        <row r="107">
          <cell r="A107">
            <v>514000</v>
          </cell>
          <cell r="B107" t="str">
            <v>Maintenance - Misc Steam Plant</v>
          </cell>
          <cell r="C107" t="str">
            <v>PM</v>
          </cell>
          <cell r="D107">
            <v>514</v>
          </cell>
          <cell r="E107">
            <v>430187</v>
          </cell>
          <cell r="F107">
            <v>34434</v>
          </cell>
          <cell r="G107">
            <v>34449</v>
          </cell>
          <cell r="H107">
            <v>34574</v>
          </cell>
          <cell r="I107">
            <v>34531</v>
          </cell>
          <cell r="J107">
            <v>34557</v>
          </cell>
          <cell r="K107">
            <v>41888</v>
          </cell>
          <cell r="L107">
            <v>34131</v>
          </cell>
          <cell r="M107">
            <v>34357</v>
          </cell>
          <cell r="N107">
            <v>34924</v>
          </cell>
          <cell r="O107">
            <v>34886</v>
          </cell>
          <cell r="P107">
            <v>42404</v>
          </cell>
          <cell r="Q107">
            <v>35052</v>
          </cell>
        </row>
        <row r="108">
          <cell r="A108">
            <v>514300</v>
          </cell>
          <cell r="B108" t="str">
            <v>Maintenance - Misc Steam Plant</v>
          </cell>
          <cell r="C108" t="str">
            <v>PM</v>
          </cell>
          <cell r="D108">
            <v>514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</row>
        <row r="109">
          <cell r="A109">
            <v>546000</v>
          </cell>
          <cell r="B109" t="str">
            <v>Suprvsn and Enginring-CT Oper</v>
          </cell>
          <cell r="C109" t="str">
            <v>PO</v>
          </cell>
          <cell r="D109">
            <v>546</v>
          </cell>
          <cell r="E109">
            <v>84445</v>
          </cell>
          <cell r="F109">
            <v>7958</v>
          </cell>
          <cell r="G109">
            <v>6522</v>
          </cell>
          <cell r="H109">
            <v>6598</v>
          </cell>
          <cell r="I109">
            <v>6579</v>
          </cell>
          <cell r="J109">
            <v>6590</v>
          </cell>
          <cell r="K109">
            <v>7938</v>
          </cell>
          <cell r="L109">
            <v>6205</v>
          </cell>
          <cell r="M109">
            <v>6248</v>
          </cell>
          <cell r="N109">
            <v>7123</v>
          </cell>
          <cell r="O109">
            <v>7086</v>
          </cell>
          <cell r="P109">
            <v>8544</v>
          </cell>
          <cell r="Q109">
            <v>7054</v>
          </cell>
        </row>
        <row r="110">
          <cell r="A110">
            <v>547100</v>
          </cell>
          <cell r="B110" t="str">
            <v>Natural Gas</v>
          </cell>
          <cell r="C110" t="str">
            <v>Fuel</v>
          </cell>
          <cell r="D110">
            <v>547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</row>
        <row r="111">
          <cell r="A111">
            <v>547150</v>
          </cell>
          <cell r="B111" t="str">
            <v>Natural Gas Handling-CT</v>
          </cell>
          <cell r="C111" t="str">
            <v>PO</v>
          </cell>
          <cell r="D111">
            <v>547</v>
          </cell>
          <cell r="E111">
            <v>32261</v>
          </cell>
          <cell r="F111">
            <v>2643</v>
          </cell>
          <cell r="G111">
            <v>2644</v>
          </cell>
          <cell r="H111">
            <v>2643</v>
          </cell>
          <cell r="I111">
            <v>2644</v>
          </cell>
          <cell r="J111">
            <v>2643</v>
          </cell>
          <cell r="K111">
            <v>2675</v>
          </cell>
          <cell r="L111">
            <v>2621</v>
          </cell>
          <cell r="M111">
            <v>2599</v>
          </cell>
          <cell r="N111">
            <v>2697</v>
          </cell>
          <cell r="O111">
            <v>3057</v>
          </cell>
          <cell r="P111">
            <v>2698</v>
          </cell>
          <cell r="Q111">
            <v>2697</v>
          </cell>
        </row>
        <row r="112">
          <cell r="A112">
            <v>547200</v>
          </cell>
          <cell r="B112" t="str">
            <v>Oil</v>
          </cell>
          <cell r="C112" t="str">
            <v>PO</v>
          </cell>
          <cell r="D112">
            <v>547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</row>
        <row r="113">
          <cell r="A113">
            <v>548100</v>
          </cell>
          <cell r="B113" t="str">
            <v>Generation Expenses-Other CT</v>
          </cell>
          <cell r="C113" t="str">
            <v>PO</v>
          </cell>
          <cell r="D113">
            <v>548</v>
          </cell>
          <cell r="E113">
            <v>19638</v>
          </cell>
          <cell r="F113">
            <v>1622</v>
          </cell>
          <cell r="G113">
            <v>1627</v>
          </cell>
          <cell r="H113">
            <v>1661</v>
          </cell>
          <cell r="I113">
            <v>1621</v>
          </cell>
          <cell r="J113">
            <v>1612</v>
          </cell>
          <cell r="K113">
            <v>1654</v>
          </cell>
          <cell r="L113">
            <v>1575</v>
          </cell>
          <cell r="M113">
            <v>1577</v>
          </cell>
          <cell r="N113">
            <v>1682</v>
          </cell>
          <cell r="O113">
            <v>1635</v>
          </cell>
          <cell r="P113">
            <v>1662</v>
          </cell>
          <cell r="Q113">
            <v>1710</v>
          </cell>
        </row>
        <row r="114">
          <cell r="A114">
            <v>548200</v>
          </cell>
          <cell r="B114" t="str">
            <v>Prime Movers - Generators- CT</v>
          </cell>
          <cell r="C114" t="str">
            <v>PO</v>
          </cell>
          <cell r="D114">
            <v>548</v>
          </cell>
          <cell r="E114">
            <v>170577</v>
          </cell>
          <cell r="F114">
            <v>19882</v>
          </cell>
          <cell r="G114">
            <v>12133</v>
          </cell>
          <cell r="H114">
            <v>12209</v>
          </cell>
          <cell r="I114">
            <v>12239</v>
          </cell>
          <cell r="J114">
            <v>12255</v>
          </cell>
          <cell r="K114">
            <v>19896</v>
          </cell>
          <cell r="L114">
            <v>11973</v>
          </cell>
          <cell r="M114">
            <v>12108</v>
          </cell>
          <cell r="N114">
            <v>12551</v>
          </cell>
          <cell r="O114">
            <v>12534</v>
          </cell>
          <cell r="P114">
            <v>20296</v>
          </cell>
          <cell r="Q114">
            <v>12501</v>
          </cell>
        </row>
        <row r="115">
          <cell r="A115">
            <v>549000</v>
          </cell>
          <cell r="B115" t="str">
            <v>Misc-Power Generation Expenses</v>
          </cell>
          <cell r="C115" t="str">
            <v>PO</v>
          </cell>
          <cell r="D115">
            <v>549</v>
          </cell>
          <cell r="E115">
            <v>672209</v>
          </cell>
          <cell r="F115">
            <v>66729</v>
          </cell>
          <cell r="G115">
            <v>63880</v>
          </cell>
          <cell r="H115">
            <v>54445</v>
          </cell>
          <cell r="I115">
            <v>49019</v>
          </cell>
          <cell r="J115">
            <v>46759</v>
          </cell>
          <cell r="K115">
            <v>56227</v>
          </cell>
          <cell r="L115">
            <v>43549</v>
          </cell>
          <cell r="M115">
            <v>52947</v>
          </cell>
          <cell r="N115">
            <v>47004</v>
          </cell>
          <cell r="O115">
            <v>50509</v>
          </cell>
          <cell r="P115">
            <v>85227</v>
          </cell>
          <cell r="Q115">
            <v>55914</v>
          </cell>
        </row>
        <row r="116">
          <cell r="A116">
            <v>551000</v>
          </cell>
          <cell r="B116" t="str">
            <v>Suprvsn and Enginring-CT Maint</v>
          </cell>
          <cell r="C116" t="str">
            <v>PM</v>
          </cell>
          <cell r="D116">
            <v>551</v>
          </cell>
          <cell r="E116">
            <v>463693</v>
          </cell>
          <cell r="F116">
            <v>38421</v>
          </cell>
          <cell r="G116">
            <v>38364</v>
          </cell>
          <cell r="H116">
            <v>38496</v>
          </cell>
          <cell r="I116">
            <v>38451</v>
          </cell>
          <cell r="J116">
            <v>38478</v>
          </cell>
          <cell r="K116">
            <v>38376</v>
          </cell>
          <cell r="L116">
            <v>37818</v>
          </cell>
          <cell r="M116">
            <v>38049</v>
          </cell>
          <cell r="N116">
            <v>39384</v>
          </cell>
          <cell r="O116">
            <v>39283</v>
          </cell>
          <cell r="P116">
            <v>39346</v>
          </cell>
          <cell r="Q116">
            <v>39227</v>
          </cell>
        </row>
        <row r="117">
          <cell r="A117">
            <v>552000</v>
          </cell>
          <cell r="B117" t="str">
            <v>Maintenance of Structures-CT</v>
          </cell>
          <cell r="C117" t="str">
            <v>PM</v>
          </cell>
          <cell r="D117">
            <v>552</v>
          </cell>
          <cell r="E117">
            <v>202758</v>
          </cell>
          <cell r="F117">
            <v>12310</v>
          </cell>
          <cell r="G117">
            <v>12310</v>
          </cell>
          <cell r="H117">
            <v>22310</v>
          </cell>
          <cell r="I117">
            <v>12310</v>
          </cell>
          <cell r="J117">
            <v>12310</v>
          </cell>
          <cell r="K117">
            <v>12348</v>
          </cell>
          <cell r="L117">
            <v>12310</v>
          </cell>
          <cell r="M117">
            <v>12310</v>
          </cell>
          <cell r="N117">
            <v>12310</v>
          </cell>
          <cell r="O117">
            <v>12310</v>
          </cell>
          <cell r="P117">
            <v>47310</v>
          </cell>
          <cell r="Q117">
            <v>22310</v>
          </cell>
        </row>
        <row r="118">
          <cell r="A118">
            <v>552220</v>
          </cell>
          <cell r="B118" t="str">
            <v>Solar: Maint of Structures</v>
          </cell>
          <cell r="C118" t="str">
            <v>PM</v>
          </cell>
          <cell r="D118">
            <v>552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</row>
        <row r="119">
          <cell r="A119">
            <v>553000</v>
          </cell>
          <cell r="B119" t="str">
            <v>Maint-Gentg and Elect Equip-CT</v>
          </cell>
          <cell r="C119" t="str">
            <v>PM</v>
          </cell>
          <cell r="D119">
            <v>553</v>
          </cell>
          <cell r="E119">
            <v>516818</v>
          </cell>
          <cell r="F119">
            <v>35598</v>
          </cell>
          <cell r="G119">
            <v>158349</v>
          </cell>
          <cell r="H119">
            <v>21963</v>
          </cell>
          <cell r="I119">
            <v>68511</v>
          </cell>
          <cell r="J119">
            <v>8376</v>
          </cell>
          <cell r="K119">
            <v>15563</v>
          </cell>
          <cell r="L119">
            <v>54767</v>
          </cell>
          <cell r="M119">
            <v>8323</v>
          </cell>
          <cell r="N119">
            <v>27251</v>
          </cell>
          <cell r="O119">
            <v>32551</v>
          </cell>
          <cell r="P119">
            <v>67946</v>
          </cell>
          <cell r="Q119">
            <v>17620</v>
          </cell>
        </row>
        <row r="120">
          <cell r="A120">
            <v>554000</v>
          </cell>
          <cell r="B120" t="str">
            <v>Misc Power Generation Plant-CT</v>
          </cell>
          <cell r="C120" t="str">
            <v>PM</v>
          </cell>
          <cell r="D120">
            <v>554</v>
          </cell>
          <cell r="E120">
            <v>331568</v>
          </cell>
          <cell r="F120">
            <v>31844</v>
          </cell>
          <cell r="G120">
            <v>24152</v>
          </cell>
          <cell r="H120">
            <v>24602</v>
          </cell>
          <cell r="I120">
            <v>25041</v>
          </cell>
          <cell r="J120">
            <v>24217</v>
          </cell>
          <cell r="K120">
            <v>32186</v>
          </cell>
          <cell r="L120">
            <v>23957</v>
          </cell>
          <cell r="M120">
            <v>24931</v>
          </cell>
          <cell r="N120">
            <v>25861</v>
          </cell>
          <cell r="O120">
            <v>24630</v>
          </cell>
          <cell r="P120">
            <v>41334</v>
          </cell>
          <cell r="Q120">
            <v>28813</v>
          </cell>
        </row>
        <row r="121">
          <cell r="A121">
            <v>555028</v>
          </cell>
          <cell r="B121" t="str">
            <v>Purch Pwr - Non-native - net</v>
          </cell>
          <cell r="C121" t="str">
            <v>PP</v>
          </cell>
          <cell r="D121">
            <v>555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</row>
        <row r="122">
          <cell r="A122">
            <v>555190</v>
          </cell>
          <cell r="B122" t="str">
            <v>Capacity Purchase Expense</v>
          </cell>
          <cell r="C122" t="str">
            <v>PP</v>
          </cell>
          <cell r="D122">
            <v>555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</row>
        <row r="123">
          <cell r="A123">
            <v>555202</v>
          </cell>
          <cell r="B123" t="str">
            <v>Purch Power-Fuel Clause</v>
          </cell>
          <cell r="C123" t="str">
            <v>PP</v>
          </cell>
          <cell r="D123">
            <v>555</v>
          </cell>
          <cell r="E123">
            <v>90298628</v>
          </cell>
          <cell r="F123">
            <v>7715290</v>
          </cell>
          <cell r="G123">
            <v>6958191</v>
          </cell>
          <cell r="H123">
            <v>10995765</v>
          </cell>
          <cell r="I123">
            <v>8737354</v>
          </cell>
          <cell r="J123">
            <v>8312061</v>
          </cell>
          <cell r="K123">
            <v>9856931</v>
          </cell>
          <cell r="L123">
            <v>1489563</v>
          </cell>
          <cell r="M123">
            <v>1554282</v>
          </cell>
          <cell r="N123">
            <v>8041900</v>
          </cell>
          <cell r="O123">
            <v>7737754</v>
          </cell>
          <cell r="P123">
            <v>8719632</v>
          </cell>
          <cell r="Q123">
            <v>10179905</v>
          </cell>
        </row>
        <row r="124">
          <cell r="A124">
            <v>556000</v>
          </cell>
          <cell r="B124" t="str">
            <v>System Cnts &amp; Load Dispatching</v>
          </cell>
          <cell r="C124" t="str">
            <v>OPS</v>
          </cell>
          <cell r="D124">
            <v>556</v>
          </cell>
          <cell r="E124">
            <v>90367</v>
          </cell>
          <cell r="F124">
            <v>7517</v>
          </cell>
          <cell r="G124">
            <v>7452</v>
          </cell>
          <cell r="H124">
            <v>7452</v>
          </cell>
          <cell r="I124">
            <v>7452</v>
          </cell>
          <cell r="J124">
            <v>7452</v>
          </cell>
          <cell r="K124">
            <v>7516</v>
          </cell>
          <cell r="L124">
            <v>7407</v>
          </cell>
          <cell r="M124">
            <v>7407</v>
          </cell>
          <cell r="N124">
            <v>7664</v>
          </cell>
          <cell r="O124">
            <v>7664</v>
          </cell>
          <cell r="P124">
            <v>7720</v>
          </cell>
          <cell r="Q124">
            <v>7664</v>
          </cell>
        </row>
        <row r="125">
          <cell r="A125">
            <v>557000</v>
          </cell>
          <cell r="B125" t="str">
            <v>Other Expenses-Oper</v>
          </cell>
          <cell r="C125" t="str">
            <v>OPS</v>
          </cell>
          <cell r="D125">
            <v>557</v>
          </cell>
          <cell r="E125">
            <v>6016471</v>
          </cell>
          <cell r="F125">
            <v>418396</v>
          </cell>
          <cell r="G125">
            <v>492054</v>
          </cell>
          <cell r="H125">
            <v>417649</v>
          </cell>
          <cell r="I125">
            <v>450277</v>
          </cell>
          <cell r="J125">
            <v>373462</v>
          </cell>
          <cell r="K125">
            <v>1142589</v>
          </cell>
          <cell r="L125">
            <v>407699</v>
          </cell>
          <cell r="M125">
            <v>435267</v>
          </cell>
          <cell r="N125">
            <v>461670</v>
          </cell>
          <cell r="O125">
            <v>471422</v>
          </cell>
          <cell r="P125">
            <v>452663</v>
          </cell>
          <cell r="Q125">
            <v>493323</v>
          </cell>
        </row>
        <row r="126">
          <cell r="A126">
            <v>557450</v>
          </cell>
          <cell r="B126" t="str">
            <v>Commissions/Brokerage Expense</v>
          </cell>
          <cell r="C126" t="str">
            <v>OPS</v>
          </cell>
          <cell r="D126">
            <v>557</v>
          </cell>
          <cell r="E126">
            <v>74124</v>
          </cell>
          <cell r="F126">
            <v>6177</v>
          </cell>
          <cell r="G126">
            <v>6177</v>
          </cell>
          <cell r="H126">
            <v>6177</v>
          </cell>
          <cell r="I126">
            <v>6177</v>
          </cell>
          <cell r="J126">
            <v>6177</v>
          </cell>
          <cell r="K126">
            <v>6177</v>
          </cell>
          <cell r="L126">
            <v>6177</v>
          </cell>
          <cell r="M126">
            <v>6177</v>
          </cell>
          <cell r="N126">
            <v>6177</v>
          </cell>
          <cell r="O126">
            <v>6177</v>
          </cell>
          <cell r="P126">
            <v>6177</v>
          </cell>
          <cell r="Q126">
            <v>6177</v>
          </cell>
        </row>
        <row r="127">
          <cell r="A127">
            <v>557451</v>
          </cell>
          <cell r="B127" t="str">
            <v>EA &amp; Coal Broker Fees</v>
          </cell>
          <cell r="C127" t="str">
            <v>OPS</v>
          </cell>
          <cell r="D127">
            <v>557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</row>
        <row r="128">
          <cell r="A128">
            <v>557980</v>
          </cell>
          <cell r="B128" t="str">
            <v>Retail Deferred Fuel Expenses</v>
          </cell>
          <cell r="C128" t="str">
            <v>Fuel</v>
          </cell>
          <cell r="D128">
            <v>557</v>
          </cell>
          <cell r="E128">
            <v>8105944</v>
          </cell>
          <cell r="F128">
            <v>566094</v>
          </cell>
          <cell r="G128">
            <v>1400102</v>
          </cell>
          <cell r="H128">
            <v>104962</v>
          </cell>
          <cell r="I128">
            <v>207652</v>
          </cell>
          <cell r="J128">
            <v>1262332</v>
          </cell>
          <cell r="K128">
            <v>-377140</v>
          </cell>
          <cell r="L128">
            <v>1605156</v>
          </cell>
          <cell r="M128">
            <v>2627572</v>
          </cell>
          <cell r="N128">
            <v>-1325802</v>
          </cell>
          <cell r="O128">
            <v>-199921</v>
          </cell>
          <cell r="P128">
            <v>1547884</v>
          </cell>
          <cell r="Q128">
            <v>687053</v>
          </cell>
        </row>
        <row r="129">
          <cell r="A129">
            <v>560000</v>
          </cell>
          <cell r="B129" t="str">
            <v>Supervsn and Engrng-Trans Oper</v>
          </cell>
          <cell r="C129" t="str">
            <v>TO</v>
          </cell>
          <cell r="D129">
            <v>560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</row>
        <row r="130">
          <cell r="A130">
            <v>561100</v>
          </cell>
          <cell r="B130" t="str">
            <v>Load Dispatch-Reliability</v>
          </cell>
          <cell r="C130" t="str">
            <v>TO</v>
          </cell>
          <cell r="D130">
            <v>561</v>
          </cell>
          <cell r="E130">
            <v>117283</v>
          </cell>
          <cell r="F130">
            <v>9691</v>
          </cell>
          <cell r="G130">
            <v>9658</v>
          </cell>
          <cell r="H130">
            <v>9658</v>
          </cell>
          <cell r="I130">
            <v>9659</v>
          </cell>
          <cell r="J130">
            <v>9658</v>
          </cell>
          <cell r="K130">
            <v>9692</v>
          </cell>
          <cell r="L130">
            <v>9613</v>
          </cell>
          <cell r="M130">
            <v>9970</v>
          </cell>
          <cell r="N130">
            <v>9912</v>
          </cell>
          <cell r="O130">
            <v>9911</v>
          </cell>
          <cell r="P130">
            <v>9944</v>
          </cell>
          <cell r="Q130">
            <v>9917</v>
          </cell>
        </row>
        <row r="131">
          <cell r="A131">
            <v>561200</v>
          </cell>
          <cell r="B131" t="str">
            <v>Load Dispatch-Mnitor&amp;OprTrnSys</v>
          </cell>
          <cell r="C131" t="str">
            <v>TO</v>
          </cell>
          <cell r="D131">
            <v>561</v>
          </cell>
          <cell r="E131">
            <v>291607</v>
          </cell>
          <cell r="F131">
            <v>23748</v>
          </cell>
          <cell r="G131">
            <v>23695</v>
          </cell>
          <cell r="H131">
            <v>23691</v>
          </cell>
          <cell r="I131">
            <v>23696</v>
          </cell>
          <cell r="J131">
            <v>23696</v>
          </cell>
          <cell r="K131">
            <v>23734</v>
          </cell>
          <cell r="L131">
            <v>27301</v>
          </cell>
          <cell r="M131">
            <v>24855</v>
          </cell>
          <cell r="N131">
            <v>24283</v>
          </cell>
          <cell r="O131">
            <v>24276</v>
          </cell>
          <cell r="P131">
            <v>24326</v>
          </cell>
          <cell r="Q131">
            <v>24306</v>
          </cell>
        </row>
        <row r="132">
          <cell r="A132">
            <v>561300</v>
          </cell>
          <cell r="B132" t="str">
            <v>Load Dispatch - TransSvc&amp;Sch</v>
          </cell>
          <cell r="C132" t="str">
            <v>TO</v>
          </cell>
          <cell r="D132">
            <v>561</v>
          </cell>
          <cell r="E132">
            <v>118352</v>
          </cell>
          <cell r="F132">
            <v>9792</v>
          </cell>
          <cell r="G132">
            <v>9758</v>
          </cell>
          <cell r="H132">
            <v>9757</v>
          </cell>
          <cell r="I132">
            <v>9758</v>
          </cell>
          <cell r="J132">
            <v>9758</v>
          </cell>
          <cell r="K132">
            <v>9791</v>
          </cell>
          <cell r="L132">
            <v>9722</v>
          </cell>
          <cell r="M132">
            <v>9885</v>
          </cell>
          <cell r="N132">
            <v>10025</v>
          </cell>
          <cell r="O132">
            <v>10024</v>
          </cell>
          <cell r="P132">
            <v>10054</v>
          </cell>
          <cell r="Q132">
            <v>10028</v>
          </cell>
        </row>
        <row r="133">
          <cell r="A133">
            <v>561400</v>
          </cell>
          <cell r="B133" t="str">
            <v>Scheduling-Sys Cntrl&amp;Disp Svs</v>
          </cell>
          <cell r="C133" t="str">
            <v>TO</v>
          </cell>
          <cell r="D133">
            <v>561</v>
          </cell>
          <cell r="E133">
            <v>1200000</v>
          </cell>
          <cell r="F133">
            <v>100000</v>
          </cell>
          <cell r="G133">
            <v>100000</v>
          </cell>
          <cell r="H133">
            <v>100000</v>
          </cell>
          <cell r="I133">
            <v>100000</v>
          </cell>
          <cell r="J133">
            <v>100000</v>
          </cell>
          <cell r="K133">
            <v>100000</v>
          </cell>
          <cell r="L133">
            <v>100000</v>
          </cell>
          <cell r="M133">
            <v>100000</v>
          </cell>
          <cell r="N133">
            <v>100000</v>
          </cell>
          <cell r="O133">
            <v>100000</v>
          </cell>
          <cell r="P133">
            <v>100000</v>
          </cell>
          <cell r="Q133">
            <v>100000</v>
          </cell>
        </row>
        <row r="134">
          <cell r="A134">
            <v>561800</v>
          </cell>
          <cell r="B134" t="str">
            <v>ReliabilityPlanning&amp;StdsDev</v>
          </cell>
          <cell r="C134" t="str">
            <v>TO</v>
          </cell>
          <cell r="D134">
            <v>561</v>
          </cell>
          <cell r="E134">
            <v>2000004</v>
          </cell>
          <cell r="F134">
            <v>166667</v>
          </cell>
          <cell r="G134">
            <v>166667</v>
          </cell>
          <cell r="H134">
            <v>166667</v>
          </cell>
          <cell r="I134">
            <v>166667</v>
          </cell>
          <cell r="J134">
            <v>166667</v>
          </cell>
          <cell r="K134">
            <v>166667</v>
          </cell>
          <cell r="L134">
            <v>166667</v>
          </cell>
          <cell r="M134">
            <v>166667</v>
          </cell>
          <cell r="N134">
            <v>166667</v>
          </cell>
          <cell r="O134">
            <v>166667</v>
          </cell>
          <cell r="P134">
            <v>166667</v>
          </cell>
          <cell r="Q134">
            <v>166667</v>
          </cell>
        </row>
        <row r="135">
          <cell r="A135">
            <v>562000</v>
          </cell>
          <cell r="B135" t="str">
            <v>Station Expenses</v>
          </cell>
          <cell r="C135" t="str">
            <v>TO</v>
          </cell>
          <cell r="D135">
            <v>562</v>
          </cell>
          <cell r="E135">
            <v>96977</v>
          </cell>
          <cell r="F135">
            <v>6643</v>
          </cell>
          <cell r="G135">
            <v>6371</v>
          </cell>
          <cell r="H135">
            <v>6629</v>
          </cell>
          <cell r="I135">
            <v>6243</v>
          </cell>
          <cell r="J135">
            <v>8685</v>
          </cell>
          <cell r="K135">
            <v>9206</v>
          </cell>
          <cell r="L135">
            <v>16038</v>
          </cell>
          <cell r="M135">
            <v>6867</v>
          </cell>
          <cell r="N135">
            <v>5549</v>
          </cell>
          <cell r="O135">
            <v>7148</v>
          </cell>
          <cell r="P135">
            <v>10142</v>
          </cell>
          <cell r="Q135">
            <v>7456</v>
          </cell>
        </row>
        <row r="136">
          <cell r="A136">
            <v>563000</v>
          </cell>
          <cell r="B136" t="str">
            <v>Overhead Line Expenses-Trans</v>
          </cell>
          <cell r="C136" t="str">
            <v>TO</v>
          </cell>
          <cell r="D136">
            <v>563</v>
          </cell>
          <cell r="E136">
            <v>37350</v>
          </cell>
          <cell r="F136">
            <v>411</v>
          </cell>
          <cell r="G136">
            <v>271</v>
          </cell>
          <cell r="H136">
            <v>287</v>
          </cell>
          <cell r="I136">
            <v>272</v>
          </cell>
          <cell r="J136">
            <v>265</v>
          </cell>
          <cell r="K136">
            <v>410</v>
          </cell>
          <cell r="L136">
            <v>8848</v>
          </cell>
          <cell r="M136">
            <v>8554</v>
          </cell>
          <cell r="N136">
            <v>8561</v>
          </cell>
          <cell r="O136">
            <v>8772</v>
          </cell>
          <cell r="P136">
            <v>417</v>
          </cell>
          <cell r="Q136">
            <v>282</v>
          </cell>
        </row>
        <row r="137">
          <cell r="A137">
            <v>565000</v>
          </cell>
          <cell r="B137" t="str">
            <v>Transm of Elec By Others</v>
          </cell>
          <cell r="C137" t="str">
            <v>TO</v>
          </cell>
          <cell r="D137">
            <v>565</v>
          </cell>
          <cell r="E137">
            <v>20970372</v>
          </cell>
          <cell r="F137">
            <v>1747531</v>
          </cell>
          <cell r="G137">
            <v>1747531</v>
          </cell>
          <cell r="H137">
            <v>1747531</v>
          </cell>
          <cell r="I137">
            <v>1747531</v>
          </cell>
          <cell r="J137">
            <v>1747531</v>
          </cell>
          <cell r="K137">
            <v>1747531</v>
          </cell>
          <cell r="L137">
            <v>1747531</v>
          </cell>
          <cell r="M137">
            <v>1747531</v>
          </cell>
          <cell r="N137">
            <v>1747531</v>
          </cell>
          <cell r="O137">
            <v>1747531</v>
          </cell>
          <cell r="P137">
            <v>1747531</v>
          </cell>
          <cell r="Q137">
            <v>1747531</v>
          </cell>
        </row>
        <row r="138">
          <cell r="A138">
            <v>566000</v>
          </cell>
          <cell r="B138" t="str">
            <v>Misc Trans Exp-Other</v>
          </cell>
          <cell r="C138" t="str">
            <v>TO</v>
          </cell>
          <cell r="D138">
            <v>566</v>
          </cell>
          <cell r="E138">
            <v>356942</v>
          </cell>
          <cell r="F138">
            <v>17021</v>
          </cell>
          <cell r="G138">
            <v>16083</v>
          </cell>
          <cell r="H138">
            <v>48334</v>
          </cell>
          <cell r="I138">
            <v>20438</v>
          </cell>
          <cell r="J138">
            <v>23752</v>
          </cell>
          <cell r="K138">
            <v>64435</v>
          </cell>
          <cell r="L138">
            <v>13763</v>
          </cell>
          <cell r="M138">
            <v>13507</v>
          </cell>
          <cell r="N138">
            <v>46357</v>
          </cell>
          <cell r="O138">
            <v>15024</v>
          </cell>
          <cell r="P138">
            <v>16405</v>
          </cell>
          <cell r="Q138">
            <v>61823</v>
          </cell>
        </row>
        <row r="139">
          <cell r="A139">
            <v>566100</v>
          </cell>
          <cell r="B139" t="str">
            <v>Misc Trans-Trans Lines Related</v>
          </cell>
          <cell r="C139" t="str">
            <v>TO</v>
          </cell>
          <cell r="D139">
            <v>566</v>
          </cell>
          <cell r="E139">
            <v>5898</v>
          </cell>
          <cell r="F139">
            <v>487</v>
          </cell>
          <cell r="G139">
            <v>487</v>
          </cell>
          <cell r="H139">
            <v>487</v>
          </cell>
          <cell r="I139">
            <v>487</v>
          </cell>
          <cell r="J139">
            <v>487</v>
          </cell>
          <cell r="K139">
            <v>487</v>
          </cell>
          <cell r="L139">
            <v>488</v>
          </cell>
          <cell r="M139">
            <v>487</v>
          </cell>
          <cell r="N139">
            <v>500</v>
          </cell>
          <cell r="O139">
            <v>500</v>
          </cell>
          <cell r="P139">
            <v>501</v>
          </cell>
          <cell r="Q139">
            <v>500</v>
          </cell>
        </row>
        <row r="140">
          <cell r="A140">
            <v>569000</v>
          </cell>
          <cell r="B140" t="str">
            <v>Maint of Structures-Trans</v>
          </cell>
          <cell r="C140" t="str">
            <v>TM</v>
          </cell>
          <cell r="D140">
            <v>569</v>
          </cell>
          <cell r="E140">
            <v>10635</v>
          </cell>
          <cell r="F140">
            <v>1554</v>
          </cell>
          <cell r="G140">
            <v>1978</v>
          </cell>
          <cell r="H140">
            <v>1397</v>
          </cell>
          <cell r="I140">
            <v>546</v>
          </cell>
          <cell r="J140">
            <v>502</v>
          </cell>
          <cell r="K140">
            <v>742</v>
          </cell>
          <cell r="L140">
            <v>650</v>
          </cell>
          <cell r="M140">
            <v>522</v>
          </cell>
          <cell r="N140">
            <v>625</v>
          </cell>
          <cell r="O140">
            <v>642</v>
          </cell>
          <cell r="P140">
            <v>902</v>
          </cell>
          <cell r="Q140">
            <v>575</v>
          </cell>
        </row>
        <row r="141">
          <cell r="A141">
            <v>569200</v>
          </cell>
          <cell r="B141" t="str">
            <v>Maint of Computer Software</v>
          </cell>
          <cell r="C141" t="str">
            <v>TM</v>
          </cell>
          <cell r="D141">
            <v>569</v>
          </cell>
          <cell r="E141">
            <v>70957</v>
          </cell>
          <cell r="F141">
            <v>5827</v>
          </cell>
          <cell r="G141">
            <v>5827</v>
          </cell>
          <cell r="H141">
            <v>5825</v>
          </cell>
          <cell r="I141">
            <v>5828</v>
          </cell>
          <cell r="J141">
            <v>5826</v>
          </cell>
          <cell r="K141">
            <v>5829</v>
          </cell>
          <cell r="L141">
            <v>6047</v>
          </cell>
          <cell r="M141">
            <v>5810</v>
          </cell>
          <cell r="N141">
            <v>5944</v>
          </cell>
          <cell r="O141">
            <v>5894</v>
          </cell>
          <cell r="P141">
            <v>6375</v>
          </cell>
          <cell r="Q141">
            <v>5925</v>
          </cell>
        </row>
        <row r="142">
          <cell r="A142">
            <v>570100</v>
          </cell>
          <cell r="B142" t="str">
            <v>Maint  Stat Equip-Other- Trans</v>
          </cell>
          <cell r="C142" t="str">
            <v>TM</v>
          </cell>
          <cell r="D142">
            <v>570</v>
          </cell>
          <cell r="E142">
            <v>64916</v>
          </cell>
          <cell r="F142">
            <v>7940</v>
          </cell>
          <cell r="G142">
            <v>2532</v>
          </cell>
          <cell r="H142">
            <v>4566</v>
          </cell>
          <cell r="I142">
            <v>4577</v>
          </cell>
          <cell r="J142">
            <v>5721</v>
          </cell>
          <cell r="K142">
            <v>3714</v>
          </cell>
          <cell r="L142">
            <v>8317</v>
          </cell>
          <cell r="M142">
            <v>6110</v>
          </cell>
          <cell r="N142">
            <v>5563</v>
          </cell>
          <cell r="O142">
            <v>5840</v>
          </cell>
          <cell r="P142">
            <v>4134</v>
          </cell>
          <cell r="Q142">
            <v>5902</v>
          </cell>
        </row>
        <row r="143">
          <cell r="A143">
            <v>570200</v>
          </cell>
          <cell r="B143" t="str">
            <v>Main-Cir BrkrsTrnsf Mtrs-Trans</v>
          </cell>
          <cell r="C143" t="str">
            <v>TM</v>
          </cell>
          <cell r="D143">
            <v>570</v>
          </cell>
          <cell r="E143">
            <v>70591</v>
          </cell>
          <cell r="F143">
            <v>7629</v>
          </cell>
          <cell r="G143">
            <v>5041</v>
          </cell>
          <cell r="H143">
            <v>5300</v>
          </cell>
          <cell r="I143">
            <v>5059</v>
          </cell>
          <cell r="J143">
            <v>4947</v>
          </cell>
          <cell r="K143">
            <v>7612</v>
          </cell>
          <cell r="L143">
            <v>6464</v>
          </cell>
          <cell r="M143">
            <v>5246</v>
          </cell>
          <cell r="N143">
            <v>5391</v>
          </cell>
          <cell r="O143">
            <v>5495</v>
          </cell>
          <cell r="P143">
            <v>7199</v>
          </cell>
          <cell r="Q143">
            <v>5208</v>
          </cell>
        </row>
        <row r="144">
          <cell r="A144">
            <v>571000</v>
          </cell>
          <cell r="B144" t="str">
            <v>Maint of Overhead Lines-Trans</v>
          </cell>
          <cell r="C144" t="str">
            <v>TM</v>
          </cell>
          <cell r="D144">
            <v>571</v>
          </cell>
          <cell r="E144">
            <v>1624332</v>
          </cell>
          <cell r="F144">
            <v>160263</v>
          </cell>
          <cell r="G144">
            <v>157554</v>
          </cell>
          <cell r="H144">
            <v>127891</v>
          </cell>
          <cell r="I144">
            <v>207305</v>
          </cell>
          <cell r="J144">
            <v>308216</v>
          </cell>
          <cell r="K144">
            <v>50697</v>
          </cell>
          <cell r="L144">
            <v>71893</v>
          </cell>
          <cell r="M144">
            <v>71290</v>
          </cell>
          <cell r="N144">
            <v>151445</v>
          </cell>
          <cell r="O144">
            <v>97587</v>
          </cell>
          <cell r="P144">
            <v>98212</v>
          </cell>
          <cell r="Q144">
            <v>121979</v>
          </cell>
        </row>
        <row r="145">
          <cell r="A145">
            <v>575700</v>
          </cell>
          <cell r="B145" t="str">
            <v>Market Faciliation-Mntr&amp;Comp</v>
          </cell>
          <cell r="C145" t="str">
            <v>RMO</v>
          </cell>
          <cell r="D145">
            <v>575</v>
          </cell>
          <cell r="E145">
            <v>2906856</v>
          </cell>
          <cell r="F145">
            <v>242238</v>
          </cell>
          <cell r="G145">
            <v>242238</v>
          </cell>
          <cell r="H145">
            <v>242238</v>
          </cell>
          <cell r="I145">
            <v>242238</v>
          </cell>
          <cell r="J145">
            <v>242238</v>
          </cell>
          <cell r="K145">
            <v>242238</v>
          </cell>
          <cell r="L145">
            <v>242238</v>
          </cell>
          <cell r="M145">
            <v>242238</v>
          </cell>
          <cell r="N145">
            <v>242238</v>
          </cell>
          <cell r="O145">
            <v>242238</v>
          </cell>
          <cell r="P145">
            <v>242238</v>
          </cell>
          <cell r="Q145">
            <v>242238</v>
          </cell>
        </row>
        <row r="146">
          <cell r="A146">
            <v>580000</v>
          </cell>
          <cell r="B146" t="str">
            <v>Supervsn and Engring-Dist Oper</v>
          </cell>
          <cell r="C146" t="str">
            <v>DO</v>
          </cell>
          <cell r="D146">
            <v>580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</row>
        <row r="147">
          <cell r="A147">
            <v>581004</v>
          </cell>
          <cell r="B147" t="str">
            <v>Load Dispatch-Dist of Elec</v>
          </cell>
          <cell r="C147" t="str">
            <v>DO</v>
          </cell>
          <cell r="D147">
            <v>581</v>
          </cell>
          <cell r="E147">
            <v>388682</v>
          </cell>
          <cell r="F147">
            <v>55567</v>
          </cell>
          <cell r="G147">
            <v>25870</v>
          </cell>
          <cell r="H147">
            <v>25870</v>
          </cell>
          <cell r="I147">
            <v>25870</v>
          </cell>
          <cell r="J147">
            <v>25870</v>
          </cell>
          <cell r="K147">
            <v>36457</v>
          </cell>
          <cell r="L147">
            <v>50096</v>
          </cell>
          <cell r="M147">
            <v>26089</v>
          </cell>
          <cell r="N147">
            <v>26998</v>
          </cell>
          <cell r="O147">
            <v>26998</v>
          </cell>
          <cell r="P147">
            <v>35999</v>
          </cell>
          <cell r="Q147">
            <v>26998</v>
          </cell>
        </row>
        <row r="148">
          <cell r="A148">
            <v>582100</v>
          </cell>
          <cell r="B148" t="str">
            <v>Station Expenses-Other-Dist</v>
          </cell>
          <cell r="C148" t="str">
            <v>DO</v>
          </cell>
          <cell r="D148">
            <v>582</v>
          </cell>
          <cell r="E148">
            <v>47394</v>
          </cell>
          <cell r="F148">
            <v>2523</v>
          </cell>
          <cell r="G148">
            <v>1978</v>
          </cell>
          <cell r="H148">
            <v>4694</v>
          </cell>
          <cell r="I148">
            <v>2756</v>
          </cell>
          <cell r="J148">
            <v>4277</v>
          </cell>
          <cell r="K148">
            <v>5406</v>
          </cell>
          <cell r="L148">
            <v>4084</v>
          </cell>
          <cell r="M148">
            <v>3770</v>
          </cell>
          <cell r="N148">
            <v>5254</v>
          </cell>
          <cell r="O148">
            <v>4062</v>
          </cell>
          <cell r="P148">
            <v>4604</v>
          </cell>
          <cell r="Q148">
            <v>3986</v>
          </cell>
        </row>
        <row r="149">
          <cell r="A149">
            <v>583100</v>
          </cell>
          <cell r="B149" t="str">
            <v>Overhead Line Exps-Other-Dist</v>
          </cell>
          <cell r="C149" t="str">
            <v>DO</v>
          </cell>
          <cell r="D149">
            <v>583</v>
          </cell>
          <cell r="E149">
            <v>149921</v>
          </cell>
          <cell r="F149">
            <v>7779</v>
          </cell>
          <cell r="G149">
            <v>48081</v>
          </cell>
          <cell r="H149">
            <v>13666</v>
          </cell>
          <cell r="I149">
            <v>13946</v>
          </cell>
          <cell r="J149">
            <v>8018</v>
          </cell>
          <cell r="K149">
            <v>7865</v>
          </cell>
          <cell r="L149">
            <v>7909</v>
          </cell>
          <cell r="M149">
            <v>8039</v>
          </cell>
          <cell r="N149">
            <v>10972</v>
          </cell>
          <cell r="O149">
            <v>7962</v>
          </cell>
          <cell r="P149">
            <v>7833</v>
          </cell>
          <cell r="Q149">
            <v>7851</v>
          </cell>
        </row>
        <row r="150">
          <cell r="A150">
            <v>583200</v>
          </cell>
          <cell r="B150" t="str">
            <v>Transf Set Rem Reset Test-Dist</v>
          </cell>
          <cell r="C150" t="str">
            <v>DO</v>
          </cell>
          <cell r="D150">
            <v>583</v>
          </cell>
          <cell r="E150">
            <v>136167</v>
          </cell>
          <cell r="F150">
            <v>12181</v>
          </cell>
          <cell r="G150">
            <v>10952</v>
          </cell>
          <cell r="H150">
            <v>10952</v>
          </cell>
          <cell r="I150">
            <v>11025</v>
          </cell>
          <cell r="J150">
            <v>11025</v>
          </cell>
          <cell r="K150">
            <v>12292</v>
          </cell>
          <cell r="L150">
            <v>10994</v>
          </cell>
          <cell r="M150">
            <v>10994</v>
          </cell>
          <cell r="N150">
            <v>11183</v>
          </cell>
          <cell r="O150">
            <v>11183</v>
          </cell>
          <cell r="P150">
            <v>12203</v>
          </cell>
          <cell r="Q150">
            <v>11183</v>
          </cell>
        </row>
        <row r="151">
          <cell r="A151">
            <v>584000</v>
          </cell>
          <cell r="B151" t="str">
            <v>Underground Line Expenses-Dist</v>
          </cell>
          <cell r="C151" t="str">
            <v>DO</v>
          </cell>
          <cell r="D151">
            <v>584</v>
          </cell>
          <cell r="E151">
            <v>344827</v>
          </cell>
          <cell r="F151">
            <v>35637</v>
          </cell>
          <cell r="G151">
            <v>36622</v>
          </cell>
          <cell r="H151">
            <v>34577</v>
          </cell>
          <cell r="I151">
            <v>24360</v>
          </cell>
          <cell r="J151">
            <v>25584</v>
          </cell>
          <cell r="K151">
            <v>23748</v>
          </cell>
          <cell r="L151">
            <v>22534</v>
          </cell>
          <cell r="M151">
            <v>23908</v>
          </cell>
          <cell r="N151">
            <v>27306</v>
          </cell>
          <cell r="O151">
            <v>24673</v>
          </cell>
          <cell r="P151">
            <v>33054</v>
          </cell>
          <cell r="Q151">
            <v>32824</v>
          </cell>
        </row>
        <row r="152">
          <cell r="A152">
            <v>586000</v>
          </cell>
          <cell r="B152" t="str">
            <v>Meter Expenses-Dist</v>
          </cell>
          <cell r="C152" t="str">
            <v>DO</v>
          </cell>
          <cell r="D152">
            <v>586</v>
          </cell>
          <cell r="E152">
            <v>206994</v>
          </cell>
          <cell r="F152">
            <v>19161</v>
          </cell>
          <cell r="G152">
            <v>16481</v>
          </cell>
          <cell r="H152">
            <v>16495</v>
          </cell>
          <cell r="I152">
            <v>16527</v>
          </cell>
          <cell r="J152">
            <v>16542</v>
          </cell>
          <cell r="K152">
            <v>19200</v>
          </cell>
          <cell r="L152">
            <v>16439</v>
          </cell>
          <cell r="M152">
            <v>16498</v>
          </cell>
          <cell r="N152">
            <v>16903</v>
          </cell>
          <cell r="O152">
            <v>16995</v>
          </cell>
          <cell r="P152">
            <v>18808</v>
          </cell>
          <cell r="Q152">
            <v>16945</v>
          </cell>
        </row>
        <row r="153">
          <cell r="A153">
            <v>587000</v>
          </cell>
          <cell r="B153" t="str">
            <v>Cust Install Exp-Other Dist</v>
          </cell>
          <cell r="C153" t="str">
            <v>DO</v>
          </cell>
          <cell r="D153">
            <v>587</v>
          </cell>
          <cell r="E153">
            <v>794432</v>
          </cell>
          <cell r="F153">
            <v>78527</v>
          </cell>
          <cell r="G153">
            <v>60752</v>
          </cell>
          <cell r="H153">
            <v>57926</v>
          </cell>
          <cell r="I153">
            <v>59512</v>
          </cell>
          <cell r="J153">
            <v>62175</v>
          </cell>
          <cell r="K153">
            <v>87371</v>
          </cell>
          <cell r="L153">
            <v>58052</v>
          </cell>
          <cell r="M153">
            <v>61792</v>
          </cell>
          <cell r="N153">
            <v>62980</v>
          </cell>
          <cell r="O153">
            <v>67053</v>
          </cell>
          <cell r="P153">
            <v>73635</v>
          </cell>
          <cell r="Q153">
            <v>64657</v>
          </cell>
        </row>
        <row r="154">
          <cell r="A154">
            <v>588100</v>
          </cell>
          <cell r="B154" t="str">
            <v>Misc Distribution Exp-Other</v>
          </cell>
          <cell r="C154" t="str">
            <v>DO</v>
          </cell>
          <cell r="D154">
            <v>588</v>
          </cell>
          <cell r="E154">
            <v>2715593</v>
          </cell>
          <cell r="F154">
            <v>225972</v>
          </cell>
          <cell r="G154">
            <v>222797</v>
          </cell>
          <cell r="H154">
            <v>217959</v>
          </cell>
          <cell r="I154">
            <v>247615</v>
          </cell>
          <cell r="J154">
            <v>210816</v>
          </cell>
          <cell r="K154">
            <v>293196</v>
          </cell>
          <cell r="L154">
            <v>258651</v>
          </cell>
          <cell r="M154">
            <v>209759</v>
          </cell>
          <cell r="N154">
            <v>205248</v>
          </cell>
          <cell r="O154">
            <v>202992</v>
          </cell>
          <cell r="P154">
            <v>228969</v>
          </cell>
          <cell r="Q154">
            <v>191619</v>
          </cell>
        </row>
        <row r="155">
          <cell r="A155">
            <v>588300</v>
          </cell>
          <cell r="B155" t="str">
            <v>Load Mang-Gen and Control-Dist</v>
          </cell>
          <cell r="C155" t="str">
            <v>DO</v>
          </cell>
          <cell r="D155">
            <v>588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</row>
        <row r="156">
          <cell r="A156">
            <v>588700</v>
          </cell>
          <cell r="B156" t="str">
            <v>Intcon Study Costs (D)</v>
          </cell>
          <cell r="C156" t="str">
            <v>DO</v>
          </cell>
          <cell r="D156">
            <v>588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</row>
        <row r="157">
          <cell r="A157">
            <v>589000</v>
          </cell>
          <cell r="B157" t="str">
            <v>Rents-Dist Oper</v>
          </cell>
          <cell r="C157" t="str">
            <v>DO</v>
          </cell>
          <cell r="D157">
            <v>589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</row>
        <row r="158">
          <cell r="A158">
            <v>590000</v>
          </cell>
          <cell r="B158" t="str">
            <v>Supervsn and Engrng-Dist Maint</v>
          </cell>
          <cell r="C158" t="str">
            <v>DM</v>
          </cell>
          <cell r="D158">
            <v>590</v>
          </cell>
          <cell r="E158">
            <v>113228</v>
          </cell>
          <cell r="F158">
            <v>9728</v>
          </cell>
          <cell r="G158">
            <v>9206</v>
          </cell>
          <cell r="H158">
            <v>9235</v>
          </cell>
          <cell r="I158">
            <v>9301</v>
          </cell>
          <cell r="J158">
            <v>9330</v>
          </cell>
          <cell r="K158">
            <v>9811</v>
          </cell>
          <cell r="L158">
            <v>9161</v>
          </cell>
          <cell r="M158">
            <v>9276</v>
          </cell>
          <cell r="N158">
            <v>9434</v>
          </cell>
          <cell r="O158">
            <v>9524</v>
          </cell>
          <cell r="P158">
            <v>9799</v>
          </cell>
          <cell r="Q158">
            <v>9423</v>
          </cell>
        </row>
        <row r="159">
          <cell r="A159">
            <v>591000</v>
          </cell>
          <cell r="B159" t="str">
            <v>Maintenance of Structures-Dist</v>
          </cell>
          <cell r="C159" t="str">
            <v>DM</v>
          </cell>
          <cell r="D159">
            <v>591</v>
          </cell>
          <cell r="E159">
            <v>14815</v>
          </cell>
          <cell r="F159">
            <v>3006</v>
          </cell>
          <cell r="G159">
            <v>3207</v>
          </cell>
          <cell r="H159">
            <v>2578</v>
          </cell>
          <cell r="I159">
            <v>495</v>
          </cell>
          <cell r="J159">
            <v>405</v>
          </cell>
          <cell r="K159">
            <v>976</v>
          </cell>
          <cell r="L159">
            <v>691</v>
          </cell>
          <cell r="M159">
            <v>396</v>
          </cell>
          <cell r="N159">
            <v>654</v>
          </cell>
          <cell r="O159">
            <v>676</v>
          </cell>
          <cell r="P159">
            <v>1168</v>
          </cell>
          <cell r="Q159">
            <v>563</v>
          </cell>
        </row>
        <row r="160">
          <cell r="A160">
            <v>592100</v>
          </cell>
          <cell r="B160" t="str">
            <v>Maint Station Equip-Other-Dist</v>
          </cell>
          <cell r="C160" t="str">
            <v>DM</v>
          </cell>
          <cell r="D160">
            <v>592</v>
          </cell>
          <cell r="E160">
            <v>122851</v>
          </cell>
          <cell r="F160">
            <v>12550</v>
          </cell>
          <cell r="G160">
            <v>3230</v>
          </cell>
          <cell r="H160">
            <v>7216</v>
          </cell>
          <cell r="I160">
            <v>7793</v>
          </cell>
          <cell r="J160">
            <v>13168</v>
          </cell>
          <cell r="K160">
            <v>5180</v>
          </cell>
          <cell r="L160">
            <v>14665</v>
          </cell>
          <cell r="M160">
            <v>12452</v>
          </cell>
          <cell r="N160">
            <v>12062</v>
          </cell>
          <cell r="O160">
            <v>13693</v>
          </cell>
          <cell r="P160">
            <v>7319</v>
          </cell>
          <cell r="Q160">
            <v>13523</v>
          </cell>
        </row>
        <row r="161">
          <cell r="A161">
            <v>592200</v>
          </cell>
          <cell r="B161" t="str">
            <v>Cir BrkrsTrnsf Mters Rely-Dist</v>
          </cell>
          <cell r="C161" t="str">
            <v>DM</v>
          </cell>
          <cell r="D161">
            <v>592</v>
          </cell>
          <cell r="E161">
            <v>87654</v>
          </cell>
          <cell r="F161">
            <v>9475</v>
          </cell>
          <cell r="G161">
            <v>6258</v>
          </cell>
          <cell r="H161">
            <v>6589</v>
          </cell>
          <cell r="I161">
            <v>6281</v>
          </cell>
          <cell r="J161">
            <v>6137</v>
          </cell>
          <cell r="K161">
            <v>9453</v>
          </cell>
          <cell r="L161">
            <v>8682</v>
          </cell>
          <cell r="M161">
            <v>6523</v>
          </cell>
          <cell r="N161">
            <v>6663</v>
          </cell>
          <cell r="O161">
            <v>6796</v>
          </cell>
          <cell r="P161">
            <v>8368</v>
          </cell>
          <cell r="Q161">
            <v>6429</v>
          </cell>
        </row>
        <row r="162">
          <cell r="A162">
            <v>593000</v>
          </cell>
          <cell r="B162" t="str">
            <v>Maint Overhd Lines-Other-Dist</v>
          </cell>
          <cell r="C162" t="str">
            <v>DM</v>
          </cell>
          <cell r="D162">
            <v>593</v>
          </cell>
          <cell r="E162">
            <v>3376853</v>
          </cell>
          <cell r="F162">
            <v>330865</v>
          </cell>
          <cell r="G162">
            <v>309404</v>
          </cell>
          <cell r="H162">
            <v>310651</v>
          </cell>
          <cell r="I162">
            <v>247519</v>
          </cell>
          <cell r="J162">
            <v>259687</v>
          </cell>
          <cell r="K162">
            <v>329405</v>
          </cell>
          <cell r="L162">
            <v>245959</v>
          </cell>
          <cell r="M162">
            <v>249384</v>
          </cell>
          <cell r="N162">
            <v>270976</v>
          </cell>
          <cell r="O162">
            <v>270233</v>
          </cell>
          <cell r="P162">
            <v>288591</v>
          </cell>
          <cell r="Q162">
            <v>264179</v>
          </cell>
        </row>
        <row r="163">
          <cell r="A163">
            <v>593100</v>
          </cell>
          <cell r="B163" t="str">
            <v>Right-of-Way Maintenance-Dist</v>
          </cell>
          <cell r="C163" t="str">
            <v>DM</v>
          </cell>
          <cell r="D163">
            <v>593</v>
          </cell>
          <cell r="E163">
            <v>4736232</v>
          </cell>
          <cell r="F163">
            <v>487790</v>
          </cell>
          <cell r="G163">
            <v>487790</v>
          </cell>
          <cell r="H163">
            <v>487790</v>
          </cell>
          <cell r="I163">
            <v>311119</v>
          </cell>
          <cell r="J163">
            <v>309280</v>
          </cell>
          <cell r="K163">
            <v>309280</v>
          </cell>
          <cell r="L163">
            <v>309287</v>
          </cell>
          <cell r="M163">
            <v>309286</v>
          </cell>
          <cell r="N163">
            <v>309287</v>
          </cell>
          <cell r="O163">
            <v>468714</v>
          </cell>
          <cell r="P163">
            <v>472385</v>
          </cell>
          <cell r="Q163">
            <v>474224</v>
          </cell>
        </row>
        <row r="164">
          <cell r="A164">
            <v>594000</v>
          </cell>
          <cell r="B164" t="str">
            <v>Maint-Underground Lines-Dist</v>
          </cell>
          <cell r="C164" t="str">
            <v>DM</v>
          </cell>
          <cell r="D164">
            <v>594</v>
          </cell>
          <cell r="E164">
            <v>78677</v>
          </cell>
          <cell r="F164">
            <v>3964</v>
          </cell>
          <cell r="G164">
            <v>7612</v>
          </cell>
          <cell r="H164">
            <v>5063</v>
          </cell>
          <cell r="I164">
            <v>3911</v>
          </cell>
          <cell r="J164">
            <v>2778</v>
          </cell>
          <cell r="K164">
            <v>4395</v>
          </cell>
          <cell r="L164">
            <v>4061</v>
          </cell>
          <cell r="M164">
            <v>3055</v>
          </cell>
          <cell r="N164">
            <v>7955</v>
          </cell>
          <cell r="O164">
            <v>5693</v>
          </cell>
          <cell r="P164">
            <v>23844</v>
          </cell>
          <cell r="Q164">
            <v>6346</v>
          </cell>
        </row>
        <row r="165">
          <cell r="A165">
            <v>595100</v>
          </cell>
          <cell r="B165" t="str">
            <v>Maint Line Transfrs-Other-Dist</v>
          </cell>
          <cell r="C165" t="str">
            <v>DM</v>
          </cell>
          <cell r="D165">
            <v>595</v>
          </cell>
          <cell r="E165">
            <v>38939</v>
          </cell>
          <cell r="F165">
            <v>1412</v>
          </cell>
          <cell r="G165">
            <v>1417</v>
          </cell>
          <cell r="H165">
            <v>11375</v>
          </cell>
          <cell r="I165">
            <v>1411</v>
          </cell>
          <cell r="J165">
            <v>1403</v>
          </cell>
          <cell r="K165">
            <v>1441</v>
          </cell>
          <cell r="L165">
            <v>1370</v>
          </cell>
          <cell r="M165">
            <v>1372</v>
          </cell>
          <cell r="N165">
            <v>13375</v>
          </cell>
          <cell r="O165">
            <v>1424</v>
          </cell>
          <cell r="P165">
            <v>1448</v>
          </cell>
          <cell r="Q165">
            <v>1491</v>
          </cell>
        </row>
        <row r="166">
          <cell r="A166">
            <v>596000</v>
          </cell>
          <cell r="B166" t="str">
            <v>Maint-StreetLightng/Signl-Dist</v>
          </cell>
          <cell r="C166" t="str">
            <v>DM</v>
          </cell>
          <cell r="D166">
            <v>596</v>
          </cell>
          <cell r="E166">
            <v>169326</v>
          </cell>
          <cell r="F166">
            <v>12062</v>
          </cell>
          <cell r="G166">
            <v>11820</v>
          </cell>
          <cell r="H166">
            <v>15874</v>
          </cell>
          <cell r="I166">
            <v>15056</v>
          </cell>
          <cell r="J166">
            <v>14480</v>
          </cell>
          <cell r="K166">
            <v>16844</v>
          </cell>
          <cell r="L166">
            <v>16633</v>
          </cell>
          <cell r="M166">
            <v>16312</v>
          </cell>
          <cell r="N166">
            <v>12114</v>
          </cell>
          <cell r="O166">
            <v>15273</v>
          </cell>
          <cell r="P166">
            <v>12067</v>
          </cell>
          <cell r="Q166">
            <v>10791</v>
          </cell>
        </row>
        <row r="167">
          <cell r="A167">
            <v>597000</v>
          </cell>
          <cell r="B167" t="str">
            <v>Maintenance of Meters-Dist</v>
          </cell>
          <cell r="C167" t="str">
            <v>DM</v>
          </cell>
          <cell r="D167">
            <v>597</v>
          </cell>
          <cell r="E167">
            <v>344542</v>
          </cell>
          <cell r="F167">
            <v>28416</v>
          </cell>
          <cell r="G167">
            <v>28471</v>
          </cell>
          <cell r="H167">
            <v>28487</v>
          </cell>
          <cell r="I167">
            <v>28525</v>
          </cell>
          <cell r="J167">
            <v>28541</v>
          </cell>
          <cell r="K167">
            <v>28462</v>
          </cell>
          <cell r="L167">
            <v>28446</v>
          </cell>
          <cell r="M167">
            <v>28514</v>
          </cell>
          <cell r="N167">
            <v>29168</v>
          </cell>
          <cell r="O167">
            <v>29212</v>
          </cell>
          <cell r="P167">
            <v>29145</v>
          </cell>
          <cell r="Q167">
            <v>29155</v>
          </cell>
        </row>
        <row r="168">
          <cell r="A168">
            <v>598100</v>
          </cell>
          <cell r="B168" t="str">
            <v>Main Misc Dist Plt - Other - Dist</v>
          </cell>
          <cell r="C168" t="str">
            <v>DM</v>
          </cell>
          <cell r="D168">
            <v>598</v>
          </cell>
          <cell r="E168">
            <v>9432</v>
          </cell>
          <cell r="F168">
            <v>786</v>
          </cell>
          <cell r="G168">
            <v>786</v>
          </cell>
          <cell r="H168">
            <v>786</v>
          </cell>
          <cell r="I168">
            <v>786</v>
          </cell>
          <cell r="J168">
            <v>786</v>
          </cell>
          <cell r="K168">
            <v>786</v>
          </cell>
          <cell r="L168">
            <v>786</v>
          </cell>
          <cell r="M168">
            <v>786</v>
          </cell>
          <cell r="N168">
            <v>786</v>
          </cell>
          <cell r="O168">
            <v>786</v>
          </cell>
          <cell r="P168">
            <v>786</v>
          </cell>
          <cell r="Q168">
            <v>786</v>
          </cell>
        </row>
        <row r="169">
          <cell r="A169">
            <v>901000</v>
          </cell>
          <cell r="B169" t="str">
            <v>Supervision-Cust Accts</v>
          </cell>
          <cell r="C169" t="str">
            <v>CO</v>
          </cell>
          <cell r="D169">
            <v>901</v>
          </cell>
          <cell r="E169">
            <v>-3384</v>
          </cell>
          <cell r="F169">
            <v>-1783</v>
          </cell>
          <cell r="G169">
            <v>41</v>
          </cell>
          <cell r="H169">
            <v>145</v>
          </cell>
          <cell r="I169">
            <v>221</v>
          </cell>
          <cell r="J169">
            <v>318</v>
          </cell>
          <cell r="K169">
            <v>-1783</v>
          </cell>
          <cell r="L169">
            <v>-124</v>
          </cell>
          <cell r="M169">
            <v>242</v>
          </cell>
          <cell r="N169">
            <v>116</v>
          </cell>
          <cell r="O169">
            <v>250</v>
          </cell>
          <cell r="P169">
            <v>-1245</v>
          </cell>
          <cell r="Q169">
            <v>218</v>
          </cell>
        </row>
        <row r="170">
          <cell r="A170">
            <v>902000</v>
          </cell>
          <cell r="B170" t="str">
            <v>Meter Reading Expense</v>
          </cell>
          <cell r="C170" t="str">
            <v>CO</v>
          </cell>
          <cell r="D170">
            <v>902</v>
          </cell>
          <cell r="E170">
            <v>139463</v>
          </cell>
          <cell r="F170">
            <v>11730</v>
          </cell>
          <cell r="G170">
            <v>11473</v>
          </cell>
          <cell r="H170">
            <v>11473</v>
          </cell>
          <cell r="I170">
            <v>11473</v>
          </cell>
          <cell r="J170">
            <v>11473</v>
          </cell>
          <cell r="K170">
            <v>11730</v>
          </cell>
          <cell r="L170">
            <v>11468</v>
          </cell>
          <cell r="M170">
            <v>11468</v>
          </cell>
          <cell r="N170">
            <v>11746</v>
          </cell>
          <cell r="O170">
            <v>11751</v>
          </cell>
          <cell r="P170">
            <v>11927</v>
          </cell>
          <cell r="Q170">
            <v>11751</v>
          </cell>
        </row>
        <row r="171">
          <cell r="A171">
            <v>903000</v>
          </cell>
          <cell r="B171" t="str">
            <v>Cust Records &amp; Collection Exp</v>
          </cell>
          <cell r="C171" t="str">
            <v>CO</v>
          </cell>
          <cell r="D171">
            <v>903</v>
          </cell>
          <cell r="E171">
            <v>2288134</v>
          </cell>
          <cell r="F171">
            <v>187571</v>
          </cell>
          <cell r="G171">
            <v>188278</v>
          </cell>
          <cell r="H171">
            <v>131588</v>
          </cell>
          <cell r="I171">
            <v>165685</v>
          </cell>
          <cell r="J171">
            <v>186048</v>
          </cell>
          <cell r="K171">
            <v>159842</v>
          </cell>
          <cell r="L171">
            <v>276415</v>
          </cell>
          <cell r="M171">
            <v>209079</v>
          </cell>
          <cell r="N171">
            <v>251734</v>
          </cell>
          <cell r="O171">
            <v>167999</v>
          </cell>
          <cell r="P171">
            <v>187980</v>
          </cell>
          <cell r="Q171">
            <v>175915</v>
          </cell>
        </row>
        <row r="172">
          <cell r="A172">
            <v>903100</v>
          </cell>
          <cell r="B172" t="str">
            <v>Cust Contracts &amp; Orders-Local</v>
          </cell>
          <cell r="C172" t="str">
            <v>CO</v>
          </cell>
          <cell r="D172">
            <v>903</v>
          </cell>
          <cell r="E172">
            <v>466651</v>
          </cell>
          <cell r="F172">
            <v>37526</v>
          </cell>
          <cell r="G172">
            <v>36873</v>
          </cell>
          <cell r="H172">
            <v>42477</v>
          </cell>
          <cell r="I172">
            <v>36883</v>
          </cell>
          <cell r="J172">
            <v>36878</v>
          </cell>
          <cell r="K172">
            <v>43315</v>
          </cell>
          <cell r="L172">
            <v>36829</v>
          </cell>
          <cell r="M172">
            <v>36686</v>
          </cell>
          <cell r="N172">
            <v>39692</v>
          </cell>
          <cell r="O172">
            <v>37360</v>
          </cell>
          <cell r="P172">
            <v>41946</v>
          </cell>
          <cell r="Q172">
            <v>40186</v>
          </cell>
        </row>
        <row r="173">
          <cell r="A173">
            <v>903200</v>
          </cell>
          <cell r="B173" t="str">
            <v>Cust Billing &amp; Acct</v>
          </cell>
          <cell r="C173" t="str">
            <v>CO</v>
          </cell>
          <cell r="D173">
            <v>903</v>
          </cell>
          <cell r="E173">
            <v>630688</v>
          </cell>
          <cell r="F173">
            <v>54091</v>
          </cell>
          <cell r="G173">
            <v>49654</v>
          </cell>
          <cell r="H173">
            <v>54956</v>
          </cell>
          <cell r="I173">
            <v>49694</v>
          </cell>
          <cell r="J173">
            <v>49689</v>
          </cell>
          <cell r="K173">
            <v>59610</v>
          </cell>
          <cell r="L173">
            <v>49609</v>
          </cell>
          <cell r="M173">
            <v>49277</v>
          </cell>
          <cell r="N173">
            <v>52698</v>
          </cell>
          <cell r="O173">
            <v>50500</v>
          </cell>
          <cell r="P173">
            <v>57740</v>
          </cell>
          <cell r="Q173">
            <v>53170</v>
          </cell>
        </row>
        <row r="174">
          <cell r="A174">
            <v>903300</v>
          </cell>
          <cell r="B174" t="str">
            <v>Cust Collecting-Local</v>
          </cell>
          <cell r="C174" t="str">
            <v>CO</v>
          </cell>
          <cell r="D174">
            <v>903</v>
          </cell>
          <cell r="E174">
            <v>529866</v>
          </cell>
          <cell r="F174">
            <v>42795</v>
          </cell>
          <cell r="G174">
            <v>41244</v>
          </cell>
          <cell r="H174">
            <v>48748</v>
          </cell>
          <cell r="I174">
            <v>38027</v>
          </cell>
          <cell r="J174">
            <v>44557</v>
          </cell>
          <cell r="K174">
            <v>50385</v>
          </cell>
          <cell r="L174">
            <v>37928</v>
          </cell>
          <cell r="M174">
            <v>41054</v>
          </cell>
          <cell r="N174">
            <v>50379</v>
          </cell>
          <cell r="O174">
            <v>38649</v>
          </cell>
          <cell r="P174">
            <v>48916</v>
          </cell>
          <cell r="Q174">
            <v>47184</v>
          </cell>
        </row>
        <row r="175">
          <cell r="A175">
            <v>903400</v>
          </cell>
          <cell r="B175" t="str">
            <v>Cust Receiv &amp; Collect Exp-Edp</v>
          </cell>
          <cell r="C175" t="str">
            <v>CO</v>
          </cell>
          <cell r="D175">
            <v>903</v>
          </cell>
          <cell r="E175">
            <v>50932</v>
          </cell>
          <cell r="F175">
            <v>2895</v>
          </cell>
          <cell r="G175">
            <v>4839</v>
          </cell>
          <cell r="H175">
            <v>5795</v>
          </cell>
          <cell r="I175">
            <v>2911</v>
          </cell>
          <cell r="J175">
            <v>5224</v>
          </cell>
          <cell r="K175">
            <v>4159</v>
          </cell>
          <cell r="L175">
            <v>2750</v>
          </cell>
          <cell r="M175">
            <v>3816</v>
          </cell>
          <cell r="N175">
            <v>5537</v>
          </cell>
          <cell r="O175">
            <v>2761</v>
          </cell>
          <cell r="P175">
            <v>4343</v>
          </cell>
          <cell r="Q175">
            <v>5902</v>
          </cell>
        </row>
        <row r="176">
          <cell r="A176">
            <v>903891</v>
          </cell>
          <cell r="B176" t="str">
            <v>IC Collection Agent Revenue</v>
          </cell>
          <cell r="C176" t="str">
            <v>CO</v>
          </cell>
          <cell r="D176">
            <v>903</v>
          </cell>
          <cell r="E176">
            <v>-187567</v>
          </cell>
          <cell r="F176">
            <v>-14926</v>
          </cell>
          <cell r="G176">
            <v>-14748</v>
          </cell>
          <cell r="H176">
            <v>-13623</v>
          </cell>
          <cell r="I176">
            <v>-12763</v>
          </cell>
          <cell r="J176">
            <v>-14546</v>
          </cell>
          <cell r="K176">
            <v>-18976</v>
          </cell>
          <cell r="L176">
            <v>-18628</v>
          </cell>
          <cell r="M176">
            <v>-20159</v>
          </cell>
          <cell r="N176">
            <v>-15972</v>
          </cell>
          <cell r="O176">
            <v>-13868</v>
          </cell>
          <cell r="P176">
            <v>-13608</v>
          </cell>
          <cell r="Q176">
            <v>-15750</v>
          </cell>
        </row>
        <row r="177">
          <cell r="A177">
            <v>904000</v>
          </cell>
          <cell r="B177" t="str">
            <v>Uncollectible Accounts</v>
          </cell>
          <cell r="C177" t="str">
            <v>CO</v>
          </cell>
          <cell r="D177">
            <v>904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</row>
        <row r="178">
          <cell r="A178">
            <v>904001</v>
          </cell>
          <cell r="B178" t="str">
            <v>Bad Debt Expense</v>
          </cell>
          <cell r="C178" t="str">
            <v>CO</v>
          </cell>
          <cell r="D178">
            <v>904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</row>
        <row r="179">
          <cell r="A179">
            <v>904003</v>
          </cell>
          <cell r="B179" t="str">
            <v>Cust Acctg-Loss On Sale-A/R</v>
          </cell>
          <cell r="C179" t="str">
            <v>CO</v>
          </cell>
          <cell r="D179">
            <v>904</v>
          </cell>
          <cell r="E179">
            <v>1316780</v>
          </cell>
          <cell r="F179">
            <v>149729</v>
          </cell>
          <cell r="G179">
            <v>127473</v>
          </cell>
          <cell r="H179">
            <v>121285</v>
          </cell>
          <cell r="I179">
            <v>112828</v>
          </cell>
          <cell r="J179">
            <v>111054</v>
          </cell>
          <cell r="K179">
            <v>121125</v>
          </cell>
          <cell r="L179">
            <v>126455</v>
          </cell>
          <cell r="M179">
            <v>79063</v>
          </cell>
          <cell r="N179">
            <v>38892</v>
          </cell>
          <cell r="O179">
            <v>72950</v>
          </cell>
          <cell r="P179">
            <v>131180</v>
          </cell>
          <cell r="Q179">
            <v>124746</v>
          </cell>
        </row>
        <row r="180">
          <cell r="A180">
            <v>905000</v>
          </cell>
          <cell r="B180" t="str">
            <v>Misc Customer Accts Expenses</v>
          </cell>
          <cell r="C180" t="str">
            <v>CO</v>
          </cell>
          <cell r="D180">
            <v>905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</row>
        <row r="181">
          <cell r="A181">
            <v>908000</v>
          </cell>
          <cell r="B181" t="str">
            <v>Cust Asst Exp-Conservation Pro</v>
          </cell>
          <cell r="C181" t="str">
            <v>CSI</v>
          </cell>
          <cell r="D181">
            <v>908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</row>
        <row r="182">
          <cell r="A182">
            <v>909650</v>
          </cell>
          <cell r="B182" t="str">
            <v>Misc Advertising Expenses</v>
          </cell>
          <cell r="C182" t="str">
            <v>CSI</v>
          </cell>
          <cell r="D182">
            <v>909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</row>
        <row r="183">
          <cell r="A183">
            <v>910000</v>
          </cell>
          <cell r="B183" t="str">
            <v>Misc Cust Serv/Inform Exp</v>
          </cell>
          <cell r="C183" t="str">
            <v>CSI</v>
          </cell>
          <cell r="D183">
            <v>910</v>
          </cell>
          <cell r="E183">
            <v>169726</v>
          </cell>
          <cell r="F183">
            <v>12919</v>
          </cell>
          <cell r="G183">
            <v>16838</v>
          </cell>
          <cell r="H183">
            <v>14426</v>
          </cell>
          <cell r="I183">
            <v>14162</v>
          </cell>
          <cell r="J183">
            <v>12417</v>
          </cell>
          <cell r="K183">
            <v>15150</v>
          </cell>
          <cell r="L183">
            <v>15107</v>
          </cell>
          <cell r="M183">
            <v>11684</v>
          </cell>
          <cell r="N183">
            <v>13396</v>
          </cell>
          <cell r="O183">
            <v>13506</v>
          </cell>
          <cell r="P183">
            <v>12255</v>
          </cell>
          <cell r="Q183">
            <v>17866</v>
          </cell>
        </row>
        <row r="184">
          <cell r="A184">
            <v>910100</v>
          </cell>
          <cell r="B184" t="str">
            <v>Exp-Rs Reg Prod/Svces-CstAccts</v>
          </cell>
          <cell r="C184" t="str">
            <v>CSI</v>
          </cell>
          <cell r="D184">
            <v>910</v>
          </cell>
          <cell r="E184">
            <v>137758</v>
          </cell>
          <cell r="F184">
            <v>8782</v>
          </cell>
          <cell r="G184">
            <v>8782</v>
          </cell>
          <cell r="H184">
            <v>8780</v>
          </cell>
          <cell r="I184">
            <v>8783</v>
          </cell>
          <cell r="J184">
            <v>8780</v>
          </cell>
          <cell r="K184">
            <v>8784</v>
          </cell>
          <cell r="L184">
            <v>41101</v>
          </cell>
          <cell r="M184">
            <v>8730</v>
          </cell>
          <cell r="N184">
            <v>8859</v>
          </cell>
          <cell r="O184">
            <v>8791</v>
          </cell>
          <cell r="P184">
            <v>8794</v>
          </cell>
          <cell r="Q184">
            <v>8792</v>
          </cell>
        </row>
        <row r="185">
          <cell r="A185">
            <v>911000</v>
          </cell>
          <cell r="B185" t="str">
            <v>Supervision</v>
          </cell>
          <cell r="C185" t="str">
            <v>CSI</v>
          </cell>
          <cell r="D185">
            <v>911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</row>
        <row r="186">
          <cell r="A186">
            <v>912000</v>
          </cell>
          <cell r="B186" t="str">
            <v>Demonstrating &amp; Selling Exp</v>
          </cell>
          <cell r="C186" t="str">
            <v>SE</v>
          </cell>
          <cell r="D186">
            <v>912</v>
          </cell>
          <cell r="E186">
            <v>1403451</v>
          </cell>
          <cell r="F186">
            <v>61706</v>
          </cell>
          <cell r="G186">
            <v>61601</v>
          </cell>
          <cell r="H186">
            <v>64650</v>
          </cell>
          <cell r="I186">
            <v>64612</v>
          </cell>
          <cell r="J186">
            <v>65086</v>
          </cell>
          <cell r="K186">
            <v>68172</v>
          </cell>
          <cell r="L186">
            <v>464113</v>
          </cell>
          <cell r="M186">
            <v>113245</v>
          </cell>
          <cell r="N186">
            <v>109540</v>
          </cell>
          <cell r="O186">
            <v>106243</v>
          </cell>
          <cell r="P186">
            <v>116559</v>
          </cell>
          <cell r="Q186">
            <v>107924</v>
          </cell>
        </row>
        <row r="187">
          <cell r="A187">
            <v>913001</v>
          </cell>
          <cell r="B187" t="str">
            <v>Advertising Expense</v>
          </cell>
          <cell r="C187" t="str">
            <v>SE</v>
          </cell>
          <cell r="D187">
            <v>913</v>
          </cell>
          <cell r="E187">
            <v>39096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39096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</row>
        <row r="188">
          <cell r="A188">
            <v>920000</v>
          </cell>
          <cell r="B188" t="str">
            <v>A &amp; G Salaries</v>
          </cell>
          <cell r="C188" t="str">
            <v>AGO</v>
          </cell>
          <cell r="D188">
            <v>920</v>
          </cell>
          <cell r="E188">
            <v>8092143</v>
          </cell>
          <cell r="F188">
            <v>587488</v>
          </cell>
          <cell r="G188">
            <v>581156</v>
          </cell>
          <cell r="H188">
            <v>748808</v>
          </cell>
          <cell r="I188">
            <v>583387</v>
          </cell>
          <cell r="J188">
            <v>584107</v>
          </cell>
          <cell r="K188">
            <v>525652</v>
          </cell>
          <cell r="L188">
            <v>1132831</v>
          </cell>
          <cell r="M188">
            <v>620489</v>
          </cell>
          <cell r="N188">
            <v>877446</v>
          </cell>
          <cell r="O188">
            <v>664090</v>
          </cell>
          <cell r="P188">
            <v>677099</v>
          </cell>
          <cell r="Q188">
            <v>509590</v>
          </cell>
        </row>
        <row r="189">
          <cell r="A189">
            <v>920100</v>
          </cell>
          <cell r="B189" t="str">
            <v>Salaries &amp; Wages-Proj Supt-NCRC Rec</v>
          </cell>
          <cell r="C189" t="str">
            <v>AGO</v>
          </cell>
          <cell r="D189">
            <v>920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</row>
        <row r="190">
          <cell r="A190">
            <v>920300</v>
          </cell>
          <cell r="B190" t="str">
            <v>Project Development Labor</v>
          </cell>
          <cell r="C190" t="str">
            <v>AGO</v>
          </cell>
          <cell r="D190">
            <v>920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  <cell r="Q190">
            <v>0</v>
          </cell>
        </row>
        <row r="191">
          <cell r="A191">
            <v>921100</v>
          </cell>
          <cell r="B191" t="str">
            <v>Employee Expenses</v>
          </cell>
          <cell r="C191" t="str">
            <v>AGO</v>
          </cell>
          <cell r="D191">
            <v>921</v>
          </cell>
          <cell r="E191">
            <v>310145</v>
          </cell>
          <cell r="F191">
            <v>21969</v>
          </cell>
          <cell r="G191">
            <v>22138</v>
          </cell>
          <cell r="H191">
            <v>22500</v>
          </cell>
          <cell r="I191">
            <v>22171</v>
          </cell>
          <cell r="J191">
            <v>22162</v>
          </cell>
          <cell r="K191">
            <v>22928</v>
          </cell>
          <cell r="L191">
            <v>66663</v>
          </cell>
          <cell r="M191">
            <v>21490</v>
          </cell>
          <cell r="N191">
            <v>22015</v>
          </cell>
          <cell r="O191">
            <v>21934</v>
          </cell>
          <cell r="P191">
            <v>21956</v>
          </cell>
          <cell r="Q191">
            <v>22219</v>
          </cell>
        </row>
        <row r="192">
          <cell r="A192">
            <v>921101</v>
          </cell>
          <cell r="B192" t="str">
            <v>Employee Exp - NC</v>
          </cell>
          <cell r="C192" t="str">
            <v>AGO</v>
          </cell>
          <cell r="D192">
            <v>921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</row>
        <row r="193">
          <cell r="A193">
            <v>921110</v>
          </cell>
          <cell r="B193" t="str">
            <v>Relocation Expenses</v>
          </cell>
          <cell r="C193" t="str">
            <v>AGO</v>
          </cell>
          <cell r="D193">
            <v>921</v>
          </cell>
          <cell r="E193">
            <v>12</v>
          </cell>
          <cell r="F193">
            <v>1</v>
          </cell>
          <cell r="G193">
            <v>1</v>
          </cell>
          <cell r="H193">
            <v>1</v>
          </cell>
          <cell r="I193">
            <v>1</v>
          </cell>
          <cell r="J193">
            <v>1</v>
          </cell>
          <cell r="K193">
            <v>1</v>
          </cell>
          <cell r="L193">
            <v>1</v>
          </cell>
          <cell r="M193">
            <v>1</v>
          </cell>
          <cell r="N193">
            <v>1</v>
          </cell>
          <cell r="O193">
            <v>1</v>
          </cell>
          <cell r="P193">
            <v>1</v>
          </cell>
          <cell r="Q193">
            <v>1</v>
          </cell>
        </row>
        <row r="194">
          <cell r="A194">
            <v>921200</v>
          </cell>
          <cell r="B194" t="str">
            <v>Office Expenses</v>
          </cell>
          <cell r="C194" t="str">
            <v>AGO</v>
          </cell>
          <cell r="D194">
            <v>921</v>
          </cell>
          <cell r="E194">
            <v>223585</v>
          </cell>
          <cell r="F194">
            <v>8718</v>
          </cell>
          <cell r="G194">
            <v>9030</v>
          </cell>
          <cell r="H194">
            <v>30536</v>
          </cell>
          <cell r="I194">
            <v>10021</v>
          </cell>
          <cell r="J194">
            <v>10093</v>
          </cell>
          <cell r="K194">
            <v>30714</v>
          </cell>
          <cell r="L194">
            <v>-22649</v>
          </cell>
          <cell r="M194">
            <v>11572</v>
          </cell>
          <cell r="N194">
            <v>58613</v>
          </cell>
          <cell r="O194">
            <v>22204</v>
          </cell>
          <cell r="P194">
            <v>23064</v>
          </cell>
          <cell r="Q194">
            <v>31669</v>
          </cell>
        </row>
        <row r="195">
          <cell r="A195">
            <v>921300</v>
          </cell>
          <cell r="B195" t="str">
            <v>Telephone And Telegraph Exp</v>
          </cell>
          <cell r="C195" t="str">
            <v>AGO</v>
          </cell>
          <cell r="D195">
            <v>921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</row>
        <row r="196">
          <cell r="A196">
            <v>921400</v>
          </cell>
          <cell r="B196" t="str">
            <v>Computer Services Expenses</v>
          </cell>
          <cell r="C196" t="str">
            <v>AGO</v>
          </cell>
          <cell r="D196">
            <v>921</v>
          </cell>
          <cell r="E196">
            <v>175725</v>
          </cell>
          <cell r="F196">
            <v>11013</v>
          </cell>
          <cell r="G196">
            <v>15565</v>
          </cell>
          <cell r="H196">
            <v>14693</v>
          </cell>
          <cell r="I196">
            <v>13031</v>
          </cell>
          <cell r="J196">
            <v>13900</v>
          </cell>
          <cell r="K196">
            <v>13514</v>
          </cell>
          <cell r="L196">
            <v>24060</v>
          </cell>
          <cell r="M196">
            <v>12995</v>
          </cell>
          <cell r="N196">
            <v>17922</v>
          </cell>
          <cell r="O196">
            <v>19224</v>
          </cell>
          <cell r="P196">
            <v>8365</v>
          </cell>
          <cell r="Q196">
            <v>11443</v>
          </cell>
        </row>
        <row r="197">
          <cell r="A197">
            <v>921540</v>
          </cell>
          <cell r="B197" t="str">
            <v>Computer Rent (Go Only)</v>
          </cell>
          <cell r="C197" t="str">
            <v>AGO</v>
          </cell>
          <cell r="D197">
            <v>921</v>
          </cell>
          <cell r="E197">
            <v>10032</v>
          </cell>
          <cell r="F197">
            <v>836</v>
          </cell>
          <cell r="G197">
            <v>836</v>
          </cell>
          <cell r="H197">
            <v>836</v>
          </cell>
          <cell r="I197">
            <v>836</v>
          </cell>
          <cell r="J197">
            <v>836</v>
          </cell>
          <cell r="K197">
            <v>836</v>
          </cell>
          <cell r="L197">
            <v>836</v>
          </cell>
          <cell r="M197">
            <v>836</v>
          </cell>
          <cell r="N197">
            <v>836</v>
          </cell>
          <cell r="O197">
            <v>836</v>
          </cell>
          <cell r="P197">
            <v>836</v>
          </cell>
          <cell r="Q197">
            <v>836</v>
          </cell>
        </row>
        <row r="198">
          <cell r="A198">
            <v>921600</v>
          </cell>
          <cell r="B198" t="str">
            <v>Other</v>
          </cell>
          <cell r="C198" t="str">
            <v>AGO</v>
          </cell>
          <cell r="D198">
            <v>921</v>
          </cell>
          <cell r="E198">
            <v>60</v>
          </cell>
          <cell r="F198">
            <v>5</v>
          </cell>
          <cell r="G198">
            <v>5</v>
          </cell>
          <cell r="H198">
            <v>5</v>
          </cell>
          <cell r="I198">
            <v>5</v>
          </cell>
          <cell r="J198">
            <v>5</v>
          </cell>
          <cell r="K198">
            <v>5</v>
          </cell>
          <cell r="L198">
            <v>5</v>
          </cell>
          <cell r="M198">
            <v>5</v>
          </cell>
          <cell r="N198">
            <v>5</v>
          </cell>
          <cell r="O198">
            <v>5</v>
          </cell>
          <cell r="P198">
            <v>5</v>
          </cell>
          <cell r="Q198">
            <v>5</v>
          </cell>
        </row>
        <row r="199">
          <cell r="A199">
            <v>921980</v>
          </cell>
          <cell r="B199" t="str">
            <v>Office Supplies &amp; Expenses</v>
          </cell>
          <cell r="C199" t="str">
            <v>AGO</v>
          </cell>
          <cell r="D199">
            <v>921</v>
          </cell>
          <cell r="E199">
            <v>2480243</v>
          </cell>
          <cell r="F199">
            <v>206702</v>
          </cell>
          <cell r="G199">
            <v>207495</v>
          </cell>
          <cell r="H199">
            <v>207680</v>
          </cell>
          <cell r="I199">
            <v>207503</v>
          </cell>
          <cell r="J199">
            <v>207295</v>
          </cell>
          <cell r="K199">
            <v>206437</v>
          </cell>
          <cell r="L199">
            <v>196602</v>
          </cell>
          <cell r="M199">
            <v>208589</v>
          </cell>
          <cell r="N199">
            <v>208022</v>
          </cell>
          <cell r="O199">
            <v>208104</v>
          </cell>
          <cell r="P199">
            <v>208060</v>
          </cell>
          <cell r="Q199">
            <v>207754</v>
          </cell>
        </row>
        <row r="200">
          <cell r="A200">
            <v>922000</v>
          </cell>
          <cell r="B200" t="str">
            <v>Admin Expense Transfer</v>
          </cell>
          <cell r="C200" t="str">
            <v>AGO</v>
          </cell>
          <cell r="D200">
            <v>922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</row>
        <row r="201">
          <cell r="A201">
            <v>923000</v>
          </cell>
          <cell r="B201" t="str">
            <v>Outside Services Employed</v>
          </cell>
          <cell r="C201" t="str">
            <v>AGO</v>
          </cell>
          <cell r="D201">
            <v>923</v>
          </cell>
          <cell r="E201">
            <v>1547198</v>
          </cell>
          <cell r="F201">
            <v>94325</v>
          </cell>
          <cell r="G201">
            <v>81351</v>
          </cell>
          <cell r="H201">
            <v>121214</v>
          </cell>
          <cell r="I201">
            <v>94873</v>
          </cell>
          <cell r="J201">
            <v>75282</v>
          </cell>
          <cell r="K201">
            <v>141893</v>
          </cell>
          <cell r="L201">
            <v>343609</v>
          </cell>
          <cell r="M201">
            <v>79065</v>
          </cell>
          <cell r="N201">
            <v>148711</v>
          </cell>
          <cell r="O201">
            <v>161602</v>
          </cell>
          <cell r="P201">
            <v>91310</v>
          </cell>
          <cell r="Q201">
            <v>113963</v>
          </cell>
        </row>
        <row r="202">
          <cell r="A202">
            <v>923980</v>
          </cell>
          <cell r="B202" t="str">
            <v>Outside Services Employee &amp;</v>
          </cell>
          <cell r="C202" t="str">
            <v>AGO</v>
          </cell>
          <cell r="D202">
            <v>923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</row>
        <row r="203">
          <cell r="A203">
            <v>924000</v>
          </cell>
          <cell r="B203" t="str">
            <v>Property Insurance</v>
          </cell>
          <cell r="C203" t="str">
            <v>AGO</v>
          </cell>
          <cell r="D203">
            <v>924</v>
          </cell>
          <cell r="E203">
            <v>2687</v>
          </cell>
          <cell r="F203">
            <v>2687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</row>
        <row r="204">
          <cell r="A204">
            <v>924050</v>
          </cell>
          <cell r="B204" t="str">
            <v>Inter-Co Prop Ins Exp</v>
          </cell>
          <cell r="C204" t="str">
            <v>AGO</v>
          </cell>
          <cell r="D204">
            <v>924</v>
          </cell>
          <cell r="E204">
            <v>1621248</v>
          </cell>
          <cell r="F204">
            <v>135104</v>
          </cell>
          <cell r="G204">
            <v>135104</v>
          </cell>
          <cell r="H204">
            <v>135104</v>
          </cell>
          <cell r="I204">
            <v>135104</v>
          </cell>
          <cell r="J204">
            <v>135104</v>
          </cell>
          <cell r="K204">
            <v>135104</v>
          </cell>
          <cell r="L204">
            <v>135104</v>
          </cell>
          <cell r="M204">
            <v>135104</v>
          </cell>
          <cell r="N204">
            <v>135104</v>
          </cell>
          <cell r="O204">
            <v>135104</v>
          </cell>
          <cell r="P204">
            <v>135104</v>
          </cell>
          <cell r="Q204">
            <v>135104</v>
          </cell>
        </row>
        <row r="205">
          <cell r="A205">
            <v>924980</v>
          </cell>
          <cell r="B205" t="str">
            <v>Property Insurance For Corp.</v>
          </cell>
          <cell r="C205" t="str">
            <v>AGO</v>
          </cell>
          <cell r="D205">
            <v>924</v>
          </cell>
          <cell r="E205">
            <v>181716</v>
          </cell>
          <cell r="F205">
            <v>15143</v>
          </cell>
          <cell r="G205">
            <v>15143</v>
          </cell>
          <cell r="H205">
            <v>15143</v>
          </cell>
          <cell r="I205">
            <v>15143</v>
          </cell>
          <cell r="J205">
            <v>15143</v>
          </cell>
          <cell r="K205">
            <v>15143</v>
          </cell>
          <cell r="L205">
            <v>15143</v>
          </cell>
          <cell r="M205">
            <v>15143</v>
          </cell>
          <cell r="N205">
            <v>15143</v>
          </cell>
          <cell r="O205">
            <v>15143</v>
          </cell>
          <cell r="P205">
            <v>15143</v>
          </cell>
          <cell r="Q205">
            <v>15143</v>
          </cell>
        </row>
        <row r="206">
          <cell r="A206">
            <v>925000</v>
          </cell>
          <cell r="B206" t="str">
            <v>Injuries &amp; Damages</v>
          </cell>
          <cell r="C206" t="str">
            <v>AGO</v>
          </cell>
          <cell r="D206">
            <v>925</v>
          </cell>
          <cell r="E206">
            <v>273395</v>
          </cell>
          <cell r="F206">
            <v>16665</v>
          </cell>
          <cell r="G206">
            <v>28163</v>
          </cell>
          <cell r="H206">
            <v>17101</v>
          </cell>
          <cell r="I206">
            <v>23637</v>
          </cell>
          <cell r="J206">
            <v>49336</v>
          </cell>
          <cell r="K206">
            <v>14757</v>
          </cell>
          <cell r="L206">
            <v>17706</v>
          </cell>
          <cell r="M206">
            <v>25108</v>
          </cell>
          <cell r="N206">
            <v>18760</v>
          </cell>
          <cell r="O206">
            <v>25081</v>
          </cell>
          <cell r="P206">
            <v>17069</v>
          </cell>
          <cell r="Q206">
            <v>20012</v>
          </cell>
        </row>
        <row r="207">
          <cell r="A207">
            <v>925050</v>
          </cell>
          <cell r="B207" t="str">
            <v>Intercompany Non-Prop Ins Exp</v>
          </cell>
          <cell r="C207" t="str">
            <v>AGO</v>
          </cell>
          <cell r="D207">
            <v>925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</row>
        <row r="208">
          <cell r="A208">
            <v>925051</v>
          </cell>
          <cell r="B208" t="str">
            <v>Intercompany Gen Liab Expense</v>
          </cell>
          <cell r="C208" t="str">
            <v>AGO</v>
          </cell>
          <cell r="D208">
            <v>925</v>
          </cell>
          <cell r="E208">
            <v>357672</v>
          </cell>
          <cell r="F208">
            <v>29806</v>
          </cell>
          <cell r="G208">
            <v>29806</v>
          </cell>
          <cell r="H208">
            <v>29806</v>
          </cell>
          <cell r="I208">
            <v>29806</v>
          </cell>
          <cell r="J208">
            <v>29806</v>
          </cell>
          <cell r="K208">
            <v>29806</v>
          </cell>
          <cell r="L208">
            <v>29806</v>
          </cell>
          <cell r="M208">
            <v>29806</v>
          </cell>
          <cell r="N208">
            <v>29806</v>
          </cell>
          <cell r="O208">
            <v>29806</v>
          </cell>
          <cell r="P208">
            <v>29806</v>
          </cell>
          <cell r="Q208">
            <v>29806</v>
          </cell>
        </row>
        <row r="209">
          <cell r="A209">
            <v>925100</v>
          </cell>
          <cell r="B209" t="str">
            <v>Accrued Inj and Damages</v>
          </cell>
          <cell r="C209" t="str">
            <v>AGO</v>
          </cell>
          <cell r="D209">
            <v>925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</row>
        <row r="210">
          <cell r="A210">
            <v>925200</v>
          </cell>
          <cell r="B210" t="str">
            <v>Injuries And Damages-Other</v>
          </cell>
          <cell r="C210" t="str">
            <v>AGO</v>
          </cell>
          <cell r="D210">
            <v>925</v>
          </cell>
          <cell r="E210">
            <v>5346</v>
          </cell>
          <cell r="F210">
            <v>442</v>
          </cell>
          <cell r="G210">
            <v>442</v>
          </cell>
          <cell r="H210">
            <v>442</v>
          </cell>
          <cell r="I210">
            <v>442</v>
          </cell>
          <cell r="J210">
            <v>442</v>
          </cell>
          <cell r="K210">
            <v>442</v>
          </cell>
          <cell r="L210">
            <v>439</v>
          </cell>
          <cell r="M210">
            <v>439</v>
          </cell>
          <cell r="N210">
            <v>454</v>
          </cell>
          <cell r="O210">
            <v>454</v>
          </cell>
          <cell r="P210">
            <v>454</v>
          </cell>
          <cell r="Q210">
            <v>454</v>
          </cell>
        </row>
        <row r="211">
          <cell r="A211">
            <v>925980</v>
          </cell>
          <cell r="B211" t="str">
            <v>Injuries And Damages For Corp.</v>
          </cell>
          <cell r="C211" t="str">
            <v>AGO</v>
          </cell>
          <cell r="D211">
            <v>925</v>
          </cell>
          <cell r="E211">
            <v>15216</v>
          </cell>
          <cell r="F211">
            <v>1268</v>
          </cell>
          <cell r="G211">
            <v>1268</v>
          </cell>
          <cell r="H211">
            <v>1268</v>
          </cell>
          <cell r="I211">
            <v>1268</v>
          </cell>
          <cell r="J211">
            <v>1268</v>
          </cell>
          <cell r="K211">
            <v>1268</v>
          </cell>
          <cell r="L211">
            <v>1268</v>
          </cell>
          <cell r="M211">
            <v>1268</v>
          </cell>
          <cell r="N211">
            <v>1268</v>
          </cell>
          <cell r="O211">
            <v>1268</v>
          </cell>
          <cell r="P211">
            <v>1268</v>
          </cell>
          <cell r="Q211">
            <v>1268</v>
          </cell>
        </row>
        <row r="212">
          <cell r="A212">
            <v>926000</v>
          </cell>
          <cell r="B212" t="str">
            <v>Employee Benefits</v>
          </cell>
          <cell r="C212" t="str">
            <v>AGO</v>
          </cell>
          <cell r="D212">
            <v>926</v>
          </cell>
          <cell r="E212">
            <v>4388098</v>
          </cell>
          <cell r="F212">
            <v>299677</v>
          </cell>
          <cell r="G212">
            <v>298372</v>
          </cell>
          <cell r="H212">
            <v>553363</v>
          </cell>
          <cell r="I212">
            <v>297880</v>
          </cell>
          <cell r="J212">
            <v>298434</v>
          </cell>
          <cell r="K212">
            <v>384667</v>
          </cell>
          <cell r="L212">
            <v>376891</v>
          </cell>
          <cell r="M212">
            <v>318531</v>
          </cell>
          <cell r="N212">
            <v>563637</v>
          </cell>
          <cell r="O212">
            <v>303430</v>
          </cell>
          <cell r="P212">
            <v>300982</v>
          </cell>
          <cell r="Q212">
            <v>392234</v>
          </cell>
        </row>
        <row r="213">
          <cell r="A213">
            <v>926430</v>
          </cell>
          <cell r="B213" t="str">
            <v>Employees'Recreation Expense</v>
          </cell>
          <cell r="C213" t="str">
            <v>AGO</v>
          </cell>
          <cell r="D213">
            <v>926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</row>
        <row r="214">
          <cell r="A214">
            <v>926600</v>
          </cell>
          <cell r="B214" t="str">
            <v>Employee Benefits-Transferred</v>
          </cell>
          <cell r="C214" t="str">
            <v>AGO</v>
          </cell>
          <cell r="D214">
            <v>926</v>
          </cell>
          <cell r="E214">
            <v>2901622</v>
          </cell>
          <cell r="F214">
            <v>166018</v>
          </cell>
          <cell r="G214">
            <v>205763</v>
          </cell>
          <cell r="H214">
            <v>206458</v>
          </cell>
          <cell r="I214">
            <v>161820</v>
          </cell>
          <cell r="J214">
            <v>210947</v>
          </cell>
          <cell r="K214">
            <v>182796</v>
          </cell>
          <cell r="L214">
            <v>723408</v>
          </cell>
          <cell r="M214">
            <v>203026</v>
          </cell>
          <cell r="N214">
            <v>202074</v>
          </cell>
          <cell r="O214">
            <v>201185</v>
          </cell>
          <cell r="P214">
            <v>210487</v>
          </cell>
          <cell r="Q214">
            <v>227640</v>
          </cell>
        </row>
        <row r="215">
          <cell r="A215">
            <v>926999</v>
          </cell>
          <cell r="B215" t="str">
            <v>Non Serv Pension (ASU 2017-07)</v>
          </cell>
          <cell r="C215" t="str">
            <v>AGO</v>
          </cell>
          <cell r="D215">
            <v>926</v>
          </cell>
          <cell r="E215">
            <v>-1101264</v>
          </cell>
          <cell r="F215">
            <v>-71499</v>
          </cell>
          <cell r="G215">
            <v>-71499</v>
          </cell>
          <cell r="H215">
            <v>-71499</v>
          </cell>
          <cell r="I215">
            <v>-71499</v>
          </cell>
          <cell r="J215">
            <v>-71499</v>
          </cell>
          <cell r="K215">
            <v>-71499</v>
          </cell>
          <cell r="L215">
            <v>-112045</v>
          </cell>
          <cell r="M215">
            <v>-112045</v>
          </cell>
          <cell r="N215">
            <v>-112045</v>
          </cell>
          <cell r="O215">
            <v>-112045</v>
          </cell>
          <cell r="P215">
            <v>-112045</v>
          </cell>
          <cell r="Q215">
            <v>-112045</v>
          </cell>
        </row>
        <row r="216">
          <cell r="A216">
            <v>928000</v>
          </cell>
          <cell r="B216" t="str">
            <v>Regulatory Expenses (Go)</v>
          </cell>
          <cell r="C216" t="str">
            <v>AGO</v>
          </cell>
          <cell r="D216">
            <v>928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0</v>
          </cell>
          <cell r="Q216">
            <v>0</v>
          </cell>
        </row>
        <row r="217">
          <cell r="A217">
            <v>928006</v>
          </cell>
          <cell r="B217" t="str">
            <v>State Reg Comm Proceeding</v>
          </cell>
          <cell r="C217" t="str">
            <v>AGO</v>
          </cell>
          <cell r="D217">
            <v>928</v>
          </cell>
          <cell r="E217">
            <v>820600</v>
          </cell>
          <cell r="F217">
            <v>64731</v>
          </cell>
          <cell r="G217">
            <v>64731</v>
          </cell>
          <cell r="H217">
            <v>64731</v>
          </cell>
          <cell r="I217">
            <v>64731</v>
          </cell>
          <cell r="J217">
            <v>64731</v>
          </cell>
          <cell r="K217">
            <v>64731</v>
          </cell>
          <cell r="L217">
            <v>75688</v>
          </cell>
          <cell r="M217">
            <v>75688</v>
          </cell>
          <cell r="N217">
            <v>75688</v>
          </cell>
          <cell r="O217">
            <v>75688</v>
          </cell>
          <cell r="P217">
            <v>64731</v>
          </cell>
          <cell r="Q217">
            <v>64731</v>
          </cell>
        </row>
        <row r="218">
          <cell r="A218">
            <v>928053</v>
          </cell>
          <cell r="B218" t="str">
            <v>Travel Expense</v>
          </cell>
          <cell r="C218" t="str">
            <v>AGO</v>
          </cell>
          <cell r="D218">
            <v>928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0</v>
          </cell>
          <cell r="Q218">
            <v>0</v>
          </cell>
        </row>
        <row r="219">
          <cell r="A219">
            <v>929000</v>
          </cell>
          <cell r="B219" t="str">
            <v>Duplicate Chrgs-Enrgy To Exp</v>
          </cell>
          <cell r="C219" t="str">
            <v>AGO</v>
          </cell>
          <cell r="D219">
            <v>929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  <cell r="Q219">
            <v>0</v>
          </cell>
        </row>
        <row r="220">
          <cell r="A220">
            <v>929500</v>
          </cell>
          <cell r="B220" t="str">
            <v>Admin Exp Transf</v>
          </cell>
          <cell r="C220" t="str">
            <v>AGO</v>
          </cell>
          <cell r="D220">
            <v>929</v>
          </cell>
          <cell r="E220">
            <v>-896382</v>
          </cell>
          <cell r="F220">
            <v>-89127</v>
          </cell>
          <cell r="G220">
            <v>-72357</v>
          </cell>
          <cell r="H220">
            <v>-72357</v>
          </cell>
          <cell r="I220">
            <v>-72357</v>
          </cell>
          <cell r="J220">
            <v>-72357</v>
          </cell>
          <cell r="K220">
            <v>-89127</v>
          </cell>
          <cell r="L220">
            <v>-70122</v>
          </cell>
          <cell r="M220">
            <v>-70122</v>
          </cell>
          <cell r="N220">
            <v>-71385</v>
          </cell>
          <cell r="O220">
            <v>-72357</v>
          </cell>
          <cell r="P220">
            <v>-72357</v>
          </cell>
          <cell r="Q220">
            <v>-72357</v>
          </cell>
        </row>
        <row r="221">
          <cell r="A221">
            <v>930150</v>
          </cell>
          <cell r="B221" t="str">
            <v>Miscellaneous Advertising Exp</v>
          </cell>
          <cell r="C221" t="str">
            <v>AGO</v>
          </cell>
          <cell r="D221">
            <v>930</v>
          </cell>
          <cell r="E221">
            <v>351440</v>
          </cell>
          <cell r="F221">
            <v>20001</v>
          </cell>
          <cell r="G221">
            <v>29609</v>
          </cell>
          <cell r="H221">
            <v>38329</v>
          </cell>
          <cell r="I221">
            <v>20062</v>
          </cell>
          <cell r="J221">
            <v>29510</v>
          </cell>
          <cell r="K221">
            <v>38292</v>
          </cell>
          <cell r="L221">
            <v>19907</v>
          </cell>
          <cell r="M221">
            <v>29503</v>
          </cell>
          <cell r="N221">
            <v>38312</v>
          </cell>
          <cell r="O221">
            <v>19984</v>
          </cell>
          <cell r="P221">
            <v>29582</v>
          </cell>
          <cell r="Q221">
            <v>38349</v>
          </cell>
        </row>
        <row r="222">
          <cell r="A222">
            <v>930200</v>
          </cell>
          <cell r="B222" t="str">
            <v>Misc General Expenses</v>
          </cell>
          <cell r="C222" t="str">
            <v>AGO</v>
          </cell>
          <cell r="D222">
            <v>930</v>
          </cell>
          <cell r="E222">
            <v>455995</v>
          </cell>
          <cell r="F222">
            <v>40347</v>
          </cell>
          <cell r="G222">
            <v>39216</v>
          </cell>
          <cell r="H222">
            <v>38931</v>
          </cell>
          <cell r="I222">
            <v>37649</v>
          </cell>
          <cell r="J222">
            <v>35702</v>
          </cell>
          <cell r="K222">
            <v>36909</v>
          </cell>
          <cell r="L222">
            <v>53067</v>
          </cell>
          <cell r="M222">
            <v>30717</v>
          </cell>
          <cell r="N222">
            <v>32459</v>
          </cell>
          <cell r="O222">
            <v>36782</v>
          </cell>
          <cell r="P222">
            <v>36904</v>
          </cell>
          <cell r="Q222">
            <v>37312</v>
          </cell>
        </row>
        <row r="223">
          <cell r="A223">
            <v>930210</v>
          </cell>
          <cell r="B223" t="str">
            <v>Industry Association Dues</v>
          </cell>
          <cell r="C223" t="str">
            <v>AGO</v>
          </cell>
          <cell r="D223">
            <v>930</v>
          </cell>
          <cell r="E223">
            <v>42878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42878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0</v>
          </cell>
        </row>
        <row r="224">
          <cell r="A224">
            <v>930220</v>
          </cell>
          <cell r="B224" t="str">
            <v>Exp of Servicing Securities</v>
          </cell>
          <cell r="C224" t="str">
            <v>AGO</v>
          </cell>
          <cell r="D224">
            <v>930</v>
          </cell>
          <cell r="E224">
            <v>98500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  <cell r="Q224">
            <v>98500</v>
          </cell>
        </row>
        <row r="225">
          <cell r="A225">
            <v>930230</v>
          </cell>
          <cell r="B225" t="str">
            <v>Dues To Various Organizations</v>
          </cell>
          <cell r="C225" t="str">
            <v>AGO</v>
          </cell>
          <cell r="D225">
            <v>930</v>
          </cell>
          <cell r="E225">
            <v>69308</v>
          </cell>
          <cell r="F225">
            <v>1998</v>
          </cell>
          <cell r="G225">
            <v>1468</v>
          </cell>
          <cell r="H225">
            <v>1352</v>
          </cell>
          <cell r="I225">
            <v>1598</v>
          </cell>
          <cell r="J225">
            <v>1352</v>
          </cell>
          <cell r="K225">
            <v>1932</v>
          </cell>
          <cell r="L225">
            <v>49299</v>
          </cell>
          <cell r="M225">
            <v>1563</v>
          </cell>
          <cell r="N225">
            <v>1352</v>
          </cell>
          <cell r="O225">
            <v>4168</v>
          </cell>
          <cell r="P225">
            <v>1352</v>
          </cell>
          <cell r="Q225">
            <v>1874</v>
          </cell>
        </row>
        <row r="226">
          <cell r="A226">
            <v>930240</v>
          </cell>
          <cell r="B226" t="str">
            <v>Director'S Expenses</v>
          </cell>
          <cell r="C226" t="str">
            <v>AGO</v>
          </cell>
          <cell r="D226">
            <v>930</v>
          </cell>
          <cell r="E226">
            <v>52002</v>
          </cell>
          <cell r="F226">
            <v>5856</v>
          </cell>
          <cell r="G226">
            <v>259</v>
          </cell>
          <cell r="H226">
            <v>259</v>
          </cell>
          <cell r="I226">
            <v>5856</v>
          </cell>
          <cell r="J226">
            <v>259</v>
          </cell>
          <cell r="K226">
            <v>5856</v>
          </cell>
          <cell r="L226">
            <v>259</v>
          </cell>
          <cell r="M226">
            <v>259</v>
          </cell>
          <cell r="N226">
            <v>259</v>
          </cell>
          <cell r="O226">
            <v>5856</v>
          </cell>
          <cell r="P226">
            <v>26765</v>
          </cell>
          <cell r="Q226">
            <v>259</v>
          </cell>
        </row>
        <row r="227">
          <cell r="A227">
            <v>930250</v>
          </cell>
          <cell r="B227" t="str">
            <v>Buy\Sell Transf Employee Homes</v>
          </cell>
          <cell r="C227" t="str">
            <v>AGO</v>
          </cell>
          <cell r="D227">
            <v>930</v>
          </cell>
          <cell r="E227">
            <v>1200</v>
          </cell>
          <cell r="F227">
            <v>100</v>
          </cell>
          <cell r="G227">
            <v>100</v>
          </cell>
          <cell r="H227">
            <v>100</v>
          </cell>
          <cell r="I227">
            <v>100</v>
          </cell>
          <cell r="J227">
            <v>100</v>
          </cell>
          <cell r="K227">
            <v>100</v>
          </cell>
          <cell r="L227">
            <v>100</v>
          </cell>
          <cell r="M227">
            <v>100</v>
          </cell>
          <cell r="N227">
            <v>100</v>
          </cell>
          <cell r="O227">
            <v>100</v>
          </cell>
          <cell r="P227">
            <v>100</v>
          </cell>
          <cell r="Q227">
            <v>100</v>
          </cell>
        </row>
        <row r="228">
          <cell r="A228">
            <v>930600</v>
          </cell>
          <cell r="B228" t="str">
            <v>Leased Circuit Charges - Other</v>
          </cell>
          <cell r="C228" t="str">
            <v>AGO</v>
          </cell>
          <cell r="D228">
            <v>930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  <cell r="P228">
            <v>0</v>
          </cell>
          <cell r="Q228">
            <v>0</v>
          </cell>
        </row>
        <row r="229">
          <cell r="A229">
            <v>930700</v>
          </cell>
          <cell r="B229" t="str">
            <v>Research &amp; Development</v>
          </cell>
          <cell r="C229" t="str">
            <v>AGO</v>
          </cell>
          <cell r="D229">
            <v>930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0</v>
          </cell>
        </row>
        <row r="230">
          <cell r="A230">
            <v>930940</v>
          </cell>
          <cell r="B230" t="str">
            <v>General Expenses</v>
          </cell>
          <cell r="C230" t="str">
            <v>AGO</v>
          </cell>
          <cell r="D230">
            <v>930</v>
          </cell>
          <cell r="E230">
            <v>1674</v>
          </cell>
          <cell r="F230">
            <v>186</v>
          </cell>
          <cell r="G230">
            <v>186</v>
          </cell>
          <cell r="H230">
            <v>186</v>
          </cell>
          <cell r="I230">
            <v>0</v>
          </cell>
          <cell r="J230">
            <v>0</v>
          </cell>
          <cell r="K230">
            <v>0</v>
          </cell>
          <cell r="L230">
            <v>186</v>
          </cell>
          <cell r="M230">
            <v>186</v>
          </cell>
          <cell r="N230">
            <v>186</v>
          </cell>
          <cell r="O230">
            <v>186</v>
          </cell>
          <cell r="P230">
            <v>186</v>
          </cell>
          <cell r="Q230">
            <v>186</v>
          </cell>
        </row>
        <row r="231">
          <cell r="A231">
            <v>931001</v>
          </cell>
          <cell r="B231" t="str">
            <v>Rents-A&amp;G</v>
          </cell>
          <cell r="C231" t="str">
            <v>AGO</v>
          </cell>
          <cell r="D231">
            <v>931</v>
          </cell>
          <cell r="E231">
            <v>52484</v>
          </cell>
          <cell r="F231">
            <v>4407</v>
          </cell>
          <cell r="G231">
            <v>4407</v>
          </cell>
          <cell r="H231">
            <v>4402</v>
          </cell>
          <cell r="I231">
            <v>4402</v>
          </cell>
          <cell r="J231">
            <v>4402</v>
          </cell>
          <cell r="K231">
            <v>4402</v>
          </cell>
          <cell r="L231">
            <v>4047</v>
          </cell>
          <cell r="M231">
            <v>4402</v>
          </cell>
          <cell r="N231">
            <v>4402</v>
          </cell>
          <cell r="O231">
            <v>4402</v>
          </cell>
          <cell r="P231">
            <v>4402</v>
          </cell>
          <cell r="Q231">
            <v>4407</v>
          </cell>
        </row>
        <row r="232">
          <cell r="A232">
            <v>931003</v>
          </cell>
          <cell r="B232" t="str">
            <v>Lease Amortization Expense</v>
          </cell>
          <cell r="C232" t="str">
            <v>AGO</v>
          </cell>
          <cell r="D232">
            <v>931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  <cell r="Q232">
            <v>0</v>
          </cell>
        </row>
        <row r="233">
          <cell r="A233">
            <v>931008</v>
          </cell>
          <cell r="B233" t="str">
            <v>A&amp;G Rents-IC</v>
          </cell>
          <cell r="C233" t="str">
            <v>AGO</v>
          </cell>
          <cell r="D233">
            <v>931</v>
          </cell>
          <cell r="E233">
            <v>2601372</v>
          </cell>
          <cell r="F233">
            <v>216781</v>
          </cell>
          <cell r="G233">
            <v>216781</v>
          </cell>
          <cell r="H233">
            <v>216781</v>
          </cell>
          <cell r="I233">
            <v>216781</v>
          </cell>
          <cell r="J233">
            <v>216781</v>
          </cell>
          <cell r="K233">
            <v>216781</v>
          </cell>
          <cell r="L233">
            <v>216781</v>
          </cell>
          <cell r="M233">
            <v>216781</v>
          </cell>
          <cell r="N233">
            <v>216781</v>
          </cell>
          <cell r="O233">
            <v>216781</v>
          </cell>
          <cell r="P233">
            <v>216781</v>
          </cell>
          <cell r="Q233">
            <v>216781</v>
          </cell>
        </row>
        <row r="234">
          <cell r="A234">
            <v>935100</v>
          </cell>
          <cell r="B234" t="str">
            <v>Maint General Plant-Elec</v>
          </cell>
          <cell r="C234" t="str">
            <v>AGM</v>
          </cell>
          <cell r="D234">
            <v>935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</row>
        <row r="235">
          <cell r="A235">
            <v>935200</v>
          </cell>
          <cell r="B235" t="str">
            <v>Cust Infor &amp; Computer Control</v>
          </cell>
          <cell r="C235" t="str">
            <v>AGM</v>
          </cell>
          <cell r="D235">
            <v>935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</row>
      </sheetData>
      <sheetData sheetId="7">
        <row r="12">
          <cell r="A12">
            <v>440000</v>
          </cell>
          <cell r="D12" t="str">
            <v>BBEREV</v>
          </cell>
          <cell r="G12">
            <v>4194143</v>
          </cell>
          <cell r="H12">
            <v>4115299</v>
          </cell>
          <cell r="I12">
            <v>3857778</v>
          </cell>
          <cell r="J12">
            <v>2804965</v>
          </cell>
          <cell r="K12">
            <v>2688688</v>
          </cell>
          <cell r="L12">
            <v>3438661</v>
          </cell>
          <cell r="M12">
            <v>4269602</v>
          </cell>
          <cell r="N12">
            <v>3994752</v>
          </cell>
          <cell r="O12">
            <v>3536541</v>
          </cell>
          <cell r="P12">
            <v>2782720</v>
          </cell>
          <cell r="Q12">
            <v>2607934</v>
          </cell>
          <cell r="R12">
            <v>3256699</v>
          </cell>
        </row>
        <row r="13">
          <cell r="A13">
            <v>440000</v>
          </cell>
          <cell r="D13" t="str">
            <v>BEFREV</v>
          </cell>
          <cell r="G13">
            <v>3967247</v>
          </cell>
          <cell r="H13">
            <v>3877273</v>
          </cell>
          <cell r="I13">
            <v>3586179</v>
          </cell>
          <cell r="J13">
            <v>2396418</v>
          </cell>
          <cell r="K13">
            <v>2265014</v>
          </cell>
          <cell r="L13">
            <v>3109311</v>
          </cell>
          <cell r="M13">
            <v>4045476</v>
          </cell>
          <cell r="N13">
            <v>3734290</v>
          </cell>
          <cell r="O13">
            <v>3216973</v>
          </cell>
          <cell r="P13">
            <v>2369360</v>
          </cell>
          <cell r="Q13">
            <v>2168987</v>
          </cell>
          <cell r="R13">
            <v>2904759</v>
          </cell>
        </row>
        <row r="14">
          <cell r="A14">
            <v>440000</v>
          </cell>
          <cell r="D14" t="str">
            <v>BBEREV</v>
          </cell>
          <cell r="G14">
            <v>5718257</v>
          </cell>
          <cell r="H14">
            <v>5610763</v>
          </cell>
          <cell r="I14">
            <v>5259665</v>
          </cell>
          <cell r="J14">
            <v>3824265</v>
          </cell>
          <cell r="K14">
            <v>3665735</v>
          </cell>
          <cell r="L14">
            <v>4688242</v>
          </cell>
          <cell r="M14">
            <v>5821138</v>
          </cell>
          <cell r="N14">
            <v>5446408</v>
          </cell>
          <cell r="O14">
            <v>4821691</v>
          </cell>
          <cell r="P14">
            <v>3793938</v>
          </cell>
          <cell r="Q14">
            <v>3555636</v>
          </cell>
          <cell r="R14">
            <v>4440152</v>
          </cell>
        </row>
        <row r="15">
          <cell r="A15">
            <v>440000</v>
          </cell>
          <cell r="D15" t="str">
            <v>BBEREV</v>
          </cell>
          <cell r="G15">
            <v>443686</v>
          </cell>
          <cell r="H15">
            <v>435345</v>
          </cell>
          <cell r="I15">
            <v>408103</v>
          </cell>
          <cell r="J15">
            <v>296729</v>
          </cell>
          <cell r="K15">
            <v>284428</v>
          </cell>
          <cell r="L15">
            <v>363766</v>
          </cell>
          <cell r="M15">
            <v>451668</v>
          </cell>
          <cell r="N15">
            <v>422593</v>
          </cell>
          <cell r="O15">
            <v>374120</v>
          </cell>
          <cell r="P15">
            <v>294376</v>
          </cell>
          <cell r="Q15">
            <v>275886</v>
          </cell>
          <cell r="R15">
            <v>344516</v>
          </cell>
        </row>
        <row r="16">
          <cell r="A16">
            <v>440000</v>
          </cell>
          <cell r="D16" t="str">
            <v>REDSM</v>
          </cell>
          <cell r="G16">
            <v>352709</v>
          </cell>
          <cell r="H16">
            <v>344710</v>
          </cell>
          <cell r="I16">
            <v>318830</v>
          </cell>
          <cell r="J16">
            <v>213054</v>
          </cell>
          <cell r="K16">
            <v>201372</v>
          </cell>
          <cell r="L16">
            <v>276434</v>
          </cell>
          <cell r="M16">
            <v>374021</v>
          </cell>
          <cell r="N16">
            <v>345250</v>
          </cell>
          <cell r="O16">
            <v>297422</v>
          </cell>
          <cell r="P16">
            <v>219057</v>
          </cell>
          <cell r="Q16">
            <v>200532</v>
          </cell>
          <cell r="R16">
            <v>268557</v>
          </cell>
        </row>
        <row r="17">
          <cell r="A17">
            <v>440000</v>
          </cell>
          <cell r="D17" t="str">
            <v>REFC</v>
          </cell>
          <cell r="G17">
            <v>1013330</v>
          </cell>
          <cell r="H17">
            <v>1090722</v>
          </cell>
          <cell r="I17">
            <v>914251</v>
          </cell>
          <cell r="J17">
            <v>515451</v>
          </cell>
          <cell r="K17">
            <v>662592</v>
          </cell>
          <cell r="L17">
            <v>724470</v>
          </cell>
          <cell r="M17">
            <v>913467</v>
          </cell>
          <cell r="N17">
            <v>1165521</v>
          </cell>
          <cell r="O17">
            <v>354341</v>
          </cell>
          <cell r="P17">
            <v>258972</v>
          </cell>
          <cell r="Q17">
            <v>554277</v>
          </cell>
          <cell r="R17">
            <v>574820</v>
          </cell>
        </row>
        <row r="18">
          <cell r="A18">
            <v>440000</v>
          </cell>
          <cell r="D18" t="str">
            <v>RKEPSM</v>
          </cell>
          <cell r="G18">
            <v>-67630</v>
          </cell>
          <cell r="H18">
            <v>-3428</v>
          </cell>
          <cell r="I18">
            <v>0</v>
          </cell>
          <cell r="J18">
            <v>-14541</v>
          </cell>
          <cell r="K18">
            <v>-3291</v>
          </cell>
          <cell r="L18">
            <v>0</v>
          </cell>
          <cell r="M18">
            <v>-378123</v>
          </cell>
          <cell r="N18">
            <v>-170832</v>
          </cell>
          <cell r="O18">
            <v>-12518</v>
          </cell>
          <cell r="P18">
            <v>-1043</v>
          </cell>
          <cell r="Q18">
            <v>0</v>
          </cell>
          <cell r="R18">
            <v>0</v>
          </cell>
        </row>
        <row r="19">
          <cell r="A19">
            <v>440000</v>
          </cell>
          <cell r="D19" t="str">
            <v>ROEESM</v>
          </cell>
          <cell r="G19">
            <v>815073</v>
          </cell>
          <cell r="H19">
            <v>809158</v>
          </cell>
          <cell r="I19">
            <v>769480</v>
          </cell>
          <cell r="J19">
            <v>637463</v>
          </cell>
          <cell r="K19">
            <v>635687</v>
          </cell>
          <cell r="L19">
            <v>750577</v>
          </cell>
          <cell r="M19">
            <v>607729</v>
          </cell>
          <cell r="N19">
            <v>592879</v>
          </cell>
          <cell r="O19">
            <v>548378</v>
          </cell>
          <cell r="P19">
            <v>457023</v>
          </cell>
          <cell r="Q19">
            <v>428337</v>
          </cell>
          <cell r="R19">
            <v>488289</v>
          </cell>
        </row>
        <row r="20">
          <cell r="A20">
            <v>440990</v>
          </cell>
          <cell r="D20" t="str">
            <v>UNBILL</v>
          </cell>
          <cell r="G20">
            <v>630116</v>
          </cell>
          <cell r="H20">
            <v>3289</v>
          </cell>
          <cell r="I20">
            <v>-1897581</v>
          </cell>
          <cell r="J20">
            <v>-93789</v>
          </cell>
          <cell r="K20">
            <v>1833729</v>
          </cell>
          <cell r="L20">
            <v>1127795</v>
          </cell>
          <cell r="M20">
            <v>-1484027</v>
          </cell>
          <cell r="N20">
            <v>-449565</v>
          </cell>
          <cell r="O20">
            <v>-1729528</v>
          </cell>
          <cell r="P20">
            <v>-139379</v>
          </cell>
          <cell r="Q20">
            <v>994481</v>
          </cell>
          <cell r="R20">
            <v>1299137</v>
          </cell>
        </row>
        <row r="21">
          <cell r="A21">
            <v>442100</v>
          </cell>
          <cell r="D21" t="str">
            <v>BBEREV</v>
          </cell>
          <cell r="G21">
            <v>2203632</v>
          </cell>
          <cell r="H21">
            <v>2167824</v>
          </cell>
          <cell r="I21">
            <v>2138479</v>
          </cell>
          <cell r="J21">
            <v>1893023</v>
          </cell>
          <cell r="K21">
            <v>1833857</v>
          </cell>
          <cell r="L21">
            <v>1851380</v>
          </cell>
          <cell r="M21">
            <v>1912748</v>
          </cell>
          <cell r="N21">
            <v>1904792</v>
          </cell>
          <cell r="O21">
            <v>1834242</v>
          </cell>
          <cell r="P21">
            <v>1784575</v>
          </cell>
          <cell r="Q21">
            <v>1857808</v>
          </cell>
          <cell r="R21">
            <v>2050321</v>
          </cell>
        </row>
        <row r="22">
          <cell r="A22">
            <v>442100</v>
          </cell>
          <cell r="D22" t="str">
            <v>BEFREV</v>
          </cell>
          <cell r="G22">
            <v>3740409</v>
          </cell>
          <cell r="H22">
            <v>3650391</v>
          </cell>
          <cell r="I22">
            <v>3631832</v>
          </cell>
          <cell r="J22">
            <v>3158229</v>
          </cell>
          <cell r="K22">
            <v>2976005</v>
          </cell>
          <cell r="L22">
            <v>3248429</v>
          </cell>
          <cell r="M22">
            <v>3358000</v>
          </cell>
          <cell r="N22">
            <v>3183392</v>
          </cell>
          <cell r="O22">
            <v>3106844</v>
          </cell>
          <cell r="P22">
            <v>2980932</v>
          </cell>
          <cell r="Q22">
            <v>3024504</v>
          </cell>
          <cell r="R22">
            <v>3411620</v>
          </cell>
        </row>
        <row r="23">
          <cell r="A23">
            <v>442100</v>
          </cell>
          <cell r="D23" t="str">
            <v>BBEREV</v>
          </cell>
          <cell r="G23">
            <v>5475339</v>
          </cell>
          <cell r="H23">
            <v>5386366</v>
          </cell>
          <cell r="I23">
            <v>5313453</v>
          </cell>
          <cell r="J23">
            <v>4703571</v>
          </cell>
          <cell r="K23">
            <v>4556562</v>
          </cell>
          <cell r="L23">
            <v>4600102</v>
          </cell>
          <cell r="M23">
            <v>4752582</v>
          </cell>
          <cell r="N23">
            <v>4732814</v>
          </cell>
          <cell r="O23">
            <v>4557518</v>
          </cell>
          <cell r="P23">
            <v>4434111</v>
          </cell>
          <cell r="Q23">
            <v>4616073</v>
          </cell>
          <cell r="R23">
            <v>5094408</v>
          </cell>
        </row>
        <row r="24">
          <cell r="A24">
            <v>442100</v>
          </cell>
          <cell r="D24" t="str">
            <v>BBEREV</v>
          </cell>
          <cell r="G24">
            <v>507888</v>
          </cell>
          <cell r="H24">
            <v>499635</v>
          </cell>
          <cell r="I24">
            <v>492872</v>
          </cell>
          <cell r="J24">
            <v>436300</v>
          </cell>
          <cell r="K24">
            <v>422663</v>
          </cell>
          <cell r="L24">
            <v>426702</v>
          </cell>
          <cell r="M24">
            <v>440846</v>
          </cell>
          <cell r="N24">
            <v>439012</v>
          </cell>
          <cell r="O24">
            <v>422752</v>
          </cell>
          <cell r="P24">
            <v>411305</v>
          </cell>
          <cell r="Q24">
            <v>428183</v>
          </cell>
          <cell r="R24">
            <v>472553</v>
          </cell>
        </row>
        <row r="25">
          <cell r="A25">
            <v>442100</v>
          </cell>
          <cell r="D25" t="str">
            <v>REDSM</v>
          </cell>
          <cell r="G25">
            <v>190471</v>
          </cell>
          <cell r="H25">
            <v>185887</v>
          </cell>
          <cell r="I25">
            <v>184942</v>
          </cell>
          <cell r="J25">
            <v>160825</v>
          </cell>
          <cell r="K25">
            <v>151545</v>
          </cell>
          <cell r="L25">
            <v>165418</v>
          </cell>
          <cell r="M25">
            <v>179155</v>
          </cell>
          <cell r="N25">
            <v>169840</v>
          </cell>
          <cell r="O25">
            <v>165756</v>
          </cell>
          <cell r="P25">
            <v>159038</v>
          </cell>
          <cell r="Q25">
            <v>161363</v>
          </cell>
          <cell r="R25">
            <v>182016</v>
          </cell>
        </row>
        <row r="26">
          <cell r="A26">
            <v>442100</v>
          </cell>
          <cell r="D26" t="str">
            <v>REFC</v>
          </cell>
          <cell r="G26">
            <v>955390</v>
          </cell>
          <cell r="H26">
            <v>1026898</v>
          </cell>
          <cell r="I26">
            <v>925890</v>
          </cell>
          <cell r="J26">
            <v>679310</v>
          </cell>
          <cell r="K26">
            <v>870581</v>
          </cell>
          <cell r="L26">
            <v>756885</v>
          </cell>
          <cell r="M26">
            <v>758235</v>
          </cell>
          <cell r="N26">
            <v>993578</v>
          </cell>
          <cell r="O26">
            <v>342210</v>
          </cell>
          <cell r="P26">
            <v>325817</v>
          </cell>
          <cell r="Q26">
            <v>772901</v>
          </cell>
          <cell r="R26">
            <v>675122</v>
          </cell>
        </row>
        <row r="27">
          <cell r="A27">
            <v>442100</v>
          </cell>
          <cell r="D27" t="str">
            <v>RKEPSM</v>
          </cell>
          <cell r="G27">
            <v>-63763</v>
          </cell>
          <cell r="H27">
            <v>-3228</v>
          </cell>
          <cell r="I27">
            <v>0</v>
          </cell>
          <cell r="J27">
            <v>-19163</v>
          </cell>
          <cell r="K27">
            <v>-4324</v>
          </cell>
          <cell r="L27">
            <v>0</v>
          </cell>
          <cell r="M27">
            <v>-313866</v>
          </cell>
          <cell r="N27">
            <v>-145630</v>
          </cell>
          <cell r="O27">
            <v>-12090</v>
          </cell>
          <cell r="P27">
            <v>-1312</v>
          </cell>
          <cell r="Q27">
            <v>0</v>
          </cell>
          <cell r="R27">
            <v>0</v>
          </cell>
        </row>
        <row r="28">
          <cell r="A28">
            <v>442100</v>
          </cell>
          <cell r="D28" t="str">
            <v>ROEESM</v>
          </cell>
          <cell r="G28">
            <v>768469</v>
          </cell>
          <cell r="H28">
            <v>761810</v>
          </cell>
          <cell r="I28">
            <v>779276</v>
          </cell>
          <cell r="J28">
            <v>840110</v>
          </cell>
          <cell r="K28">
            <v>835230</v>
          </cell>
          <cell r="L28">
            <v>784159</v>
          </cell>
          <cell r="M28">
            <v>504453</v>
          </cell>
          <cell r="N28">
            <v>505415</v>
          </cell>
          <cell r="O28">
            <v>529605</v>
          </cell>
          <cell r="P28">
            <v>574989</v>
          </cell>
          <cell r="Q28">
            <v>597287</v>
          </cell>
          <cell r="R28">
            <v>573493</v>
          </cell>
        </row>
        <row r="29">
          <cell r="A29">
            <v>442190</v>
          </cell>
          <cell r="D29" t="str">
            <v>UNBILL</v>
          </cell>
          <cell r="G29">
            <v>94707</v>
          </cell>
          <cell r="H29">
            <v>518177</v>
          </cell>
          <cell r="I29">
            <v>-720924</v>
          </cell>
          <cell r="J29">
            <v>5638</v>
          </cell>
          <cell r="K29">
            <v>347176</v>
          </cell>
          <cell r="L29">
            <v>-662511</v>
          </cell>
          <cell r="M29">
            <v>-607923</v>
          </cell>
          <cell r="N29">
            <v>-5031</v>
          </cell>
          <cell r="O29">
            <v>-99912</v>
          </cell>
          <cell r="P29">
            <v>-181039</v>
          </cell>
          <cell r="Q29">
            <v>717022</v>
          </cell>
          <cell r="R29">
            <v>352070</v>
          </cell>
        </row>
        <row r="30">
          <cell r="A30">
            <v>442200</v>
          </cell>
          <cell r="D30" t="str">
            <v>BBEREV</v>
          </cell>
          <cell r="G30">
            <v>744608</v>
          </cell>
          <cell r="H30">
            <v>759076</v>
          </cell>
          <cell r="I30">
            <v>748936</v>
          </cell>
          <cell r="J30">
            <v>689802</v>
          </cell>
          <cell r="K30">
            <v>682412</v>
          </cell>
          <cell r="L30">
            <v>640609</v>
          </cell>
          <cell r="M30">
            <v>639638</v>
          </cell>
          <cell r="N30">
            <v>667746</v>
          </cell>
          <cell r="O30">
            <v>623811</v>
          </cell>
          <cell r="P30">
            <v>623746</v>
          </cell>
          <cell r="Q30">
            <v>647747</v>
          </cell>
          <cell r="R30">
            <v>707110</v>
          </cell>
        </row>
        <row r="31">
          <cell r="A31">
            <v>442200</v>
          </cell>
          <cell r="D31" t="str">
            <v>BEFREV</v>
          </cell>
          <cell r="G31">
            <v>1775111</v>
          </cell>
          <cell r="H31">
            <v>1788311</v>
          </cell>
          <cell r="I31">
            <v>1801499</v>
          </cell>
          <cell r="J31">
            <v>1664543</v>
          </cell>
          <cell r="K31">
            <v>1637175</v>
          </cell>
          <cell r="L31">
            <v>1666854</v>
          </cell>
          <cell r="M31">
            <v>1628708</v>
          </cell>
          <cell r="N31">
            <v>1615860</v>
          </cell>
          <cell r="O31">
            <v>1602075</v>
          </cell>
          <cell r="P31">
            <v>1600199</v>
          </cell>
          <cell r="Q31">
            <v>1583483</v>
          </cell>
          <cell r="R31">
            <v>1707101</v>
          </cell>
        </row>
        <row r="32">
          <cell r="A32">
            <v>442200</v>
          </cell>
          <cell r="D32" t="str">
            <v>BBEREV</v>
          </cell>
          <cell r="G32">
            <v>2289878</v>
          </cell>
          <cell r="H32">
            <v>2334371</v>
          </cell>
          <cell r="I32">
            <v>2303188</v>
          </cell>
          <cell r="J32">
            <v>2121333</v>
          </cell>
          <cell r="K32">
            <v>2098607</v>
          </cell>
          <cell r="L32">
            <v>1970050</v>
          </cell>
          <cell r="M32">
            <v>1967065</v>
          </cell>
          <cell r="N32">
            <v>2053504</v>
          </cell>
          <cell r="O32">
            <v>1918393</v>
          </cell>
          <cell r="P32">
            <v>1918193</v>
          </cell>
          <cell r="Q32">
            <v>1992002</v>
          </cell>
          <cell r="R32">
            <v>2174561</v>
          </cell>
        </row>
        <row r="33">
          <cell r="A33">
            <v>442200</v>
          </cell>
          <cell r="D33" t="str">
            <v>BBEREV</v>
          </cell>
          <cell r="G33">
            <v>202406</v>
          </cell>
          <cell r="H33">
            <v>206339</v>
          </cell>
          <cell r="I33">
            <v>203583</v>
          </cell>
          <cell r="J33">
            <v>187508</v>
          </cell>
          <cell r="K33">
            <v>185499</v>
          </cell>
          <cell r="L33">
            <v>174136</v>
          </cell>
          <cell r="M33">
            <v>173872</v>
          </cell>
          <cell r="N33">
            <v>181513</v>
          </cell>
          <cell r="O33">
            <v>169570</v>
          </cell>
          <cell r="P33">
            <v>169552</v>
          </cell>
          <cell r="Q33">
            <v>176076</v>
          </cell>
          <cell r="R33">
            <v>192213</v>
          </cell>
        </row>
        <row r="34">
          <cell r="A34">
            <v>442200</v>
          </cell>
          <cell r="D34" t="str">
            <v>REDSM</v>
          </cell>
          <cell r="G34">
            <v>90393</v>
          </cell>
          <cell r="H34">
            <v>91065</v>
          </cell>
          <cell r="I34">
            <v>91737</v>
          </cell>
          <cell r="J34">
            <v>84762</v>
          </cell>
          <cell r="K34">
            <v>83369</v>
          </cell>
          <cell r="L34">
            <v>84880</v>
          </cell>
          <cell r="M34">
            <v>86894</v>
          </cell>
          <cell r="N34">
            <v>86209</v>
          </cell>
          <cell r="O34">
            <v>85474</v>
          </cell>
          <cell r="P34">
            <v>85373</v>
          </cell>
          <cell r="Q34">
            <v>84482</v>
          </cell>
          <cell r="R34">
            <v>91077</v>
          </cell>
        </row>
        <row r="35">
          <cell r="A35">
            <v>442200</v>
          </cell>
          <cell r="D35" t="str">
            <v>REFC</v>
          </cell>
          <cell r="G35">
            <v>453406</v>
          </cell>
          <cell r="H35">
            <v>503073</v>
          </cell>
          <cell r="I35">
            <v>459270</v>
          </cell>
          <cell r="J35">
            <v>358030</v>
          </cell>
          <cell r="K35">
            <v>478929</v>
          </cell>
          <cell r="L35">
            <v>388377</v>
          </cell>
          <cell r="M35">
            <v>367762</v>
          </cell>
          <cell r="N35">
            <v>504331</v>
          </cell>
          <cell r="O35">
            <v>176464</v>
          </cell>
          <cell r="P35">
            <v>174902</v>
          </cell>
          <cell r="Q35">
            <v>404653</v>
          </cell>
          <cell r="R35">
            <v>337817</v>
          </cell>
        </row>
        <row r="36">
          <cell r="A36">
            <v>442200</v>
          </cell>
          <cell r="D36" t="str">
            <v>RKEPSM</v>
          </cell>
          <cell r="G36">
            <v>-30260</v>
          </cell>
          <cell r="H36">
            <v>-1581</v>
          </cell>
          <cell r="I36">
            <v>0</v>
          </cell>
          <cell r="J36">
            <v>-10100</v>
          </cell>
          <cell r="K36">
            <v>-2379</v>
          </cell>
          <cell r="L36">
            <v>0</v>
          </cell>
          <cell r="M36">
            <v>-152232</v>
          </cell>
          <cell r="N36">
            <v>-73920</v>
          </cell>
          <cell r="O36">
            <v>-6234</v>
          </cell>
          <cell r="P36">
            <v>-704</v>
          </cell>
          <cell r="Q36">
            <v>0</v>
          </cell>
          <cell r="R36">
            <v>0</v>
          </cell>
        </row>
        <row r="37">
          <cell r="A37">
            <v>442200</v>
          </cell>
          <cell r="D37" t="str">
            <v>ROEESM</v>
          </cell>
          <cell r="G37">
            <v>364698</v>
          </cell>
          <cell r="H37">
            <v>373207</v>
          </cell>
          <cell r="I37">
            <v>386544</v>
          </cell>
          <cell r="J37">
            <v>442779</v>
          </cell>
          <cell r="K37">
            <v>459481</v>
          </cell>
          <cell r="L37">
            <v>402373</v>
          </cell>
          <cell r="M37">
            <v>244672</v>
          </cell>
          <cell r="N37">
            <v>256544</v>
          </cell>
          <cell r="O37">
            <v>273096</v>
          </cell>
          <cell r="P37">
            <v>308661</v>
          </cell>
          <cell r="Q37">
            <v>312710</v>
          </cell>
          <cell r="R37">
            <v>286963</v>
          </cell>
        </row>
        <row r="38">
          <cell r="A38">
            <v>442290</v>
          </cell>
          <cell r="D38" t="str">
            <v>UNBILL</v>
          </cell>
          <cell r="G38">
            <v>42417</v>
          </cell>
          <cell r="H38">
            <v>299376</v>
          </cell>
          <cell r="I38">
            <v>-378771</v>
          </cell>
          <cell r="J38">
            <v>160505</v>
          </cell>
          <cell r="K38">
            <v>110154</v>
          </cell>
          <cell r="L38">
            <v>-425867</v>
          </cell>
          <cell r="M38">
            <v>-282835</v>
          </cell>
          <cell r="N38">
            <v>-36282</v>
          </cell>
          <cell r="O38">
            <v>35076</v>
          </cell>
          <cell r="P38">
            <v>-98675</v>
          </cell>
          <cell r="Q38">
            <v>397645</v>
          </cell>
          <cell r="R38">
            <v>19944</v>
          </cell>
        </row>
        <row r="39">
          <cell r="A39">
            <v>444000</v>
          </cell>
          <cell r="D39" t="str">
            <v>BBEREV</v>
          </cell>
          <cell r="G39">
            <v>57497</v>
          </cell>
          <cell r="H39">
            <v>55665</v>
          </cell>
          <cell r="I39">
            <v>57269</v>
          </cell>
          <cell r="J39">
            <v>55085</v>
          </cell>
          <cell r="K39">
            <v>57949</v>
          </cell>
          <cell r="L39">
            <v>55988</v>
          </cell>
          <cell r="M39">
            <v>54996</v>
          </cell>
          <cell r="N39">
            <v>59088</v>
          </cell>
          <cell r="O39">
            <v>55387</v>
          </cell>
          <cell r="P39">
            <v>59646</v>
          </cell>
          <cell r="Q39">
            <v>50966</v>
          </cell>
          <cell r="R39">
            <v>56848</v>
          </cell>
        </row>
        <row r="40">
          <cell r="A40">
            <v>444000</v>
          </cell>
          <cell r="D40" t="str">
            <v>BEFREV</v>
          </cell>
          <cell r="G40">
            <v>28907</v>
          </cell>
          <cell r="H40">
            <v>27969</v>
          </cell>
          <cell r="I40">
            <v>29260</v>
          </cell>
          <cell r="J40">
            <v>27798</v>
          </cell>
          <cell r="K40">
            <v>29391</v>
          </cell>
          <cell r="L40">
            <v>29398</v>
          </cell>
          <cell r="M40">
            <v>28725</v>
          </cell>
          <cell r="N40">
            <v>30285</v>
          </cell>
          <cell r="O40">
            <v>28326</v>
          </cell>
          <cell r="P40">
            <v>30320</v>
          </cell>
          <cell r="Q40">
            <v>25745</v>
          </cell>
          <cell r="R40">
            <v>28618</v>
          </cell>
        </row>
        <row r="41">
          <cell r="A41">
            <v>444000</v>
          </cell>
          <cell r="D41" t="str">
            <v>BBEREV</v>
          </cell>
          <cell r="G41">
            <v>43126</v>
          </cell>
          <cell r="H41">
            <v>41752</v>
          </cell>
          <cell r="I41">
            <v>42955</v>
          </cell>
          <cell r="J41">
            <v>41317</v>
          </cell>
          <cell r="K41">
            <v>43465</v>
          </cell>
          <cell r="L41">
            <v>41994</v>
          </cell>
          <cell r="M41">
            <v>41250</v>
          </cell>
          <cell r="N41">
            <v>44319</v>
          </cell>
          <cell r="O41">
            <v>41543</v>
          </cell>
          <cell r="P41">
            <v>44738</v>
          </cell>
          <cell r="Q41">
            <v>38227</v>
          </cell>
          <cell r="R41">
            <v>42639</v>
          </cell>
        </row>
        <row r="42">
          <cell r="A42">
            <v>444000</v>
          </cell>
          <cell r="D42" t="str">
            <v>BBEREV</v>
          </cell>
          <cell r="G42">
            <v>3598</v>
          </cell>
          <cell r="H42">
            <v>3483</v>
          </cell>
          <cell r="I42">
            <v>3584</v>
          </cell>
          <cell r="J42">
            <v>3447</v>
          </cell>
          <cell r="K42">
            <v>3626</v>
          </cell>
          <cell r="L42">
            <v>3504</v>
          </cell>
          <cell r="M42">
            <v>3442</v>
          </cell>
          <cell r="N42">
            <v>3698</v>
          </cell>
          <cell r="O42">
            <v>3466</v>
          </cell>
          <cell r="P42">
            <v>3733</v>
          </cell>
          <cell r="Q42">
            <v>3189</v>
          </cell>
          <cell r="R42">
            <v>3557</v>
          </cell>
        </row>
        <row r="43">
          <cell r="A43">
            <v>444000</v>
          </cell>
          <cell r="D43" t="str">
            <v>REDSM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</row>
        <row r="44">
          <cell r="A44">
            <v>444000</v>
          </cell>
          <cell r="D44" t="str">
            <v>REFC</v>
          </cell>
          <cell r="G44">
            <v>7384</v>
          </cell>
          <cell r="H44">
            <v>7868</v>
          </cell>
          <cell r="I44">
            <v>7459</v>
          </cell>
          <cell r="J44">
            <v>5979</v>
          </cell>
          <cell r="K44">
            <v>8598</v>
          </cell>
          <cell r="L44">
            <v>6850</v>
          </cell>
          <cell r="M44">
            <v>6486</v>
          </cell>
          <cell r="N44">
            <v>9452</v>
          </cell>
          <cell r="O44">
            <v>3120</v>
          </cell>
          <cell r="P44">
            <v>3314</v>
          </cell>
          <cell r="Q44">
            <v>6579</v>
          </cell>
          <cell r="R44">
            <v>5663</v>
          </cell>
        </row>
        <row r="45">
          <cell r="A45">
            <v>444000</v>
          </cell>
          <cell r="D45" t="str">
            <v>RKEPSM</v>
          </cell>
          <cell r="G45">
            <v>-493</v>
          </cell>
          <cell r="H45">
            <v>-25</v>
          </cell>
          <cell r="I45">
            <v>0</v>
          </cell>
          <cell r="J45">
            <v>-169</v>
          </cell>
          <cell r="K45">
            <v>-43</v>
          </cell>
          <cell r="L45">
            <v>0</v>
          </cell>
          <cell r="M45">
            <v>-2685</v>
          </cell>
          <cell r="N45">
            <v>-1385</v>
          </cell>
          <cell r="O45">
            <v>-110</v>
          </cell>
          <cell r="P45">
            <v>-13</v>
          </cell>
          <cell r="Q45">
            <v>0</v>
          </cell>
          <cell r="R45">
            <v>0</v>
          </cell>
        </row>
        <row r="46">
          <cell r="A46">
            <v>444000</v>
          </cell>
          <cell r="D46" t="str">
            <v>ROEESM</v>
          </cell>
          <cell r="G46">
            <v>5939</v>
          </cell>
          <cell r="H46">
            <v>5837</v>
          </cell>
          <cell r="I46">
            <v>6278</v>
          </cell>
          <cell r="J46">
            <v>7394</v>
          </cell>
          <cell r="K46">
            <v>8249</v>
          </cell>
          <cell r="L46">
            <v>7097</v>
          </cell>
          <cell r="M46">
            <v>4315</v>
          </cell>
          <cell r="N46">
            <v>4808</v>
          </cell>
          <cell r="O46">
            <v>4829</v>
          </cell>
          <cell r="P46">
            <v>5848</v>
          </cell>
          <cell r="Q46">
            <v>5084</v>
          </cell>
          <cell r="R46">
            <v>4811</v>
          </cell>
        </row>
        <row r="47">
          <cell r="A47">
            <v>445000</v>
          </cell>
          <cell r="D47" t="str">
            <v>BBEREV</v>
          </cell>
          <cell r="G47">
            <v>332449</v>
          </cell>
          <cell r="H47">
            <v>314931</v>
          </cell>
          <cell r="I47">
            <v>324192</v>
          </cell>
          <cell r="J47">
            <v>282560</v>
          </cell>
          <cell r="K47">
            <v>253837</v>
          </cell>
          <cell r="L47">
            <v>277723</v>
          </cell>
          <cell r="M47">
            <v>288417</v>
          </cell>
          <cell r="N47">
            <v>315137</v>
          </cell>
          <cell r="O47">
            <v>248572</v>
          </cell>
          <cell r="P47">
            <v>292344</v>
          </cell>
          <cell r="Q47">
            <v>294891</v>
          </cell>
          <cell r="R47">
            <v>324628</v>
          </cell>
        </row>
        <row r="48">
          <cell r="A48">
            <v>445000</v>
          </cell>
          <cell r="D48" t="str">
            <v>BEFREV</v>
          </cell>
          <cell r="G48">
            <v>607497</v>
          </cell>
          <cell r="H48">
            <v>617798</v>
          </cell>
          <cell r="I48">
            <v>640243</v>
          </cell>
          <cell r="J48">
            <v>568281</v>
          </cell>
          <cell r="K48">
            <v>499806</v>
          </cell>
          <cell r="L48">
            <v>556950</v>
          </cell>
          <cell r="M48">
            <v>582235</v>
          </cell>
          <cell r="N48">
            <v>560669</v>
          </cell>
          <cell r="O48">
            <v>544043</v>
          </cell>
          <cell r="P48">
            <v>530275</v>
          </cell>
          <cell r="Q48">
            <v>533941</v>
          </cell>
          <cell r="R48">
            <v>567037</v>
          </cell>
        </row>
        <row r="49">
          <cell r="A49">
            <v>445000</v>
          </cell>
          <cell r="D49" t="str">
            <v>BBEREV</v>
          </cell>
          <cell r="G49">
            <v>950592</v>
          </cell>
          <cell r="H49">
            <v>900503</v>
          </cell>
          <cell r="I49">
            <v>926982</v>
          </cell>
          <cell r="J49">
            <v>807942</v>
          </cell>
          <cell r="K49">
            <v>725811</v>
          </cell>
          <cell r="L49">
            <v>794110</v>
          </cell>
          <cell r="M49">
            <v>824689</v>
          </cell>
          <cell r="N49">
            <v>901090</v>
          </cell>
          <cell r="O49">
            <v>710759</v>
          </cell>
          <cell r="P49">
            <v>835917</v>
          </cell>
          <cell r="Q49">
            <v>843200</v>
          </cell>
          <cell r="R49">
            <v>928230</v>
          </cell>
        </row>
        <row r="50">
          <cell r="A50">
            <v>445000</v>
          </cell>
          <cell r="D50" t="str">
            <v>BBEREV</v>
          </cell>
          <cell r="G50">
            <v>85371</v>
          </cell>
          <cell r="H50">
            <v>80873</v>
          </cell>
          <cell r="I50">
            <v>83251</v>
          </cell>
          <cell r="J50">
            <v>72560</v>
          </cell>
          <cell r="K50">
            <v>65184</v>
          </cell>
          <cell r="L50">
            <v>71318</v>
          </cell>
          <cell r="M50">
            <v>74064</v>
          </cell>
          <cell r="N50">
            <v>80925</v>
          </cell>
          <cell r="O50">
            <v>63832</v>
          </cell>
          <cell r="P50">
            <v>75072</v>
          </cell>
          <cell r="Q50">
            <v>75726</v>
          </cell>
          <cell r="R50">
            <v>83363</v>
          </cell>
        </row>
        <row r="51">
          <cell r="A51">
            <v>445000</v>
          </cell>
          <cell r="D51" t="str">
            <v>REDSM</v>
          </cell>
          <cell r="G51">
            <v>30935</v>
          </cell>
          <cell r="H51">
            <v>31460</v>
          </cell>
          <cell r="I51">
            <v>32603</v>
          </cell>
          <cell r="J51">
            <v>28938</v>
          </cell>
          <cell r="K51">
            <v>25451</v>
          </cell>
          <cell r="L51">
            <v>28361</v>
          </cell>
          <cell r="M51">
            <v>31063</v>
          </cell>
          <cell r="N51">
            <v>29913</v>
          </cell>
          <cell r="O51">
            <v>29026</v>
          </cell>
          <cell r="P51">
            <v>28291</v>
          </cell>
          <cell r="Q51">
            <v>28487</v>
          </cell>
          <cell r="R51">
            <v>30252</v>
          </cell>
        </row>
        <row r="52">
          <cell r="A52">
            <v>445000</v>
          </cell>
          <cell r="D52" t="str">
            <v>REFC</v>
          </cell>
          <cell r="G52">
            <v>155169</v>
          </cell>
          <cell r="H52">
            <v>173794</v>
          </cell>
          <cell r="I52">
            <v>163222</v>
          </cell>
          <cell r="J52">
            <v>122233</v>
          </cell>
          <cell r="K52">
            <v>146210</v>
          </cell>
          <cell r="L52">
            <v>129769</v>
          </cell>
          <cell r="M52">
            <v>131468</v>
          </cell>
          <cell r="N52">
            <v>174992</v>
          </cell>
          <cell r="O52">
            <v>59925</v>
          </cell>
          <cell r="P52">
            <v>57959</v>
          </cell>
          <cell r="Q52">
            <v>136447</v>
          </cell>
          <cell r="R52">
            <v>112211</v>
          </cell>
        </row>
        <row r="53">
          <cell r="A53">
            <v>445000</v>
          </cell>
          <cell r="D53" t="str">
            <v>RKEPSM</v>
          </cell>
          <cell r="G53">
            <v>-10356</v>
          </cell>
          <cell r="H53">
            <v>-546</v>
          </cell>
          <cell r="I53">
            <v>0</v>
          </cell>
          <cell r="J53">
            <v>-3448</v>
          </cell>
          <cell r="K53">
            <v>-726</v>
          </cell>
          <cell r="L53">
            <v>0</v>
          </cell>
          <cell r="M53">
            <v>-54420</v>
          </cell>
          <cell r="N53">
            <v>-25649</v>
          </cell>
          <cell r="O53">
            <v>-2117</v>
          </cell>
          <cell r="P53">
            <v>-233</v>
          </cell>
          <cell r="Q53">
            <v>0</v>
          </cell>
          <cell r="R53">
            <v>0</v>
          </cell>
        </row>
        <row r="54">
          <cell r="A54">
            <v>445000</v>
          </cell>
          <cell r="D54" t="str">
            <v>ROEESM</v>
          </cell>
          <cell r="G54">
            <v>124811</v>
          </cell>
          <cell r="H54">
            <v>128930</v>
          </cell>
          <cell r="I54">
            <v>137376</v>
          </cell>
          <cell r="J54">
            <v>151166</v>
          </cell>
          <cell r="K54">
            <v>140273</v>
          </cell>
          <cell r="L54">
            <v>134446</v>
          </cell>
          <cell r="M54">
            <v>87466</v>
          </cell>
          <cell r="N54">
            <v>89015</v>
          </cell>
          <cell r="O54">
            <v>92740</v>
          </cell>
          <cell r="P54">
            <v>102284</v>
          </cell>
          <cell r="Q54">
            <v>105444</v>
          </cell>
          <cell r="R54">
            <v>95319</v>
          </cell>
        </row>
        <row r="55">
          <cell r="A55">
            <v>445090</v>
          </cell>
          <cell r="D55" t="str">
            <v>UNBILL</v>
          </cell>
          <cell r="G55">
            <v>1610</v>
          </cell>
          <cell r="H55">
            <v>76706</v>
          </cell>
          <cell r="I55">
            <v>-180528</v>
          </cell>
          <cell r="J55">
            <v>92153</v>
          </cell>
          <cell r="K55">
            <v>81074</v>
          </cell>
          <cell r="L55">
            <v>-125864</v>
          </cell>
          <cell r="M55">
            <v>-143011</v>
          </cell>
          <cell r="N55">
            <v>14816</v>
          </cell>
          <cell r="O55">
            <v>-89472</v>
          </cell>
          <cell r="P55">
            <v>24794</v>
          </cell>
          <cell r="Q55">
            <v>154226</v>
          </cell>
          <cell r="R55">
            <v>26614</v>
          </cell>
        </row>
        <row r="56">
          <cell r="A56">
            <v>447150</v>
          </cell>
          <cell r="D56" t="str">
            <v>CAPCTY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</row>
        <row r="57">
          <cell r="A57">
            <v>447150</v>
          </cell>
          <cell r="D57" t="str">
            <v>FACASM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</row>
        <row r="58">
          <cell r="A58">
            <v>447150</v>
          </cell>
          <cell r="D58" t="str">
            <v>FER668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</row>
        <row r="59">
          <cell r="A59">
            <v>447150</v>
          </cell>
          <cell r="D59" t="str">
            <v>SLSRSL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</row>
        <row r="60">
          <cell r="A60">
            <v>447150</v>
          </cell>
          <cell r="D60"/>
          <cell r="G60">
            <v>566848</v>
          </cell>
          <cell r="H60">
            <v>30502</v>
          </cell>
          <cell r="I60">
            <v>0</v>
          </cell>
          <cell r="J60">
            <v>136462</v>
          </cell>
          <cell r="K60">
            <v>31822</v>
          </cell>
          <cell r="L60">
            <v>0</v>
          </cell>
          <cell r="M60">
            <v>3376886</v>
          </cell>
          <cell r="N60">
            <v>1264978</v>
          </cell>
          <cell r="O60">
            <v>114639</v>
          </cell>
          <cell r="P60">
            <v>13368</v>
          </cell>
          <cell r="Q60">
            <v>0</v>
          </cell>
          <cell r="R60">
            <v>0</v>
          </cell>
        </row>
        <row r="61">
          <cell r="A61">
            <v>448000</v>
          </cell>
          <cell r="D61" t="str">
            <v xml:space="preserve"> </v>
          </cell>
          <cell r="G61">
            <v>4328</v>
          </cell>
          <cell r="H61">
            <v>5120</v>
          </cell>
          <cell r="I61">
            <v>4763</v>
          </cell>
          <cell r="J61">
            <v>4453</v>
          </cell>
          <cell r="K61">
            <v>4285</v>
          </cell>
          <cell r="L61">
            <v>8519</v>
          </cell>
          <cell r="M61">
            <v>9685</v>
          </cell>
          <cell r="N61">
            <v>9250</v>
          </cell>
          <cell r="O61">
            <v>8551</v>
          </cell>
          <cell r="P61">
            <v>4837</v>
          </cell>
          <cell r="Q61">
            <v>3926</v>
          </cell>
          <cell r="R61">
            <v>4187</v>
          </cell>
        </row>
        <row r="62">
          <cell r="A62">
            <v>451100</v>
          </cell>
          <cell r="D62">
            <v>0</v>
          </cell>
          <cell r="G62">
            <v>20833</v>
          </cell>
          <cell r="H62">
            <v>20833</v>
          </cell>
          <cell r="I62">
            <v>20833</v>
          </cell>
          <cell r="J62">
            <v>20833</v>
          </cell>
          <cell r="K62">
            <v>20833</v>
          </cell>
          <cell r="L62">
            <v>20833</v>
          </cell>
          <cell r="M62">
            <v>20833</v>
          </cell>
          <cell r="N62">
            <v>20833</v>
          </cell>
          <cell r="O62">
            <v>20833</v>
          </cell>
          <cell r="P62">
            <v>20833</v>
          </cell>
          <cell r="Q62">
            <v>20833</v>
          </cell>
          <cell r="R62">
            <v>20833</v>
          </cell>
        </row>
        <row r="63">
          <cell r="A63">
            <v>453625</v>
          </cell>
          <cell r="G63"/>
          <cell r="H63"/>
          <cell r="I63"/>
          <cell r="J63"/>
          <cell r="K63"/>
          <cell r="L63"/>
          <cell r="M63"/>
          <cell r="N63"/>
          <cell r="O63"/>
          <cell r="P63"/>
          <cell r="Q63"/>
          <cell r="R63"/>
        </row>
        <row r="64">
          <cell r="A64">
            <v>454200</v>
          </cell>
          <cell r="D64">
            <v>0</v>
          </cell>
          <cell r="G64">
            <v>18112</v>
          </cell>
          <cell r="H64">
            <v>18112</v>
          </cell>
          <cell r="I64">
            <v>18112</v>
          </cell>
          <cell r="J64">
            <v>18112</v>
          </cell>
          <cell r="K64">
            <v>18112</v>
          </cell>
          <cell r="L64">
            <v>18112</v>
          </cell>
          <cell r="M64">
            <v>18112</v>
          </cell>
          <cell r="N64">
            <v>18112</v>
          </cell>
          <cell r="O64">
            <v>18112</v>
          </cell>
          <cell r="P64">
            <v>18112</v>
          </cell>
          <cell r="Q64">
            <v>18112</v>
          </cell>
          <cell r="R64">
            <v>18112</v>
          </cell>
        </row>
        <row r="65">
          <cell r="A65">
            <v>454400</v>
          </cell>
          <cell r="D65">
            <v>0</v>
          </cell>
          <cell r="G65">
            <v>66666</v>
          </cell>
          <cell r="H65">
            <v>66666</v>
          </cell>
          <cell r="I65">
            <v>66666</v>
          </cell>
          <cell r="J65">
            <v>66666</v>
          </cell>
          <cell r="K65">
            <v>66666</v>
          </cell>
          <cell r="L65">
            <v>66666</v>
          </cell>
          <cell r="M65">
            <v>66666</v>
          </cell>
          <cell r="N65">
            <v>66666</v>
          </cell>
          <cell r="O65">
            <v>66666</v>
          </cell>
          <cell r="P65">
            <v>66666</v>
          </cell>
          <cell r="Q65">
            <v>66666</v>
          </cell>
          <cell r="R65">
            <v>66666</v>
          </cell>
        </row>
        <row r="66">
          <cell r="A66">
            <v>454400</v>
          </cell>
          <cell r="D66" t="str">
            <v>BDPCHG</v>
          </cell>
          <cell r="G66">
            <v>41667</v>
          </cell>
          <cell r="H66">
            <v>41667</v>
          </cell>
          <cell r="I66">
            <v>41667</v>
          </cell>
          <cell r="J66">
            <v>41667</v>
          </cell>
          <cell r="K66">
            <v>41667</v>
          </cell>
          <cell r="L66">
            <v>41667</v>
          </cell>
          <cell r="M66">
            <v>41667</v>
          </cell>
          <cell r="N66">
            <v>41667</v>
          </cell>
          <cell r="O66">
            <v>41667</v>
          </cell>
          <cell r="P66">
            <v>41667</v>
          </cell>
          <cell r="Q66">
            <v>41667</v>
          </cell>
          <cell r="R66">
            <v>41667</v>
          </cell>
        </row>
        <row r="67">
          <cell r="A67">
            <v>456110</v>
          </cell>
          <cell r="D67">
            <v>0</v>
          </cell>
          <cell r="G67">
            <v>12083</v>
          </cell>
          <cell r="H67">
            <v>12083</v>
          </cell>
          <cell r="I67">
            <v>12083</v>
          </cell>
          <cell r="J67">
            <v>12083</v>
          </cell>
          <cell r="K67">
            <v>12083</v>
          </cell>
          <cell r="L67">
            <v>12083</v>
          </cell>
          <cell r="M67">
            <v>12083</v>
          </cell>
          <cell r="N67">
            <v>12083</v>
          </cell>
          <cell r="O67">
            <v>12083</v>
          </cell>
          <cell r="P67">
            <v>12083</v>
          </cell>
          <cell r="Q67">
            <v>12083</v>
          </cell>
          <cell r="R67">
            <v>12083</v>
          </cell>
        </row>
        <row r="68">
          <cell r="A68">
            <v>456111</v>
          </cell>
          <cell r="D68">
            <v>0</v>
          </cell>
          <cell r="G68"/>
          <cell r="H68"/>
          <cell r="I68"/>
          <cell r="J68"/>
          <cell r="K68"/>
          <cell r="L68"/>
          <cell r="M68"/>
          <cell r="N68"/>
          <cell r="O68"/>
          <cell r="P68"/>
          <cell r="Q68"/>
          <cell r="R68"/>
        </row>
        <row r="69">
          <cell r="A69">
            <v>456610</v>
          </cell>
          <cell r="D69" t="str">
            <v>OTHER</v>
          </cell>
          <cell r="G69"/>
          <cell r="H69"/>
          <cell r="I69"/>
          <cell r="J69"/>
          <cell r="K69"/>
          <cell r="L69"/>
          <cell r="M69"/>
          <cell r="N69"/>
          <cell r="O69"/>
          <cell r="P69"/>
          <cell r="Q69"/>
          <cell r="R69"/>
        </row>
        <row r="70">
          <cell r="A70">
            <v>456970</v>
          </cell>
          <cell r="D70">
            <v>0</v>
          </cell>
          <cell r="G70">
            <v>2042</v>
          </cell>
          <cell r="H70">
            <v>2042</v>
          </cell>
          <cell r="I70">
            <v>2042</v>
          </cell>
          <cell r="J70">
            <v>2042</v>
          </cell>
          <cell r="K70">
            <v>2042</v>
          </cell>
          <cell r="L70">
            <v>2042</v>
          </cell>
          <cell r="M70">
            <v>2042</v>
          </cell>
          <cell r="N70">
            <v>2042</v>
          </cell>
          <cell r="O70">
            <v>2042</v>
          </cell>
          <cell r="P70">
            <v>2042</v>
          </cell>
          <cell r="Q70">
            <v>2042</v>
          </cell>
          <cell r="R70">
            <v>2042</v>
          </cell>
        </row>
        <row r="71">
          <cell r="A71">
            <v>457204</v>
          </cell>
          <cell r="D71" t="str">
            <v xml:space="preserve"> </v>
          </cell>
          <cell r="G71">
            <v>156750</v>
          </cell>
          <cell r="H71">
            <v>156750</v>
          </cell>
          <cell r="I71">
            <v>156750</v>
          </cell>
          <cell r="J71">
            <v>156750</v>
          </cell>
          <cell r="K71">
            <v>156750</v>
          </cell>
          <cell r="L71">
            <v>156750</v>
          </cell>
          <cell r="M71">
            <v>156750</v>
          </cell>
          <cell r="N71">
            <v>156750</v>
          </cell>
          <cell r="O71">
            <v>156750</v>
          </cell>
          <cell r="P71">
            <v>156750</v>
          </cell>
          <cell r="Q71">
            <v>156750</v>
          </cell>
          <cell r="R71">
            <v>156750</v>
          </cell>
        </row>
      </sheetData>
      <sheetData sheetId="8"/>
      <sheetData sheetId="9">
        <row r="18">
          <cell r="I18">
            <v>2247062477</v>
          </cell>
        </row>
      </sheetData>
      <sheetData sheetId="10"/>
      <sheetData sheetId="11">
        <row r="250">
          <cell r="C250">
            <v>0.71360000000000001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17">
          <cell r="G17">
            <v>75176777</v>
          </cell>
        </row>
        <row r="23">
          <cell r="G23">
            <v>125921</v>
          </cell>
        </row>
      </sheetData>
      <sheetData sheetId="29">
        <row r="38">
          <cell r="J38" t="str">
            <v/>
          </cell>
        </row>
      </sheetData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>
        <row r="94">
          <cell r="AC94">
            <v>1535229</v>
          </cell>
        </row>
      </sheetData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>
        <row r="158">
          <cell r="T158">
            <v>1107</v>
          </cell>
          <cell r="U158" t="str">
            <v xml:space="preserve">Interest Charges  </v>
          </cell>
          <cell r="V158"/>
          <cell r="W158">
            <v>-11528379</v>
          </cell>
          <cell r="X158">
            <v>-23087245</v>
          </cell>
        </row>
        <row r="159">
          <cell r="U159" t="str">
            <v>Book Taxable Income</v>
          </cell>
          <cell r="V159"/>
          <cell r="W159">
            <v>43393247</v>
          </cell>
          <cell r="X159">
            <v>30619376</v>
          </cell>
        </row>
        <row r="160">
          <cell r="T160"/>
          <cell r="U160"/>
          <cell r="V160"/>
          <cell r="W160"/>
          <cell r="X160"/>
        </row>
        <row r="161">
          <cell r="T161" t="str">
            <v>Perm</v>
          </cell>
          <cell r="U161" t="str">
            <v>Permanent Differences</v>
          </cell>
          <cell r="V161"/>
          <cell r="W161">
            <v>145256</v>
          </cell>
          <cell r="X161">
            <v>145256</v>
          </cell>
        </row>
        <row r="162">
          <cell r="T162"/>
          <cell r="U162"/>
          <cell r="V162"/>
          <cell r="W162"/>
          <cell r="X162"/>
        </row>
        <row r="163">
          <cell r="T163"/>
          <cell r="U163" t="str">
            <v>Temporary Differences:</v>
          </cell>
          <cell r="V163"/>
          <cell r="W163"/>
          <cell r="X163"/>
        </row>
        <row r="164">
          <cell r="T164" t="str">
            <v>T13A08</v>
          </cell>
          <cell r="U164" t="str">
            <v>Accounting Depreciation</v>
          </cell>
          <cell r="V164"/>
          <cell r="W164">
            <v>49971770</v>
          </cell>
          <cell r="X164">
            <v>57106029</v>
          </cell>
        </row>
        <row r="165">
          <cell r="T165" t="str">
            <v>T13A28</v>
          </cell>
          <cell r="U165" t="str">
            <v>Tax Depreciation</v>
          </cell>
          <cell r="V165"/>
          <cell r="W165">
            <v>-42661312</v>
          </cell>
          <cell r="X165">
            <v>-50222367</v>
          </cell>
        </row>
        <row r="166">
          <cell r="T166" t="str">
            <v>Temp</v>
          </cell>
          <cell r="U166" t="str">
            <v>Other Temporary Differences</v>
          </cell>
          <cell r="V166"/>
          <cell r="W166">
            <v>-41492747</v>
          </cell>
          <cell r="X166">
            <v>-40025499</v>
          </cell>
        </row>
        <row r="276">
          <cell r="AH276">
            <v>0.99370000000000003</v>
          </cell>
        </row>
      </sheetData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67FD59-5AA8-44D2-815C-6BFFB36A5B9C}">
  <sheetPr codeName="Sheet65">
    <tabColor rgb="FF00B050"/>
    <pageSetUpPr fitToPage="1"/>
  </sheetPr>
  <dimension ref="A1:W33"/>
  <sheetViews>
    <sheetView tabSelected="1" view="pageLayout" topLeftCell="F1" zoomScale="90" zoomScaleNormal="90" zoomScalePageLayoutView="90" workbookViewId="0">
      <selection activeCell="L16" sqref="L16"/>
    </sheetView>
  </sheetViews>
  <sheetFormatPr defaultColWidth="6.5703125" defaultRowHeight="12.75" x14ac:dyDescent="0.2"/>
  <cols>
    <col min="1" max="1" width="6.5703125" customWidth="1"/>
    <col min="2" max="2" width="24.28515625" bestFit="1" customWidth="1"/>
    <col min="3" max="8" width="15.42578125" customWidth="1"/>
    <col min="9" max="18" width="15.5703125" customWidth="1"/>
    <col min="19" max="19" width="17" customWidth="1"/>
    <col min="20" max="20" width="12.5703125" customWidth="1"/>
    <col min="21" max="21" width="12" customWidth="1"/>
    <col min="22" max="22" width="13.5703125" customWidth="1"/>
    <col min="23" max="23" width="14.42578125" customWidth="1"/>
    <col min="24" max="24" width="14" customWidth="1"/>
    <col min="25" max="25" width="13.42578125" customWidth="1"/>
    <col min="26" max="26" width="14.42578125" customWidth="1"/>
  </cols>
  <sheetData>
    <row r="1" spans="1:23" x14ac:dyDescent="0.2">
      <c r="A1" s="1" t="s">
        <v>17</v>
      </c>
      <c r="B1" s="1"/>
      <c r="C1" s="1"/>
      <c r="D1" s="1"/>
      <c r="E1" s="1"/>
      <c r="F1" s="1"/>
      <c r="G1" s="1"/>
      <c r="H1" s="1"/>
      <c r="I1" s="1"/>
      <c r="J1" s="1"/>
      <c r="K1" s="2"/>
      <c r="L1" s="1"/>
      <c r="M1" s="1"/>
      <c r="N1" s="2"/>
      <c r="O1" s="2"/>
      <c r="P1" s="2"/>
      <c r="Q1" s="2"/>
      <c r="R1" s="2"/>
      <c r="S1" s="2"/>
      <c r="T1" s="1"/>
      <c r="U1" s="3"/>
      <c r="V1" s="4"/>
      <c r="W1" s="4"/>
    </row>
    <row r="2" spans="1:23" x14ac:dyDescent="0.2">
      <c r="A2" s="5" t="s">
        <v>18</v>
      </c>
      <c r="B2" s="1"/>
      <c r="C2" s="1"/>
      <c r="D2" s="1"/>
      <c r="E2" s="1"/>
      <c r="F2" s="1"/>
      <c r="G2" s="1"/>
      <c r="H2" s="1"/>
      <c r="I2" s="1"/>
      <c r="J2" s="1"/>
      <c r="K2" s="2"/>
      <c r="L2" s="1"/>
      <c r="M2" s="1"/>
      <c r="N2" s="2"/>
      <c r="O2" s="2"/>
      <c r="P2" s="2"/>
      <c r="Q2" s="2"/>
      <c r="R2" s="2"/>
      <c r="S2" s="2"/>
      <c r="T2" s="1"/>
      <c r="U2" s="3"/>
      <c r="V2" s="4"/>
      <c r="W2" s="4"/>
    </row>
    <row r="3" spans="1:23" x14ac:dyDescent="0.2">
      <c r="A3" s="1" t="s">
        <v>0</v>
      </c>
      <c r="B3" s="1"/>
      <c r="C3" s="1"/>
      <c r="D3" s="1"/>
      <c r="E3" s="1"/>
      <c r="F3" s="1"/>
      <c r="G3" s="1"/>
      <c r="H3" s="1"/>
      <c r="I3" s="1"/>
      <c r="J3" s="1"/>
      <c r="K3" s="2"/>
      <c r="L3" s="1"/>
      <c r="M3" s="1"/>
      <c r="N3" s="2"/>
      <c r="O3" s="2"/>
      <c r="P3" s="2"/>
      <c r="Q3" s="2"/>
      <c r="R3" s="2"/>
      <c r="S3" s="2"/>
      <c r="T3" s="1"/>
      <c r="U3" s="3"/>
      <c r="V3" s="4"/>
      <c r="W3" s="4"/>
    </row>
    <row r="4" spans="1:23" x14ac:dyDescent="0.2">
      <c r="A4" s="6" t="s">
        <v>19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3"/>
      <c r="V4" s="4"/>
      <c r="W4" s="4"/>
    </row>
    <row r="5" spans="1:23" x14ac:dyDescent="0.2">
      <c r="A5" s="6"/>
      <c r="B5" s="1"/>
      <c r="C5" s="1"/>
      <c r="D5" s="1"/>
      <c r="E5" s="1"/>
      <c r="F5" s="1"/>
      <c r="G5" s="1"/>
      <c r="H5" s="1"/>
      <c r="I5" s="1"/>
      <c r="J5" s="1"/>
      <c r="K5" s="4"/>
      <c r="L5" s="4"/>
      <c r="M5" s="4"/>
      <c r="N5" s="4"/>
      <c r="O5" s="4"/>
      <c r="P5" s="4"/>
      <c r="Q5" s="4"/>
      <c r="R5" s="4"/>
      <c r="S5" s="4"/>
      <c r="T5" s="4"/>
      <c r="U5" s="3"/>
      <c r="V5" s="4"/>
      <c r="W5" s="4"/>
    </row>
    <row r="6" spans="1:23" x14ac:dyDescent="0.2">
      <c r="A6" s="6"/>
      <c r="B6" s="1"/>
      <c r="C6" s="1"/>
      <c r="D6" s="1"/>
      <c r="E6" s="1"/>
      <c r="F6" s="1"/>
      <c r="G6" s="1"/>
      <c r="H6" s="1"/>
      <c r="I6" s="1"/>
      <c r="J6" s="1"/>
      <c r="K6" s="4"/>
      <c r="L6" s="4"/>
      <c r="M6" s="4"/>
      <c r="N6" s="4"/>
      <c r="O6" s="4"/>
      <c r="P6" s="4"/>
      <c r="Q6" s="4"/>
      <c r="R6" s="4"/>
      <c r="S6" s="4"/>
      <c r="T6" s="4"/>
      <c r="U6" s="3"/>
      <c r="V6" s="4"/>
      <c r="W6" s="4"/>
    </row>
    <row r="7" spans="1:23" x14ac:dyDescent="0.2">
      <c r="A7" s="6"/>
      <c r="B7" s="1"/>
      <c r="C7" s="7"/>
      <c r="D7" s="1"/>
      <c r="E7" s="1"/>
      <c r="F7" s="1"/>
      <c r="G7" s="8"/>
      <c r="H7" s="1"/>
      <c r="I7" s="1"/>
      <c r="J7" s="1"/>
      <c r="K7" s="4"/>
      <c r="L7" s="4"/>
      <c r="M7" s="4"/>
      <c r="N7" s="4"/>
      <c r="O7" s="4"/>
      <c r="P7" s="4"/>
      <c r="Q7" s="4"/>
      <c r="R7" s="4"/>
      <c r="S7" s="4"/>
      <c r="T7" s="4"/>
      <c r="U7" s="3"/>
      <c r="V7" s="4"/>
      <c r="W7" s="4"/>
    </row>
    <row r="8" spans="1:23" x14ac:dyDescent="0.2">
      <c r="A8" s="3"/>
      <c r="B8" s="4"/>
      <c r="C8" s="4"/>
      <c r="D8" s="4"/>
      <c r="E8" s="4"/>
      <c r="F8" s="9"/>
      <c r="G8" s="1"/>
      <c r="H8" s="1"/>
      <c r="I8" s="1"/>
      <c r="J8" s="4"/>
      <c r="K8" s="10"/>
      <c r="L8" s="4"/>
      <c r="M8" s="4"/>
      <c r="N8" s="11"/>
      <c r="O8" s="11"/>
      <c r="P8" s="11"/>
      <c r="Q8" s="11"/>
      <c r="R8" s="11"/>
      <c r="S8" s="11"/>
      <c r="T8" s="8"/>
      <c r="U8" s="3"/>
      <c r="V8" s="8"/>
      <c r="W8" s="8"/>
    </row>
    <row r="9" spans="1:23" x14ac:dyDescent="0.2">
      <c r="A9" s="8">
        <v>1</v>
      </c>
      <c r="B9" s="3" t="s">
        <v>1</v>
      </c>
      <c r="C9" s="12">
        <v>44651</v>
      </c>
      <c r="D9" s="12">
        <v>44681</v>
      </c>
      <c r="E9" s="12">
        <v>44712</v>
      </c>
      <c r="F9" s="12">
        <v>44742</v>
      </c>
      <c r="G9" s="12">
        <v>44773</v>
      </c>
      <c r="H9" s="12">
        <v>44804</v>
      </c>
      <c r="I9" s="31">
        <v>44834</v>
      </c>
      <c r="J9" s="31">
        <v>44865</v>
      </c>
      <c r="K9" s="31">
        <v>44895</v>
      </c>
      <c r="L9" s="31">
        <v>44926</v>
      </c>
      <c r="M9" s="31">
        <v>44957</v>
      </c>
      <c r="N9" s="12">
        <v>44985</v>
      </c>
      <c r="O9" s="12">
        <v>45016</v>
      </c>
      <c r="P9" s="12">
        <v>45046</v>
      </c>
      <c r="Q9" s="12">
        <v>45077</v>
      </c>
      <c r="R9" s="12">
        <v>45107</v>
      </c>
      <c r="S9" s="12" t="s">
        <v>2</v>
      </c>
      <c r="T9" s="13" t="s">
        <v>3</v>
      </c>
      <c r="U9" s="4"/>
      <c r="V9" s="4"/>
      <c r="W9" s="4"/>
    </row>
    <row r="10" spans="1:23" x14ac:dyDescent="0.2">
      <c r="A10" s="8">
        <v>2</v>
      </c>
      <c r="B10" s="14" t="s">
        <v>4</v>
      </c>
      <c r="C10" s="15" t="s">
        <v>5</v>
      </c>
      <c r="D10" s="15" t="s">
        <v>5</v>
      </c>
      <c r="E10" s="15" t="s">
        <v>5</v>
      </c>
      <c r="F10" s="15" t="s">
        <v>5</v>
      </c>
      <c r="G10" s="15" t="s">
        <v>5</v>
      </c>
      <c r="H10" s="15" t="s">
        <v>5</v>
      </c>
      <c r="I10" s="15" t="s">
        <v>5</v>
      </c>
      <c r="J10" s="15" t="s">
        <v>5</v>
      </c>
      <c r="K10" s="15" t="s">
        <v>5</v>
      </c>
      <c r="L10" s="15" t="s">
        <v>5</v>
      </c>
      <c r="M10" s="15" t="s">
        <v>5</v>
      </c>
      <c r="N10" s="15" t="s">
        <v>6</v>
      </c>
      <c r="O10" s="15" t="s">
        <v>6</v>
      </c>
      <c r="P10" s="15" t="s">
        <v>6</v>
      </c>
      <c r="Q10" s="15" t="s">
        <v>6</v>
      </c>
      <c r="R10" s="15" t="s">
        <v>6</v>
      </c>
      <c r="S10" s="16"/>
      <c r="T10" s="17"/>
      <c r="U10" s="18"/>
      <c r="V10" s="18"/>
      <c r="W10" s="18"/>
    </row>
    <row r="11" spans="1:23" x14ac:dyDescent="0.2">
      <c r="A11" s="8">
        <v>3</v>
      </c>
      <c r="B11" s="3" t="s">
        <v>7</v>
      </c>
      <c r="C11" s="16"/>
      <c r="D11" s="16"/>
      <c r="E11" s="16"/>
      <c r="F11" s="16"/>
      <c r="G11" s="16"/>
      <c r="H11" s="16"/>
      <c r="I11" s="27"/>
      <c r="J11" s="27"/>
      <c r="K11" s="27"/>
      <c r="L11" s="27"/>
      <c r="M11" s="27"/>
      <c r="N11" s="16"/>
      <c r="O11" s="16"/>
      <c r="P11" s="16"/>
      <c r="Q11" s="16"/>
      <c r="R11" s="16"/>
      <c r="S11" s="16"/>
      <c r="T11" s="17"/>
      <c r="U11" s="4"/>
      <c r="V11" s="4"/>
      <c r="W11" s="4"/>
    </row>
    <row r="12" spans="1:23" x14ac:dyDescent="0.2">
      <c r="A12" s="8">
        <v>4</v>
      </c>
      <c r="B12" s="3" t="s">
        <v>8</v>
      </c>
      <c r="C12" s="16">
        <v>132247</v>
      </c>
      <c r="D12" s="16">
        <v>134353</v>
      </c>
      <c r="E12" s="16">
        <v>134347</v>
      </c>
      <c r="F12" s="16">
        <v>134510</v>
      </c>
      <c r="G12" s="16">
        <v>134722</v>
      </c>
      <c r="H12" s="16">
        <v>134794</v>
      </c>
      <c r="I12" s="27">
        <v>134728</v>
      </c>
      <c r="J12" s="27">
        <v>135106</v>
      </c>
      <c r="K12" s="27">
        <v>135183</v>
      </c>
      <c r="L12" s="27">
        <v>135292</v>
      </c>
      <c r="M12" s="27">
        <v>135728</v>
      </c>
      <c r="N12" s="16">
        <v>132930</v>
      </c>
      <c r="O12" s="27">
        <v>133135</v>
      </c>
      <c r="P12" s="27">
        <v>132656</v>
      </c>
      <c r="Q12" s="27">
        <v>133204</v>
      </c>
      <c r="R12" s="27">
        <v>132540</v>
      </c>
      <c r="S12" s="19">
        <f>SUM(C12:R12)</f>
        <v>2145475</v>
      </c>
      <c r="T12" s="17">
        <f>ROUND(S12/16,0)</f>
        <v>134092</v>
      </c>
      <c r="U12" s="18"/>
      <c r="V12" s="18"/>
      <c r="W12" s="18"/>
    </row>
    <row r="13" spans="1:23" x14ac:dyDescent="0.2">
      <c r="A13" s="8">
        <v>5</v>
      </c>
      <c r="B13" s="3" t="s">
        <v>9</v>
      </c>
      <c r="C13" s="16">
        <v>14198</v>
      </c>
      <c r="D13" s="16">
        <v>12630</v>
      </c>
      <c r="E13" s="16">
        <v>12607</v>
      </c>
      <c r="F13" s="16">
        <v>12660</v>
      </c>
      <c r="G13" s="16">
        <v>12672</v>
      </c>
      <c r="H13" s="16">
        <v>12664</v>
      </c>
      <c r="I13" s="27">
        <v>12671</v>
      </c>
      <c r="J13" s="27">
        <v>12678</v>
      </c>
      <c r="K13" s="27">
        <v>12685</v>
      </c>
      <c r="L13" s="27">
        <v>12676</v>
      </c>
      <c r="M13" s="27">
        <v>12671</v>
      </c>
      <c r="N13" s="16">
        <v>13940</v>
      </c>
      <c r="O13" s="27">
        <v>13962</v>
      </c>
      <c r="P13" s="27">
        <v>13918</v>
      </c>
      <c r="Q13" s="27">
        <v>13976</v>
      </c>
      <c r="R13" s="27">
        <v>13906</v>
      </c>
      <c r="S13" s="19">
        <f>SUM(C13:R13)</f>
        <v>210514</v>
      </c>
      <c r="T13" s="17">
        <f>ROUND(S13/16,0)</f>
        <v>13157</v>
      </c>
      <c r="U13" s="18"/>
      <c r="V13" s="18"/>
      <c r="W13" s="18"/>
    </row>
    <row r="14" spans="1:23" x14ac:dyDescent="0.2">
      <c r="A14" s="8">
        <v>6</v>
      </c>
      <c r="B14" s="3" t="s">
        <v>10</v>
      </c>
      <c r="C14" s="16">
        <v>350</v>
      </c>
      <c r="D14" s="16">
        <v>338</v>
      </c>
      <c r="E14" s="16">
        <v>337</v>
      </c>
      <c r="F14" s="16">
        <v>336</v>
      </c>
      <c r="G14" s="16">
        <v>331</v>
      </c>
      <c r="H14" s="16">
        <v>331</v>
      </c>
      <c r="I14" s="27">
        <v>329</v>
      </c>
      <c r="J14" s="27">
        <v>328</v>
      </c>
      <c r="K14" s="27">
        <v>328</v>
      </c>
      <c r="L14" s="27">
        <v>326</v>
      </c>
      <c r="M14" s="27">
        <v>319</v>
      </c>
      <c r="N14" s="16">
        <v>349</v>
      </c>
      <c r="O14" s="27">
        <v>350</v>
      </c>
      <c r="P14" s="27">
        <v>348</v>
      </c>
      <c r="Q14" s="27">
        <v>350</v>
      </c>
      <c r="R14" s="27">
        <v>348</v>
      </c>
      <c r="S14" s="19">
        <f>SUM(C14:R14)</f>
        <v>5398</v>
      </c>
      <c r="T14" s="17">
        <f>ROUND(S14/16,0)</f>
        <v>337</v>
      </c>
      <c r="U14" s="4"/>
      <c r="V14" s="4"/>
      <c r="W14" s="4"/>
    </row>
    <row r="15" spans="1:23" x14ac:dyDescent="0.2">
      <c r="A15" s="8">
        <v>7</v>
      </c>
      <c r="B15" s="3" t="s">
        <v>11</v>
      </c>
      <c r="C15" s="16">
        <v>693</v>
      </c>
      <c r="D15" s="16">
        <v>526</v>
      </c>
      <c r="E15" s="16">
        <v>526</v>
      </c>
      <c r="F15" s="16">
        <v>526</v>
      </c>
      <c r="G15" s="16">
        <v>526</v>
      </c>
      <c r="H15" s="16">
        <v>525</v>
      </c>
      <c r="I15" s="27">
        <v>525</v>
      </c>
      <c r="J15" s="27">
        <v>521</v>
      </c>
      <c r="K15" s="27">
        <v>521</v>
      </c>
      <c r="L15" s="27">
        <v>517</v>
      </c>
      <c r="M15" s="27">
        <v>517</v>
      </c>
      <c r="N15" s="16">
        <v>485</v>
      </c>
      <c r="O15" s="27">
        <v>486</v>
      </c>
      <c r="P15" s="27">
        <v>488</v>
      </c>
      <c r="Q15" s="27">
        <v>490</v>
      </c>
      <c r="R15" s="27">
        <v>487</v>
      </c>
      <c r="S15" s="19">
        <f>SUM(C15:R15)</f>
        <v>8359</v>
      </c>
      <c r="T15" s="17">
        <f>ROUND(S15/16,0)</f>
        <v>522</v>
      </c>
      <c r="U15" s="4"/>
      <c r="V15" s="4"/>
      <c r="W15" s="4"/>
    </row>
    <row r="16" spans="1:23" x14ac:dyDescent="0.2">
      <c r="A16" s="8">
        <v>8</v>
      </c>
      <c r="B16" s="3" t="s">
        <v>12</v>
      </c>
      <c r="C16" s="20">
        <v>895</v>
      </c>
      <c r="D16" s="20">
        <v>914</v>
      </c>
      <c r="E16" s="20">
        <v>909</v>
      </c>
      <c r="F16" s="20">
        <v>909</v>
      </c>
      <c r="G16" s="20">
        <v>903</v>
      </c>
      <c r="H16" s="20">
        <v>898</v>
      </c>
      <c r="I16" s="28">
        <v>888</v>
      </c>
      <c r="J16" s="28">
        <v>886</v>
      </c>
      <c r="K16" s="28">
        <v>885</v>
      </c>
      <c r="L16" s="28">
        <v>884</v>
      </c>
      <c r="M16" s="28">
        <v>884</v>
      </c>
      <c r="N16" s="20">
        <v>924</v>
      </c>
      <c r="O16" s="28">
        <v>925</v>
      </c>
      <c r="P16" s="28">
        <v>924</v>
      </c>
      <c r="Q16" s="28">
        <v>928</v>
      </c>
      <c r="R16" s="28">
        <v>924</v>
      </c>
      <c r="S16" s="19">
        <f>SUM(C16:R16)</f>
        <v>14480</v>
      </c>
      <c r="T16" s="21">
        <f>ROUND(S16/16,0)</f>
        <v>905</v>
      </c>
      <c r="U16" s="4"/>
      <c r="V16" s="4"/>
      <c r="W16" s="4"/>
    </row>
    <row r="17" spans="1:23" x14ac:dyDescent="0.2">
      <c r="A17" s="8">
        <v>9</v>
      </c>
      <c r="B17" s="3" t="s">
        <v>13</v>
      </c>
      <c r="C17" s="21">
        <f t="shared" ref="C17:R17" si="0">SUM(C12:C16)</f>
        <v>148383</v>
      </c>
      <c r="D17" s="21">
        <f t="shared" si="0"/>
        <v>148761</v>
      </c>
      <c r="E17" s="21">
        <f t="shared" si="0"/>
        <v>148726</v>
      </c>
      <c r="F17" s="21">
        <f t="shared" si="0"/>
        <v>148941</v>
      </c>
      <c r="G17" s="21">
        <f t="shared" si="0"/>
        <v>149154</v>
      </c>
      <c r="H17" s="21">
        <f t="shared" si="0"/>
        <v>149212</v>
      </c>
      <c r="I17" s="29">
        <v>149141</v>
      </c>
      <c r="J17" s="29">
        <v>149519</v>
      </c>
      <c r="K17" s="29">
        <v>149602</v>
      </c>
      <c r="L17" s="29">
        <v>149695</v>
      </c>
      <c r="M17" s="29">
        <v>150119</v>
      </c>
      <c r="N17" s="21">
        <f t="shared" si="0"/>
        <v>148628</v>
      </c>
      <c r="O17" s="29">
        <f t="shared" si="0"/>
        <v>148858</v>
      </c>
      <c r="P17" s="29">
        <f t="shared" si="0"/>
        <v>148334</v>
      </c>
      <c r="Q17" s="29">
        <f t="shared" si="0"/>
        <v>148948</v>
      </c>
      <c r="R17" s="29">
        <f t="shared" si="0"/>
        <v>148205</v>
      </c>
      <c r="S17" s="21">
        <f>SUM(S12:S16)</f>
        <v>2384226</v>
      </c>
      <c r="T17" s="22">
        <f>ROUND(AVERAGE(C17:R17),0)</f>
        <v>149014</v>
      </c>
      <c r="U17" s="4"/>
      <c r="V17" s="4"/>
      <c r="W17" s="4"/>
    </row>
    <row r="18" spans="1:23" x14ac:dyDescent="0.2">
      <c r="A18" s="8">
        <v>10</v>
      </c>
      <c r="B18" s="3"/>
      <c r="C18" s="17"/>
      <c r="D18" s="17"/>
      <c r="E18" s="17"/>
      <c r="F18" s="17"/>
      <c r="G18" s="17"/>
      <c r="H18" s="17"/>
      <c r="I18" s="32"/>
      <c r="J18" s="33"/>
      <c r="K18" s="30"/>
      <c r="L18" s="30"/>
      <c r="M18" s="30"/>
      <c r="N18" s="4"/>
      <c r="O18" s="30"/>
      <c r="P18" s="30"/>
      <c r="Q18" s="30"/>
      <c r="R18" s="30"/>
      <c r="S18" s="4"/>
      <c r="T18" s="4"/>
      <c r="U18" s="4"/>
      <c r="V18" s="4"/>
      <c r="W18" s="4"/>
    </row>
    <row r="19" spans="1:23" x14ac:dyDescent="0.2">
      <c r="A19" s="8">
        <v>11</v>
      </c>
      <c r="B19" s="3" t="s">
        <v>14</v>
      </c>
      <c r="C19" s="17"/>
      <c r="D19" s="17"/>
      <c r="E19" s="17"/>
      <c r="F19" s="17"/>
      <c r="G19" s="17"/>
      <c r="H19" s="17"/>
      <c r="I19" s="32"/>
      <c r="J19" s="33"/>
      <c r="K19" s="30"/>
      <c r="L19" s="30"/>
      <c r="M19" s="30"/>
      <c r="N19" s="4"/>
      <c r="O19" s="30"/>
      <c r="P19" s="30"/>
      <c r="Q19" s="30"/>
      <c r="R19" s="30"/>
      <c r="S19" s="4"/>
      <c r="T19" s="4"/>
      <c r="U19" s="4"/>
      <c r="V19" s="4"/>
      <c r="W19" s="4"/>
    </row>
    <row r="20" spans="1:23" x14ac:dyDescent="0.2">
      <c r="A20" s="8">
        <v>12</v>
      </c>
      <c r="B20" s="14" t="s">
        <v>15</v>
      </c>
      <c r="C20" s="17"/>
      <c r="D20" s="34"/>
      <c r="E20" s="17"/>
      <c r="F20" s="17"/>
      <c r="G20" s="17"/>
      <c r="H20" s="17"/>
      <c r="I20" s="32"/>
      <c r="J20" s="33"/>
      <c r="K20" s="30"/>
      <c r="L20" s="30"/>
      <c r="M20" s="30"/>
      <c r="N20" s="4"/>
      <c r="O20" s="30"/>
      <c r="P20" s="30"/>
      <c r="Q20" s="30"/>
      <c r="R20" s="30"/>
      <c r="S20" s="4"/>
      <c r="T20" s="4"/>
      <c r="U20" s="4"/>
      <c r="V20" s="4"/>
      <c r="W20" s="4"/>
    </row>
    <row r="21" spans="1:23" x14ac:dyDescent="0.2">
      <c r="A21" s="8">
        <v>13</v>
      </c>
      <c r="B21" s="3" t="s">
        <v>7</v>
      </c>
      <c r="C21" s="17"/>
      <c r="D21" s="17"/>
      <c r="E21" s="17"/>
      <c r="F21" s="17"/>
      <c r="G21" s="17"/>
      <c r="H21" s="17"/>
      <c r="I21" s="32"/>
      <c r="J21" s="33"/>
      <c r="K21" s="30"/>
      <c r="L21" s="30"/>
      <c r="M21" s="30"/>
      <c r="N21" s="4"/>
      <c r="O21" s="30"/>
      <c r="P21" s="30"/>
      <c r="Q21" s="30"/>
      <c r="R21" s="30"/>
      <c r="S21" s="4"/>
      <c r="T21" s="4"/>
      <c r="U21" s="4"/>
      <c r="V21" s="4"/>
      <c r="W21" s="4"/>
    </row>
    <row r="22" spans="1:23" x14ac:dyDescent="0.2">
      <c r="A22" s="8">
        <v>14</v>
      </c>
      <c r="B22" s="3" t="s">
        <v>8</v>
      </c>
      <c r="C22" s="16">
        <v>108373984</v>
      </c>
      <c r="D22" s="16">
        <v>100917703</v>
      </c>
      <c r="E22" s="16">
        <v>94733918.700000003</v>
      </c>
      <c r="F22" s="16">
        <v>127810506.73</v>
      </c>
      <c r="G22" s="16">
        <v>153830716.25</v>
      </c>
      <c r="H22" s="16">
        <v>158403512.21000001</v>
      </c>
      <c r="I22" s="27">
        <v>135441230.74000001</v>
      </c>
      <c r="J22" s="27">
        <v>89188421.283000007</v>
      </c>
      <c r="K22" s="27">
        <v>85962560.281000003</v>
      </c>
      <c r="L22" s="27">
        <v>133909513.493</v>
      </c>
      <c r="M22" s="27">
        <v>145635185.88100001</v>
      </c>
      <c r="N22" s="16">
        <v>143573550</v>
      </c>
      <c r="O22" s="27">
        <v>125461780</v>
      </c>
      <c r="P22" s="27">
        <v>92949370</v>
      </c>
      <c r="Q22" s="27">
        <v>85063770</v>
      </c>
      <c r="R22" s="27">
        <v>113967500</v>
      </c>
      <c r="S22" s="19">
        <f>SUM(C22:R22)</f>
        <v>1895223222.5680001</v>
      </c>
      <c r="T22" s="4"/>
      <c r="U22" s="4"/>
      <c r="V22" s="4"/>
      <c r="W22" s="4"/>
    </row>
    <row r="23" spans="1:23" x14ac:dyDescent="0.2">
      <c r="A23" s="8">
        <v>15</v>
      </c>
      <c r="B23" s="3" t="s">
        <v>9</v>
      </c>
      <c r="C23" s="16">
        <v>104693591</v>
      </c>
      <c r="D23" s="16">
        <v>61940500.560000002</v>
      </c>
      <c r="E23" s="16">
        <v>111714027.63</v>
      </c>
      <c r="F23" s="16">
        <v>81788007.569999993</v>
      </c>
      <c r="G23" s="16">
        <v>187701747</v>
      </c>
      <c r="H23" s="16">
        <v>156155297.5</v>
      </c>
      <c r="I23" s="27">
        <v>146887085.27000001</v>
      </c>
      <c r="J23" s="27">
        <v>104617392.98999998</v>
      </c>
      <c r="K23" s="27">
        <v>111001943.156</v>
      </c>
      <c r="L23" s="27">
        <v>110285946.75999998</v>
      </c>
      <c r="M23" s="27">
        <v>135295872.58700004</v>
      </c>
      <c r="N23" s="16">
        <v>125673090</v>
      </c>
      <c r="O23" s="27">
        <v>120418370</v>
      </c>
      <c r="P23" s="27">
        <v>117042390</v>
      </c>
      <c r="Q23" s="27">
        <v>118771100</v>
      </c>
      <c r="R23" s="27">
        <v>133946880</v>
      </c>
      <c r="S23" s="19">
        <f>SUM(C23:R23)</f>
        <v>1927933242.023</v>
      </c>
      <c r="T23" s="4"/>
      <c r="U23" s="4"/>
      <c r="V23" s="4"/>
      <c r="W23" s="4"/>
    </row>
    <row r="24" spans="1:23" x14ac:dyDescent="0.2">
      <c r="A24" s="8">
        <v>16</v>
      </c>
      <c r="B24" s="3" t="s">
        <v>10</v>
      </c>
      <c r="C24" s="16">
        <v>54196864</v>
      </c>
      <c r="D24" s="16">
        <v>23632739.989999998</v>
      </c>
      <c r="E24" s="16">
        <v>47605704.859999999</v>
      </c>
      <c r="F24" s="16">
        <v>-27830418.210000001</v>
      </c>
      <c r="G24" s="16">
        <v>164732941.90000001</v>
      </c>
      <c r="H24" s="16">
        <v>92372091.459999993</v>
      </c>
      <c r="I24" s="27">
        <v>89593966.950000003</v>
      </c>
      <c r="J24" s="27">
        <v>66608907.534000002</v>
      </c>
      <c r="K24" s="27">
        <v>44341520.075999998</v>
      </c>
      <c r="L24" s="27">
        <v>64604050.079000004</v>
      </c>
      <c r="M24" s="27">
        <v>64341033.82</v>
      </c>
      <c r="N24" s="16">
        <v>63768840</v>
      </c>
      <c r="O24" s="27">
        <v>62636800</v>
      </c>
      <c r="P24" s="27">
        <v>63210600</v>
      </c>
      <c r="Q24" s="27">
        <v>62603620</v>
      </c>
      <c r="R24" s="27">
        <v>67422600</v>
      </c>
      <c r="S24" s="19">
        <f>SUM(C24:R24)</f>
        <v>1003841862.459</v>
      </c>
      <c r="T24" s="4"/>
      <c r="U24" s="4"/>
      <c r="V24" s="4"/>
      <c r="W24" s="4"/>
    </row>
    <row r="25" spans="1:23" x14ac:dyDescent="0.2">
      <c r="A25" s="8">
        <v>17</v>
      </c>
      <c r="B25" s="3" t="s">
        <v>11</v>
      </c>
      <c r="C25" s="16">
        <v>1036306</v>
      </c>
      <c r="D25" s="16">
        <v>106222</v>
      </c>
      <c r="E25" s="16">
        <v>1025670.5</v>
      </c>
      <c r="F25" s="16">
        <v>2003461.87</v>
      </c>
      <c r="G25" s="16">
        <v>1069427.23</v>
      </c>
      <c r="H25" s="16">
        <v>-1224632.3700000001</v>
      </c>
      <c r="I25" s="27">
        <v>3397597.75</v>
      </c>
      <c r="J25" s="27">
        <v>1182511.5079999999</v>
      </c>
      <c r="K25" s="27">
        <v>1086873.7590000001</v>
      </c>
      <c r="L25" s="27">
        <v>989550.14400000009</v>
      </c>
      <c r="M25" s="27">
        <v>1127345.862</v>
      </c>
      <c r="N25" s="16">
        <v>1193760</v>
      </c>
      <c r="O25" s="27">
        <v>1116620</v>
      </c>
      <c r="P25" s="27">
        <v>1195120</v>
      </c>
      <c r="Q25" s="27">
        <v>1015030</v>
      </c>
      <c r="R25" s="27">
        <v>1128120</v>
      </c>
      <c r="S25" s="19">
        <f>SUM(C25:R25)</f>
        <v>17448984.252999999</v>
      </c>
      <c r="T25" s="4"/>
      <c r="U25" s="4"/>
      <c r="V25" s="4"/>
      <c r="W25" s="4"/>
    </row>
    <row r="26" spans="1:23" x14ac:dyDescent="0.2">
      <c r="A26" s="8">
        <v>18</v>
      </c>
      <c r="B26" s="3" t="s">
        <v>12</v>
      </c>
      <c r="C26" s="20">
        <v>17784336</v>
      </c>
      <c r="D26" s="20">
        <v>7745331.9800000004</v>
      </c>
      <c r="E26" s="20">
        <v>18151498.579999998</v>
      </c>
      <c r="F26" s="20">
        <v>-1216265.3</v>
      </c>
      <c r="G26" s="20">
        <v>43520330</v>
      </c>
      <c r="H26" s="20">
        <v>25246060.350000001</v>
      </c>
      <c r="I26" s="28">
        <v>24548756.460000001</v>
      </c>
      <c r="J26" s="28">
        <v>20134860.785</v>
      </c>
      <c r="K26" s="28">
        <v>12409577.767000001</v>
      </c>
      <c r="L26" s="28">
        <v>22256691.232999999</v>
      </c>
      <c r="M26" s="28">
        <v>11509850.870999999</v>
      </c>
      <c r="N26" s="20">
        <v>21887800</v>
      </c>
      <c r="O26" s="28">
        <v>21319920</v>
      </c>
      <c r="P26" s="28">
        <v>20906520</v>
      </c>
      <c r="Q26" s="28">
        <v>21057750</v>
      </c>
      <c r="R26" s="28">
        <v>22352600</v>
      </c>
      <c r="S26" s="19">
        <f>SUM(C26:R26)</f>
        <v>309615618.72600001</v>
      </c>
      <c r="T26" s="4"/>
      <c r="U26" s="4"/>
      <c r="V26" s="4"/>
      <c r="W26" s="4"/>
    </row>
    <row r="27" spans="1:23" x14ac:dyDescent="0.2">
      <c r="A27" s="8">
        <v>19</v>
      </c>
      <c r="B27" s="3" t="s">
        <v>13</v>
      </c>
      <c r="C27" s="21">
        <f t="shared" ref="C27:R27" si="1">SUM(C22:C26)</f>
        <v>286085081</v>
      </c>
      <c r="D27" s="21">
        <f t="shared" si="1"/>
        <v>194342497.53</v>
      </c>
      <c r="E27" s="21">
        <f t="shared" si="1"/>
        <v>273230820.26999998</v>
      </c>
      <c r="F27" s="21">
        <f t="shared" si="1"/>
        <v>182555292.66</v>
      </c>
      <c r="G27" s="21">
        <f t="shared" si="1"/>
        <v>550855162.38</v>
      </c>
      <c r="H27" s="21">
        <f t="shared" si="1"/>
        <v>430952329.15000004</v>
      </c>
      <c r="I27" s="29">
        <f t="shared" si="1"/>
        <v>399868637.16999996</v>
      </c>
      <c r="J27" s="29">
        <f t="shared" si="1"/>
        <v>281732094.10000002</v>
      </c>
      <c r="K27" s="29">
        <f t="shared" si="1"/>
        <v>254802475.039</v>
      </c>
      <c r="L27" s="29">
        <f t="shared" si="1"/>
        <v>332045751.70899993</v>
      </c>
      <c r="M27" s="29">
        <f t="shared" si="1"/>
        <v>357909289.02100003</v>
      </c>
      <c r="N27" s="21">
        <f t="shared" si="1"/>
        <v>356097040</v>
      </c>
      <c r="O27" s="21">
        <f t="shared" si="1"/>
        <v>330953490</v>
      </c>
      <c r="P27" s="21">
        <f t="shared" si="1"/>
        <v>295304000</v>
      </c>
      <c r="Q27" s="21">
        <f t="shared" si="1"/>
        <v>288511270</v>
      </c>
      <c r="R27" s="21">
        <f t="shared" si="1"/>
        <v>338817700</v>
      </c>
      <c r="S27" s="21">
        <f>SUM(S22:S26)</f>
        <v>5154062930.0290003</v>
      </c>
      <c r="T27" s="4"/>
      <c r="U27" s="4"/>
      <c r="V27" s="4"/>
      <c r="W27" s="4"/>
    </row>
    <row r="28" spans="1:23" x14ac:dyDescent="0.2">
      <c r="A28" s="8"/>
      <c r="C28" s="4"/>
      <c r="D28" s="4"/>
      <c r="E28" s="1"/>
      <c r="F28" s="1"/>
      <c r="G28" s="1"/>
      <c r="H28" s="1"/>
      <c r="I28" s="4"/>
      <c r="J28" s="10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x14ac:dyDescent="0.2">
      <c r="A29" s="8"/>
      <c r="B29" s="3"/>
      <c r="C29" s="24"/>
      <c r="D29" s="24"/>
      <c r="E29" s="24"/>
      <c r="F29" s="24"/>
      <c r="G29" s="24"/>
      <c r="H29" s="24"/>
      <c r="I29" s="24"/>
      <c r="J29" s="10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</row>
    <row r="30" spans="1:23" x14ac:dyDescent="0.2">
      <c r="A30" s="8"/>
      <c r="B30" s="23" t="s">
        <v>16</v>
      </c>
      <c r="C30" s="25"/>
      <c r="D30" s="25"/>
      <c r="E30" s="25"/>
      <c r="F30" s="25"/>
      <c r="G30" s="25"/>
      <c r="H30" s="25"/>
      <c r="I30" s="25"/>
      <c r="J30" s="10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</row>
    <row r="31" spans="1:23" x14ac:dyDescent="0.2">
      <c r="A31" s="8"/>
      <c r="B31" s="3"/>
      <c r="C31" s="4"/>
      <c r="D31" s="4"/>
      <c r="E31" s="4"/>
      <c r="F31" s="4"/>
      <c r="G31" s="4"/>
      <c r="H31" s="4"/>
      <c r="I31" s="4"/>
      <c r="J31" s="10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</row>
    <row r="32" spans="1:23" x14ac:dyDescent="0.2">
      <c r="A32" s="8"/>
      <c r="B32" s="14"/>
      <c r="C32" s="4"/>
      <c r="D32" s="4"/>
      <c r="E32" s="4"/>
      <c r="F32" s="4"/>
      <c r="G32" s="4"/>
      <c r="H32" s="4"/>
      <c r="I32" s="4"/>
      <c r="J32" s="10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</row>
    <row r="33" spans="1:23" x14ac:dyDescent="0.2">
      <c r="A33" s="8"/>
      <c r="B33" s="3"/>
      <c r="C33" s="26"/>
      <c r="D33" s="26"/>
      <c r="E33" s="26"/>
      <c r="F33" s="26"/>
      <c r="G33" s="26"/>
      <c r="H33" s="26"/>
      <c r="I33" s="26"/>
      <c r="J33" s="10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</row>
  </sheetData>
  <pageMargins left="0.25" right="0" top="1" bottom="0" header="0" footer="0"/>
  <pageSetup scale="39" orientation="landscape" r:id="rId1"/>
  <headerFooter alignWithMargins="0">
    <oddHeader xml:space="preserve">&amp;R&amp;"Times New Roman,Bold"KyPSC Case No. 2022-00372
AG-DR-02-059(a) Attachment
Page &amp;P of &amp;N
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Witness xmlns="5ba878c6-b33b-4b7d-8b1a-66240161f50d">Weatherston</Witnes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C6E46BEEC65514998BA1B34889D3D88" ma:contentTypeVersion="3" ma:contentTypeDescription="Create a new document." ma:contentTypeScope="" ma:versionID="5f70709f997a255503caa87cc4490572">
  <xsd:schema xmlns:xsd="http://www.w3.org/2001/XMLSchema" xmlns:xs="http://www.w3.org/2001/XMLSchema" xmlns:p="http://schemas.microsoft.com/office/2006/metadata/properties" xmlns:ns2="5ba878c6-b33b-4b7d-8b1a-66240161f50d" xmlns:ns3="745fd72d-7e83-4669-aadd-86863736241e" targetNamespace="http://schemas.microsoft.com/office/2006/metadata/properties" ma:root="true" ma:fieldsID="65a65b56572e544c80ac03f53f2369bf" ns2:_="" ns3:_="">
    <xsd:import namespace="5ba878c6-b33b-4b7d-8b1a-66240161f50d"/>
    <xsd:import namespace="745fd72d-7e83-4669-aadd-86863736241e"/>
    <xsd:element name="properties">
      <xsd:complexType>
        <xsd:sequence>
          <xsd:element name="documentManagement">
            <xsd:complexType>
              <xsd:all>
                <xsd:element ref="ns2:Witness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a878c6-b33b-4b7d-8b1a-66240161f50d" elementFormDefault="qualified">
    <xsd:import namespace="http://schemas.microsoft.com/office/2006/documentManagement/types"/>
    <xsd:import namespace="http://schemas.microsoft.com/office/infopath/2007/PartnerControls"/>
    <xsd:element name="Witness" ma:index="9" nillable="true" ma:displayName="Witness" ma:internalName="Witness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5fd72d-7e83-4669-aadd-86863736241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 ma:index="8" ma:displayName="Subject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43D18F1-81A8-4200-BEC4-1EF75A2DB76F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745fd72d-7e83-4669-aadd-86863736241e"/>
    <ds:schemaRef ds:uri="http://purl.org/dc/terms/"/>
    <ds:schemaRef ds:uri="http://schemas.openxmlformats.org/package/2006/metadata/core-properties"/>
    <ds:schemaRef ds:uri="5ba878c6-b33b-4b7d-8b1a-66240161f50d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85117F9E-CE06-4917-8510-16C19FD5221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F7B0417-BACA-417B-9391-7F1D23EB417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ba878c6-b33b-4b7d-8b1a-66240161f50d"/>
    <ds:schemaRef ds:uri="745fd72d-7e83-4669-aadd-86863736241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Base Period Cust</vt:lpstr>
      <vt:lpstr>'Base Period Cust'!Print_Area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>Customers and kWh update with actuals</dc:subject>
  <dc:creator>Whisman, Julie</dc:creator>
  <cp:lastModifiedBy>Sunderman, Minna</cp:lastModifiedBy>
  <cp:lastPrinted>2023-03-01T21:21:50Z</cp:lastPrinted>
  <dcterms:created xsi:type="dcterms:W3CDTF">2023-01-13T15:27:42Z</dcterms:created>
  <dcterms:modified xsi:type="dcterms:W3CDTF">2023-03-01T21:21:55Z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0x0101005C6E46BEEC65514998BA1B34889D3D88</vt:lpwstr>
  </property>
  <property fmtid="{D5CDD505-2E9C-101B-9397-08002B2CF9AE}" pid="3" name="SV_QUERY_LIST_4F35BF76-6C0D-4D9B-82B2-816C12CF3733">
    <vt:lpwstr>empty_477D106A-C0D6-4607-AEBD-E2C9D60EA279</vt:lpwstr>
  </property>
  <property fmtid="{D5CDD505-2E9C-101B-9397-08002B2CF9AE}" pid="4" name="SV_HIDDEN_GRID_QUERY_LIST_4F35BF76-6C0D-4D9B-82B2-816C12CF3733">
    <vt:lpwstr>empty_477D106A-C0D6-4607-AEBD-E2C9D60EA279</vt:lpwstr>
  </property>
</Properties>
</file>