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KBCA 2nd Set Data Request (5)/"/>
    </mc:Choice>
  </mc:AlternateContent>
  <xr:revisionPtr revIDLastSave="0" documentId="13_ncr:1_{15A69CA4-B554-4C70-AA1F-166DA3CF8A6F}" xr6:coauthVersionLast="47" xr6:coauthVersionMax="47" xr10:uidLastSave="{00000000-0000-0000-0000-000000000000}"/>
  <bookViews>
    <workbookView xWindow="-110" yWindow="-110" windowWidth="19420" windowHeight="10420" xr2:uid="{5361677A-375F-41B5-A330-84FE10AD8966}"/>
  </bookViews>
  <sheets>
    <sheet name="Respon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23" i="1"/>
  <c r="C25" i="1"/>
  <c r="D25" i="1"/>
  <c r="E25" i="1"/>
  <c r="F25" i="1"/>
  <c r="G25" i="1"/>
  <c r="H25" i="1"/>
  <c r="I25" i="1"/>
  <c r="I29" i="1"/>
  <c r="I33" i="1" s="1"/>
  <c r="I30" i="1"/>
  <c r="I31" i="1"/>
  <c r="C33" i="1"/>
  <c r="D33" i="1"/>
  <c r="E33" i="1"/>
  <c r="F33" i="1"/>
  <c r="G33" i="1"/>
  <c r="H33" i="1"/>
</calcChain>
</file>

<file path=xl/sharedStrings.xml><?xml version="1.0" encoding="utf-8"?>
<sst xmlns="http://schemas.openxmlformats.org/spreadsheetml/2006/main" count="43" uniqueCount="27">
  <si>
    <t>Agrees to KBCA-DR-01-009 Attachment (Tab N)</t>
  </si>
  <si>
    <t>Total:</t>
  </si>
  <si>
    <t>COR End Reserve</t>
  </si>
  <si>
    <t>3640 - ULH Poles, Towers &amp; Fixtures</t>
  </si>
  <si>
    <t>End Reserve</t>
  </si>
  <si>
    <t>RWIP Allocation</t>
  </si>
  <si>
    <t>Agrees to KBCA-DR-01-009 Attachment (Tab M and O)</t>
  </si>
  <si>
    <t>3691 - ULH UG Services</t>
  </si>
  <si>
    <t>3692 - ULH OH Services</t>
  </si>
  <si>
    <t>Balance at Dec 2021</t>
  </si>
  <si>
    <t>Salvage Credits</t>
  </si>
  <si>
    <t>Activity</t>
  </si>
  <si>
    <t>Retirements</t>
  </si>
  <si>
    <t>COR Depreciation</t>
  </si>
  <si>
    <t>Life Depreciation</t>
  </si>
  <si>
    <t>Balance at Dec 2020</t>
  </si>
  <si>
    <t>Components</t>
  </si>
  <si>
    <t>depr_group</t>
  </si>
  <si>
    <t>Accummulated Depreciation</t>
  </si>
  <si>
    <t>Cost Of Removal</t>
  </si>
  <si>
    <t>2.  Accumulated Depreciation (all components) rollforwarded from December 2020 through December 2021</t>
  </si>
  <si>
    <t>COR_end_reserve:  represents accumulated depreciation for the cost of removal component (accrued based on the COR rates, net of unitized COR)</t>
  </si>
  <si>
    <t>End_Reserve:  represents accumulated depreciation for the life component (accrued based on the life (net of salvage) rates)</t>
  </si>
  <si>
    <t>RWIP Allocation:  represents cost of removal (net of salvage) incurred but not yet untized (classified witin the FERC Utility Accounts)</t>
  </si>
  <si>
    <t>1.  Explanation of the Accumunlated Depreciation components reported within KBCA-DR-01-009 Attachment (c,m,n,o,p)</t>
  </si>
  <si>
    <t>KBCA-DR-02-004</t>
  </si>
  <si>
    <t>Duke Energy Kentucky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</si>
</sst>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8">
    <xf numFmtId="0" fontId="0" fillId="0" borderId="0" xfId="0"/>
    <xf numFmtId="43" fontId="3" fillId="0" borderId="0" xfId="1" applyFont="1" applyProtection="1">
      <protection locked="0"/>
    </xf>
    <xf numFmtId="0" fontId="3" fillId="0" borderId="0" xfId="2" applyFont="1" applyProtection="1">
      <protection locked="0"/>
    </xf>
    <xf numFmtId="164" fontId="4" fillId="0" borderId="0" xfId="1" applyNumberFormat="1" applyFont="1" applyFill="1" applyBorder="1" applyAlignment="1">
      <alignment horizontal="right" wrapText="1"/>
    </xf>
    <xf numFmtId="164" fontId="2" fillId="0" borderId="1" xfId="1" applyNumberFormat="1" applyFont="1" applyBorder="1"/>
    <xf numFmtId="164" fontId="1" fillId="0" borderId="1" xfId="1" applyNumberFormat="1" applyFont="1" applyBorder="1"/>
    <xf numFmtId="0" fontId="5" fillId="0" borderId="0" xfId="0" applyFont="1" applyAlignment="1">
      <alignment horizontal="right"/>
    </xf>
    <xf numFmtId="165" fontId="0" fillId="0" borderId="0" xfId="0" applyNumberFormat="1"/>
    <xf numFmtId="164" fontId="3" fillId="0" borderId="0" xfId="1" applyNumberFormat="1" applyFont="1" applyBorder="1" applyProtection="1">
      <protection locked="0"/>
    </xf>
    <xf numFmtId="164" fontId="0" fillId="0" borderId="0" xfId="1" applyNumberFormat="1" applyFont="1" applyBorder="1"/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6" fillId="0" borderId="0" xfId="1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43" fontId="8" fillId="0" borderId="0" xfId="1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106" xfId="2" xr:uid="{6B9CBCCB-F27E-4E0A-AF12-FDE9286D3D62}"/>
    <cellStyle name="Normal 52" xfId="3" xr:uid="{3E4204AD-F2DF-4D41-A25B-E763628255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9BF7C-820C-4E0B-A239-8E2D8C51533A}">
  <sheetPr>
    <pageSetUpPr fitToPage="1"/>
  </sheetPr>
  <dimension ref="A1:J39"/>
  <sheetViews>
    <sheetView showGridLines="0" tabSelected="1" view="pageLayout" topLeftCell="E7" zoomScaleNormal="100" workbookViewId="0">
      <selection activeCell="I6" sqref="I6"/>
    </sheetView>
  </sheetViews>
  <sheetFormatPr defaultRowHeight="14.5" x14ac:dyDescent="0.35"/>
  <cols>
    <col min="1" max="1" width="32.81640625" bestFit="1" customWidth="1"/>
    <col min="2" max="2" width="25.26953125" customWidth="1"/>
    <col min="3" max="3" width="24.7265625" customWidth="1"/>
    <col min="4" max="4" width="23.81640625" customWidth="1"/>
    <col min="5" max="5" width="24.54296875" customWidth="1"/>
    <col min="6" max="6" width="13.453125" bestFit="1" customWidth="1"/>
    <col min="7" max="7" width="20.1796875" customWidth="1"/>
    <col min="8" max="8" width="13.26953125" bestFit="1" customWidth="1"/>
    <col min="9" max="9" width="25.54296875" customWidth="1"/>
    <col min="10" max="10" width="25.453125" customWidth="1"/>
    <col min="11" max="11" width="11.81640625" bestFit="1" customWidth="1"/>
  </cols>
  <sheetData>
    <row r="1" spans="1:9" x14ac:dyDescent="0.35">
      <c r="A1" t="s">
        <v>26</v>
      </c>
    </row>
    <row r="2" spans="1:9" x14ac:dyDescent="0.35">
      <c r="A2" t="s">
        <v>25</v>
      </c>
    </row>
    <row r="5" spans="1:9" x14ac:dyDescent="0.35">
      <c r="A5" t="s">
        <v>24</v>
      </c>
    </row>
    <row r="6" spans="1:9" ht="7.9" customHeight="1" x14ac:dyDescent="0.35"/>
    <row r="7" spans="1:9" x14ac:dyDescent="0.35">
      <c r="A7" t="s">
        <v>23</v>
      </c>
    </row>
    <row r="8" spans="1:9" x14ac:dyDescent="0.35">
      <c r="A8" t="s">
        <v>22</v>
      </c>
    </row>
    <row r="9" spans="1:9" x14ac:dyDescent="0.35">
      <c r="A9" t="s">
        <v>21</v>
      </c>
    </row>
    <row r="10" spans="1:9" ht="27.65" customHeight="1" x14ac:dyDescent="0.35"/>
    <row r="11" spans="1:9" x14ac:dyDescent="0.35">
      <c r="A11" t="s">
        <v>20</v>
      </c>
    </row>
    <row r="16" spans="1:9" ht="21.65" customHeight="1" x14ac:dyDescent="0.35">
      <c r="C16" s="17" t="s">
        <v>18</v>
      </c>
      <c r="G16" s="17" t="s">
        <v>19</v>
      </c>
      <c r="H16" s="17"/>
      <c r="I16" s="17" t="s">
        <v>18</v>
      </c>
    </row>
    <row r="17" spans="1:10" x14ac:dyDescent="0.35">
      <c r="A17" s="16" t="s">
        <v>17</v>
      </c>
      <c r="B17" s="15" t="s">
        <v>16</v>
      </c>
      <c r="C17" s="14" t="s">
        <v>15</v>
      </c>
      <c r="D17" s="14" t="s">
        <v>14</v>
      </c>
      <c r="E17" s="14" t="s">
        <v>13</v>
      </c>
      <c r="F17" s="14" t="s">
        <v>12</v>
      </c>
      <c r="G17" s="14" t="s">
        <v>11</v>
      </c>
      <c r="H17" s="14" t="s">
        <v>10</v>
      </c>
      <c r="I17" s="14" t="s">
        <v>9</v>
      </c>
    </row>
    <row r="18" spans="1:10" x14ac:dyDescent="0.35">
      <c r="A18" s="12" t="s">
        <v>8</v>
      </c>
      <c r="B18" s="13" t="s">
        <v>5</v>
      </c>
      <c r="C18" s="10">
        <v>-995106.17</v>
      </c>
      <c r="D18" s="10"/>
      <c r="E18" s="10"/>
      <c r="F18" s="10">
        <v>0</v>
      </c>
      <c r="G18" s="10">
        <v>232691.70000000007</v>
      </c>
      <c r="H18" s="10">
        <v>0</v>
      </c>
      <c r="I18" s="10">
        <f t="shared" ref="I18:I23" si="0">SUM(C18:H18)</f>
        <v>-762414.47</v>
      </c>
      <c r="J18" s="7"/>
    </row>
    <row r="19" spans="1:10" x14ac:dyDescent="0.35">
      <c r="A19" s="12" t="s">
        <v>8</v>
      </c>
      <c r="B19" s="11" t="s">
        <v>4</v>
      </c>
      <c r="C19" s="10">
        <v>7795635.5700000003</v>
      </c>
      <c r="D19" s="10">
        <v>204595.94</v>
      </c>
      <c r="E19" s="10"/>
      <c r="F19" s="10">
        <v>-8289.23</v>
      </c>
      <c r="G19" s="10">
        <v>0</v>
      </c>
      <c r="H19" s="10">
        <v>-221.97</v>
      </c>
      <c r="I19" s="10">
        <f t="shared" si="0"/>
        <v>7991720.3100000005</v>
      </c>
      <c r="J19" s="7"/>
    </row>
    <row r="20" spans="1:10" x14ac:dyDescent="0.35">
      <c r="A20" s="12" t="s">
        <v>8</v>
      </c>
      <c r="B20" s="11" t="s">
        <v>2</v>
      </c>
      <c r="C20" s="10">
        <v>3349154.03</v>
      </c>
      <c r="D20" s="10">
        <v>0</v>
      </c>
      <c r="E20" s="10">
        <v>40514.050000000003</v>
      </c>
      <c r="F20" s="10">
        <v>0</v>
      </c>
      <c r="G20" s="10">
        <v>-710087.43</v>
      </c>
      <c r="H20" s="10">
        <v>0</v>
      </c>
      <c r="I20" s="10">
        <f t="shared" si="0"/>
        <v>2679580.6499999994</v>
      </c>
      <c r="J20" s="7"/>
    </row>
    <row r="21" spans="1:10" ht="36" customHeight="1" x14ac:dyDescent="0.35">
      <c r="A21" s="12" t="s">
        <v>7</v>
      </c>
      <c r="B21" s="13" t="s">
        <v>5</v>
      </c>
      <c r="C21" s="10">
        <v>-63484.85</v>
      </c>
      <c r="D21" s="10"/>
      <c r="E21" s="10"/>
      <c r="F21" s="10">
        <v>0</v>
      </c>
      <c r="G21" s="10">
        <v>10573.059999999998</v>
      </c>
      <c r="H21" s="10">
        <v>0</v>
      </c>
      <c r="I21" s="10">
        <f t="shared" si="0"/>
        <v>-52911.79</v>
      </c>
      <c r="J21" s="7"/>
    </row>
    <row r="22" spans="1:10" ht="12" customHeight="1" x14ac:dyDescent="0.35">
      <c r="A22" s="12" t="s">
        <v>7</v>
      </c>
      <c r="B22" s="11" t="s">
        <v>4</v>
      </c>
      <c r="C22" s="10">
        <v>497338.52</v>
      </c>
      <c r="D22" s="10">
        <v>57293.16</v>
      </c>
      <c r="E22" s="10"/>
      <c r="F22" s="10">
        <v>0</v>
      </c>
      <c r="G22" s="10">
        <v>0</v>
      </c>
      <c r="H22" s="10">
        <v>0</v>
      </c>
      <c r="I22" s="10">
        <f t="shared" si="0"/>
        <v>554631.68000000005</v>
      </c>
      <c r="J22" s="7"/>
    </row>
    <row r="23" spans="1:10" x14ac:dyDescent="0.35">
      <c r="A23" s="12" t="s">
        <v>7</v>
      </c>
      <c r="B23" s="11" t="s">
        <v>2</v>
      </c>
      <c r="C23" s="10">
        <v>185721.26</v>
      </c>
      <c r="D23" s="10"/>
      <c r="E23" s="10">
        <v>14132.32</v>
      </c>
      <c r="F23" s="10">
        <v>0</v>
      </c>
      <c r="G23" s="10">
        <v>0</v>
      </c>
      <c r="H23" s="10">
        <v>0</v>
      </c>
      <c r="I23" s="10">
        <f t="shared" si="0"/>
        <v>199853.58000000002</v>
      </c>
      <c r="J23" s="7"/>
    </row>
    <row r="24" spans="1:10" x14ac:dyDescent="0.35">
      <c r="A24" s="12"/>
      <c r="C24" s="9"/>
      <c r="D24" s="9"/>
      <c r="E24" s="9"/>
      <c r="F24" s="9"/>
      <c r="G24" s="9">
        <v>0</v>
      </c>
      <c r="H24" s="9"/>
      <c r="I24" s="9"/>
      <c r="J24" s="7"/>
    </row>
    <row r="25" spans="1:10" x14ac:dyDescent="0.35">
      <c r="B25" s="6" t="s">
        <v>1</v>
      </c>
      <c r="C25" s="4">
        <f t="shared" ref="C25:I25" si="1">SUM(C18:C23)</f>
        <v>10769258.359999999</v>
      </c>
      <c r="D25" s="5">
        <f t="shared" si="1"/>
        <v>261889.1</v>
      </c>
      <c r="E25" s="5">
        <f t="shared" si="1"/>
        <v>54646.37</v>
      </c>
      <c r="F25" s="5">
        <f t="shared" si="1"/>
        <v>-8289.23</v>
      </c>
      <c r="G25" s="5">
        <f t="shared" si="1"/>
        <v>-466822.67</v>
      </c>
      <c r="H25" s="5">
        <f t="shared" si="1"/>
        <v>-221.97</v>
      </c>
      <c r="I25" s="4">
        <f t="shared" si="1"/>
        <v>10610459.960000001</v>
      </c>
      <c r="J25" s="7"/>
    </row>
    <row r="26" spans="1:10" ht="29" x14ac:dyDescent="0.35">
      <c r="C26" s="3" t="s">
        <v>6</v>
      </c>
      <c r="D26" s="9"/>
      <c r="E26" s="9"/>
      <c r="F26" s="9"/>
      <c r="G26" s="9"/>
      <c r="H26" s="9"/>
      <c r="I26" s="3" t="s">
        <v>6</v>
      </c>
      <c r="J26" s="7"/>
    </row>
    <row r="27" spans="1:10" x14ac:dyDescent="0.35">
      <c r="C27" s="9"/>
      <c r="D27" s="9"/>
      <c r="E27" s="9"/>
      <c r="F27" s="9"/>
      <c r="G27" s="9"/>
      <c r="H27" s="9"/>
      <c r="I27" s="9"/>
      <c r="J27" s="7"/>
    </row>
    <row r="28" spans="1:10" x14ac:dyDescent="0.35">
      <c r="C28" s="9"/>
      <c r="D28" s="9"/>
      <c r="E28" s="9"/>
      <c r="F28" s="9"/>
      <c r="G28" s="9"/>
      <c r="H28" s="9"/>
      <c r="I28" s="9"/>
      <c r="J28" s="7"/>
    </row>
    <row r="29" spans="1:10" x14ac:dyDescent="0.35">
      <c r="A29" s="12" t="s">
        <v>3</v>
      </c>
      <c r="B29" s="13" t="s">
        <v>5</v>
      </c>
      <c r="C29" s="10">
        <v>-3304906.62</v>
      </c>
      <c r="D29" s="8"/>
      <c r="E29" s="8"/>
      <c r="F29" s="8"/>
      <c r="G29" s="9">
        <v>787996.4700000002</v>
      </c>
      <c r="H29" s="8"/>
      <c r="I29" s="10">
        <f>SUM(C29:H29)</f>
        <v>-2516910.15</v>
      </c>
      <c r="J29" s="7"/>
    </row>
    <row r="30" spans="1:10" x14ac:dyDescent="0.35">
      <c r="A30" s="12" t="s">
        <v>3</v>
      </c>
      <c r="B30" s="11" t="s">
        <v>4</v>
      </c>
      <c r="C30" s="9">
        <v>25890551.059999999</v>
      </c>
      <c r="D30" s="9">
        <v>1049303.49</v>
      </c>
      <c r="E30" s="9"/>
      <c r="F30" s="9">
        <v>-557176.67000000004</v>
      </c>
      <c r="G30" s="9">
        <v>0</v>
      </c>
      <c r="H30" s="9">
        <v>-122.61</v>
      </c>
      <c r="I30" s="10">
        <f>SUM(C30:H30)</f>
        <v>26382555.269999996</v>
      </c>
      <c r="J30" s="7"/>
    </row>
    <row r="31" spans="1:10" x14ac:dyDescent="0.35">
      <c r="A31" s="12" t="s">
        <v>3</v>
      </c>
      <c r="B31" s="11" t="s">
        <v>2</v>
      </c>
      <c r="C31" s="9">
        <v>6022628.9699999997</v>
      </c>
      <c r="D31" s="9"/>
      <c r="E31" s="9">
        <v>495093.91</v>
      </c>
      <c r="F31" s="9">
        <v>0</v>
      </c>
      <c r="G31" s="9">
        <v>-2463130.77</v>
      </c>
      <c r="H31" s="9">
        <v>0</v>
      </c>
      <c r="I31" s="10">
        <f>SUM(C31:H31)</f>
        <v>4054592.11</v>
      </c>
      <c r="J31" s="7"/>
    </row>
    <row r="32" spans="1:10" x14ac:dyDescent="0.35">
      <c r="A32" s="2"/>
      <c r="B32" s="2"/>
      <c r="C32" s="8"/>
      <c r="D32" s="8"/>
      <c r="E32" s="8"/>
      <c r="F32" s="8"/>
      <c r="G32" s="9"/>
      <c r="H32" s="8"/>
      <c r="I32" s="8"/>
      <c r="J32" s="7"/>
    </row>
    <row r="33" spans="1:10" x14ac:dyDescent="0.35">
      <c r="B33" s="6" t="s">
        <v>1</v>
      </c>
      <c r="C33" s="4">
        <f t="shared" ref="C33:I33" si="2">SUM(C29:C31)</f>
        <v>28608273.409999996</v>
      </c>
      <c r="D33" s="5">
        <f t="shared" si="2"/>
        <v>1049303.49</v>
      </c>
      <c r="E33" s="5">
        <f t="shared" si="2"/>
        <v>495093.91</v>
      </c>
      <c r="F33" s="5">
        <f t="shared" si="2"/>
        <v>-557176.67000000004</v>
      </c>
      <c r="G33" s="5">
        <f t="shared" si="2"/>
        <v>-1675134.2999999998</v>
      </c>
      <c r="H33" s="5">
        <f t="shared" si="2"/>
        <v>-122.61</v>
      </c>
      <c r="I33" s="4">
        <f t="shared" si="2"/>
        <v>27920237.229999997</v>
      </c>
    </row>
    <row r="34" spans="1:10" ht="29" x14ac:dyDescent="0.35">
      <c r="A34" s="2"/>
      <c r="B34" s="2"/>
      <c r="C34" s="3" t="s">
        <v>0</v>
      </c>
      <c r="D34" s="1"/>
      <c r="E34" s="1"/>
      <c r="F34" s="1"/>
      <c r="G34" s="1"/>
      <c r="H34" s="1"/>
      <c r="I34" s="3" t="s">
        <v>0</v>
      </c>
      <c r="J34" s="1"/>
    </row>
    <row r="35" spans="1:10" x14ac:dyDescent="0.35">
      <c r="A35" s="2"/>
      <c r="B35" s="2"/>
      <c r="C35" s="1"/>
      <c r="D35" s="1"/>
      <c r="E35" s="1"/>
      <c r="F35" s="1"/>
      <c r="G35" s="1"/>
      <c r="H35" s="1"/>
      <c r="I35" s="1"/>
      <c r="J35" s="1"/>
    </row>
    <row r="36" spans="1:10" x14ac:dyDescent="0.35">
      <c r="A36" s="2"/>
      <c r="B36" s="2"/>
      <c r="C36" s="1"/>
      <c r="D36" s="1"/>
      <c r="E36" s="1"/>
      <c r="F36" s="1"/>
      <c r="G36" s="1"/>
      <c r="H36" s="1"/>
      <c r="I36" s="1"/>
      <c r="J36" s="1"/>
    </row>
    <row r="37" spans="1:10" x14ac:dyDescent="0.35">
      <c r="A37" s="2"/>
      <c r="B37" s="2"/>
      <c r="C37" s="1"/>
      <c r="D37" s="1"/>
      <c r="E37" s="1"/>
      <c r="F37" s="1"/>
      <c r="G37" s="1"/>
      <c r="H37" s="1"/>
      <c r="I37" s="1"/>
      <c r="J37" s="1"/>
    </row>
    <row r="38" spans="1:10" x14ac:dyDescent="0.35">
      <c r="A38" s="2"/>
      <c r="B38" s="2"/>
      <c r="C38" s="1"/>
      <c r="D38" s="1"/>
      <c r="E38" s="1"/>
      <c r="F38" s="1"/>
      <c r="G38" s="1"/>
      <c r="H38" s="1"/>
      <c r="I38" s="1"/>
      <c r="J38" s="1"/>
    </row>
    <row r="39" spans="1:10" x14ac:dyDescent="0.35">
      <c r="A39" s="2"/>
      <c r="B39" s="2"/>
      <c r="C39" s="1"/>
      <c r="D39" s="1"/>
      <c r="E39" s="1"/>
      <c r="F39" s="1"/>
      <c r="G39" s="1"/>
      <c r="H39" s="1"/>
      <c r="I39" s="1"/>
      <c r="J39" s="1"/>
    </row>
  </sheetData>
  <pageMargins left="0.7" right="0.7" top="0.75" bottom="0.75" header="0.3" footer="0.3"/>
  <pageSetup scale="60" orientation="landscape" r:id="rId1"/>
  <headerFooter>
    <oddHeader>&amp;R&amp;"Times New Roman,Bold"&amp;10KyPSC Case No. 2022-00372
KBCA-DR-02-004 Attachment
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Dang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C4E78E-DB02-4197-A741-295BCD1D3B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BDFD79-E484-4F1F-98D4-FD33215545B1}">
  <ds:schemaRefs>
    <ds:schemaRef ds:uri="http://purl.org/dc/dcmitype/"/>
    <ds:schemaRef ds:uri="5ba878c6-b33b-4b7d-8b1a-66240161f50d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45fd72d-7e83-4669-aadd-86863736241e"/>
  </ds:schemaRefs>
</ds:datastoreItem>
</file>

<file path=customXml/itemProps3.xml><?xml version="1.0" encoding="utf-8"?>
<ds:datastoreItem xmlns:ds="http://schemas.openxmlformats.org/officeDocument/2006/customXml" ds:itemID="{AA447AF8-5688-41C0-854D-D1EEA0EC8A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Explanations</dc:subject>
  <dc:creator>Dang, Huyen C</dc:creator>
  <cp:lastModifiedBy>D'Ascenzo, Rocco</cp:lastModifiedBy>
  <cp:lastPrinted>2023-02-27T20:42:10Z</cp:lastPrinted>
  <dcterms:created xsi:type="dcterms:W3CDTF">2023-02-22T01:21:45Z</dcterms:created>
  <dcterms:modified xsi:type="dcterms:W3CDTF">2023-02-27T20:42:14Z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