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1st Set Data Requests/"/>
    </mc:Choice>
  </mc:AlternateContent>
  <xr:revisionPtr revIDLastSave="0" documentId="13_ncr:1_{DB37F8EC-43EB-4524-8B69-53BAD479F9F2}" xr6:coauthVersionLast="47" xr6:coauthVersionMax="47" xr10:uidLastSave="{00000000-0000-0000-0000-000000000000}"/>
  <bookViews>
    <workbookView xWindow="-120" yWindow="-120" windowWidth="29040" windowHeight="15840" tabRatio="871" xr2:uid="{EC13789F-4FBA-4466-9DBA-CB70B725041A}"/>
  </bookViews>
  <sheets>
    <sheet name="AG-DR-01-141 Response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d">[1]Reconciliation!#REF!</definedName>
    <definedName name="\E">#REF!</definedName>
    <definedName name="\F">#REF!</definedName>
    <definedName name="\G">#REF!</definedName>
    <definedName name="\I">#REF!</definedName>
    <definedName name="\J">#REF!</definedName>
    <definedName name="\M">#REF!</definedName>
    <definedName name="\N">#REF!</definedName>
    <definedName name="\R">#REF!</definedName>
    <definedName name="\S">#REF!</definedName>
    <definedName name="\X">#REF!</definedName>
    <definedName name="\Y">#REF!</definedName>
    <definedName name="\Z">#REF!</definedName>
    <definedName name="_Key1" hidden="1">'[2]PEC '!#REF!</definedName>
    <definedName name="_Key2" hidden="1">'[2]PEC '!#REF!</definedName>
    <definedName name="_Order1" hidden="1">255</definedName>
    <definedName name="_Order2" hidden="1">255</definedName>
    <definedName name="_Sort" hidden="1">#REF!</definedName>
    <definedName name="Account">[3]HFM!$A$12:$A$20</definedName>
    <definedName name="ACTUAL">#REF!</definedName>
    <definedName name="AlternateView">[4]DropDownLists!$C$1:$C$4</definedName>
    <definedName name="AltView">[4]DropDownLists!$D$1:$D$4</definedName>
    <definedName name="AVSACURRYR">#REF!</definedName>
    <definedName name="AVSBCURRMO">#REF!</definedName>
    <definedName name="Balance">[3]HFM!$B$12:$I$20</definedName>
    <definedName name="BUDGET">#REF!</definedName>
    <definedName name="Cameco">[5]Sheet1!$D$23</definedName>
    <definedName name="CDyn">[5]Sheet1!$D$22</definedName>
    <definedName name="Comurhex">[5]Sheet1!$D$24</definedName>
    <definedName name="DATE_START">'[6]Landing Page - Dates &amp; Data'!$E$7</definedName>
    <definedName name="DATE_YTD_ACTUALS_THRU">#REF!</definedName>
    <definedName name="Entity">[3]HFM!$B$11:$I$11</definedName>
    <definedName name="Eurodif">[5]Sheet1!$D$27</definedName>
    <definedName name="Final_Values_Query">#REF!</definedName>
    <definedName name="FISCAL_BUDGET_PARENT_LIST">'[6]Data Validation Lists'!$J$4:$K$165</definedName>
    <definedName name="L">[1]Reconciliation!#REF!</definedName>
    <definedName name="LES">[5]Sheet1!$D$25</definedName>
    <definedName name="LOCALSALES">#REF!</definedName>
    <definedName name="NONFUELREC">#REF!</definedName>
    <definedName name="PRIOR_PROJECT_PARENT_LIST">'[6]Data Validation Lists'!$L$4:$M$204</definedName>
    <definedName name="PRIORMOACTUAL">#REF!</definedName>
    <definedName name="PRIORMOBUDGET">#REF!</definedName>
    <definedName name="PRIORYRACCURMO">#REF!</definedName>
    <definedName name="PROJECTS_DATA_TABLE">#REF!</definedName>
    <definedName name="ProjectStatus">[4]DropDownLists!$A$1:$A$3</definedName>
    <definedName name="Ranking">[4]DropDownLists!$B$1:$B$4</definedName>
    <definedName name="Ratetable">#REF!</definedName>
    <definedName name="ReportHeadingLine2">'[6]Data Validation Lists'!$Q$3</definedName>
    <definedName name="Results">#REF!</definedName>
    <definedName name="RETPVVAR">#REF!</definedName>
    <definedName name="scott">#REF!</definedName>
    <definedName name="Swaptable">[7]Swapped!$R$3:$S$23</definedName>
    <definedName name="TEST">#REF!</definedName>
    <definedName name="test10">#REF!</definedName>
    <definedName name="test11" hidden="1">'[2]PEC '!#REF!</definedName>
    <definedName name="test12" hidden="1">'[2]PEC '!#REF!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Urenco">[5]Sheet1!$D$26</definedName>
    <definedName name="VARIANCESUMMARY">#REF!</definedName>
    <definedName name="WestinghouseFab">[5]Sheet1!$D$29</definedName>
    <definedName name="WestinghouseSWU">[5]Sheet1!$D$30</definedName>
    <definedName name="WHLPVV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7" l="1"/>
  <c r="C12" i="17" l="1"/>
  <c r="C14" i="17" l="1"/>
  <c r="C16" i="17" l="1"/>
  <c r="C18" i="17" s="1"/>
</calcChain>
</file>

<file path=xl/sharedStrings.xml><?xml version="1.0" encoding="utf-8"?>
<sst xmlns="http://schemas.openxmlformats.org/spreadsheetml/2006/main" count="18" uniqueCount="18">
  <si>
    <t>AG-DR-01-141</t>
  </si>
  <si>
    <t>Duke Energy Kentucky</t>
  </si>
  <si>
    <t>Property Tax Year 2022</t>
  </si>
  <si>
    <t>Property Tax Year 2023</t>
  </si>
  <si>
    <t>Property Tax Year 2024</t>
  </si>
  <si>
    <t>Test Period (7/1/23-6/30/24) Est. Tax Exp.</t>
  </si>
  <si>
    <t>Test Period (7/1/23-6/30/24) Est. Tax Exp. Submitted</t>
  </si>
  <si>
    <t>Calendar Year Tax Estimate</t>
  </si>
  <si>
    <t>Description</t>
  </si>
  <si>
    <t>Est. % Increase ('21 to '22)</t>
  </si>
  <si>
    <t>Est. % Increase ('23 to '24)</t>
  </si>
  <si>
    <t>Est. % Increase ('22 to '23)</t>
  </si>
  <si>
    <t>Property Tax Year 2021*</t>
  </si>
  <si>
    <t>Variance**</t>
  </si>
  <si>
    <t>**Variance Reasoning: Modeling variance</t>
  </si>
  <si>
    <t>Case No. 2022-00372</t>
  </si>
  <si>
    <t>Attorney General's First Set Data Requests</t>
  </si>
  <si>
    <t>*Based on actual notice of values and tax bills, see KyPSC Case No. 2022-00372 AG-DR-01-141 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</si>
</sst>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164" fontId="0" fillId="0" borderId="0" xfId="1" applyNumberFormat="1" applyFont="1"/>
    <xf numFmtId="0" fontId="2" fillId="0" borderId="0" xfId="0" applyFont="1"/>
    <xf numFmtId="10" fontId="0" fillId="0" borderId="0" xfId="2" applyNumberFormat="1" applyFont="1"/>
    <xf numFmtId="0" fontId="0" fillId="0" borderId="0" xfId="0" applyFont="1"/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 applyAlignment="1">
      <alignment horizontal="right"/>
    </xf>
    <xf numFmtId="10" fontId="0" fillId="0" borderId="1" xfId="0" applyNumberFormat="1" applyFont="1" applyBorder="1"/>
    <xf numFmtId="10" fontId="0" fillId="0" borderId="1" xfId="2" applyNumberFormat="1" applyFont="1" applyBorder="1"/>
    <xf numFmtId="164" fontId="0" fillId="0" borderId="0" xfId="0" applyNumberFormat="1" applyFont="1"/>
    <xf numFmtId="10" fontId="0" fillId="0" borderId="0" xfId="2" applyNumberFormat="1" applyFont="1" applyAlignment="1">
      <alignment horizontal="right"/>
    </xf>
    <xf numFmtId="10" fontId="0" fillId="0" borderId="0" xfId="2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10" fontId="0" fillId="0" borderId="0" xfId="2" applyNumberFormat="1" applyFont="1" applyBorder="1" applyAlignment="1"/>
    <xf numFmtId="164" fontId="0" fillId="0" borderId="1" xfId="0" applyNumberFormat="1" applyFont="1" applyBorder="1"/>
    <xf numFmtId="49" fontId="0" fillId="0" borderId="0" xfId="0" applyNumberFormat="1" applyFont="1" applyFill="1" applyBorder="1" applyAlignment="1">
      <alignment horizontal="right" wrapText="1"/>
    </xf>
    <xf numFmtId="49" fontId="0" fillId="0" borderId="0" xfId="0" quotePrefix="1" applyNumberFormat="1" applyFont="1" applyFill="1" applyBorder="1" applyAlignment="1">
      <alignment horizontal="righ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Font="1" applyAlignment="1">
      <alignment horizontal="right" wrapText="1"/>
    </xf>
  </cellXfs>
  <cellStyles count="7">
    <cellStyle name="Comma" xfId="1" builtinId="3"/>
    <cellStyle name="Comma 2" xfId="5" xr:uid="{E0F81479-25A7-48BE-B108-45FD0FFF098C}"/>
    <cellStyle name="Currency 2" xfId="4" xr:uid="{31BA5FAB-B55D-4736-BF99-0BBDD352D07B}"/>
    <cellStyle name="Normal" xfId="0" builtinId="0"/>
    <cellStyle name="Normal 10" xfId="6" xr:uid="{736F4AF1-76C8-4A1D-A1C5-3560DC273550}"/>
    <cellStyle name="Normal 2" xfId="3" xr:uid="{3D05852C-CCC1-4426-A1E6-802E0152800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Tax%20Reporting%20Services\Property%20Tax\Single%20Entity\Progress%20Energy%20Florida\2008\Unit%20Value\PEF%202008%20sysapp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eyonespace.ey.com/Documents%20and%20Settings/ot03020/Local%20Settings/Temporary%20Internet%20Files/OLKA/Local%20Settings/Temporary%20Internet%20Files/Content.IE5/5O0ZHLC9/CPL_Sys_Apprs_Workpapers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eyonespace.ey.com/Sites/c2cef2b81ebc464ea509db39d8dabb97/Tax%20Year%202020/Duke%20Energy%20Florida,%20LLC_Florida/Returns/Workpapers/CWIP%20Recons/2020%20DEF%20CWIP%20Recon%2004.09.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eyonespace.ey.com/Users/dwwright/AppData/Local/Microsoft/Windows/Temporary%20Internet%20Files/Content.Outlook/OEBY31UK/Copy%20of%202017%20-%202022%20Budget%20Master%20File%20Upload%204.1%20(12x0%20Change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turns\XInfo_%20Requests%20Return%20Prep_Gen%20Reports\2015%20Data%20Requests\(%233.4)%20DEC%20Nuclear%20Fuel%20by%20Location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Program%20Controls/Re-Balancing%20Report/2016/2017%20Budgeting/2017%20GS%20Budget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ashMgmt\Roy%20Files\Debt%20Portfolio\Roy%20Files\Debt%20Portfolio\Combined_Portfolio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POSED VALUE"/>
      <sheetName val="Income Approach"/>
      <sheetName val="Cost Approach"/>
      <sheetName val="Reconciliation"/>
      <sheetName val="PRIMARY ACCT DETAIL"/>
      <sheetName val="DR-405 Alloc Unit Value"/>
      <sheetName val="ANALYSIS"/>
      <sheetName val="2007 Summary "/>
      <sheetName val="Pivot Table Pollution Cntrol"/>
      <sheetName val="Pivot Table Summary"/>
      <sheetName val="Allocation"/>
      <sheetName val="DR-405 Summary"/>
      <sheetName val="DR-405 Filing"/>
      <sheetName val="TPP Analysis"/>
      <sheetName val="Indicated Val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DOR Estimate"/>
      <sheetName val="State Apportionment"/>
      <sheetName val="Asset - 1048 Report"/>
      <sheetName val="CWIP"/>
      <sheetName val="Accum Depr"/>
      <sheetName val="Pollution Control"/>
      <sheetName val="Fort Bragg Property"/>
      <sheetName val="Prepayments"/>
      <sheetName val="Intangibles"/>
      <sheetName val="Intangibles Ws"/>
      <sheetName val="FUEL CASKS and Railcars"/>
      <sheetName val="Vehicles"/>
      <sheetName val="Nuclear and Fossil Fuel Inven"/>
      <sheetName val="Fuel Inventories WS"/>
      <sheetName val="physical loc_net (2)"/>
      <sheetName val="physical loc_net"/>
      <sheetName val="Leased Property"/>
      <sheetName val="Mobile Offices"/>
      <sheetName val="LP Cost Dist Ws"/>
      <sheetName val="SC-Manuf Exempt"/>
      <sheetName val="NC Non-System Final"/>
      <sheetName val="SC Non-System Final"/>
      <sheetName val="SC-Easements"/>
      <sheetName val="Easements WS"/>
      <sheetName val="Mkt Prices"/>
      <sheetName val="M&amp;S Inventories"/>
      <sheetName val="M&amp;S Inventories WS"/>
      <sheetName val="M&amp;S Tax Dist WS"/>
      <sheetName val="PEC "/>
      <sheetName val="FERC 101 Recon"/>
      <sheetName val="T &amp; D Miles by St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Acct"/>
      <sheetName val="CWIP Recon"/>
      <sheetName val="HFM"/>
      <sheetName val="DEF 2020 Preallo CWIP"/>
      <sheetName val="Toad File"/>
      <sheetName val="CWIP Variance Detail"/>
      <sheetName val="DEF-FL"/>
      <sheetName val="DEF-NC"/>
      <sheetName val="NC Asset locations"/>
      <sheetName val="FL Asset Locations"/>
      <sheetName val="OH Default State"/>
      <sheetName val="Complete Project Listing"/>
      <sheetName val="Xref"/>
    </sheetNames>
    <sheetDataSet>
      <sheetData sheetId="0"/>
      <sheetData sheetId="1"/>
      <sheetData sheetId="2">
        <row r="11">
          <cell r="B11" t="str">
            <v>50220</v>
          </cell>
          <cell r="C11" t="str">
            <v>50221</v>
          </cell>
          <cell r="D11" t="str">
            <v>50222</v>
          </cell>
          <cell r="E11" t="str">
            <v>50225</v>
          </cell>
          <cell r="F11" t="str">
            <v>50226</v>
          </cell>
          <cell r="G11" t="str">
            <v>50227</v>
          </cell>
          <cell r="H11" t="str">
            <v>50224</v>
          </cell>
          <cell r="I11" t="str">
            <v>50250</v>
          </cell>
        </row>
        <row r="12">
          <cell r="A12" t="str">
            <v>0105100</v>
          </cell>
          <cell r="B12">
            <v>0</v>
          </cell>
          <cell r="C12">
            <v>0</v>
          </cell>
          <cell r="D12">
            <v>0</v>
          </cell>
          <cell r="E12">
            <v>395833</v>
          </cell>
          <cell r="F12">
            <v>1418237.91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0105200</v>
          </cell>
          <cell r="B13">
            <v>27667950</v>
          </cell>
          <cell r="C13">
            <v>2522029</v>
          </cell>
          <cell r="D13">
            <v>2884963.74</v>
          </cell>
          <cell r="E13">
            <v>66404373.119999997</v>
          </cell>
          <cell r="F13">
            <v>34458900.549999997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0105300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222328.34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0121500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843337.12</v>
          </cell>
          <cell r="H15">
            <v>0</v>
          </cell>
          <cell r="I15">
            <v>0</v>
          </cell>
        </row>
        <row r="16">
          <cell r="A16" t="str">
            <v>0107000</v>
          </cell>
          <cell r="B16">
            <v>30052252.894000001</v>
          </cell>
          <cell r="C16">
            <v>22287178.609000001</v>
          </cell>
          <cell r="D16">
            <v>152259359.94999999</v>
          </cell>
          <cell r="E16">
            <v>68043.97</v>
          </cell>
          <cell r="F16">
            <v>774400056.92400002</v>
          </cell>
          <cell r="G16">
            <v>34332580.196000002</v>
          </cell>
          <cell r="H16">
            <v>0</v>
          </cell>
          <cell r="I16">
            <v>0</v>
          </cell>
        </row>
        <row r="17">
          <cell r="A17" t="str">
            <v>0107004</v>
          </cell>
          <cell r="B17">
            <v>1436168.56</v>
          </cell>
          <cell r="C17">
            <v>120949.62</v>
          </cell>
          <cell r="D17">
            <v>403517.35</v>
          </cell>
          <cell r="E17">
            <v>0</v>
          </cell>
          <cell r="F17">
            <v>9038056.4000000004</v>
          </cell>
          <cell r="G17">
            <v>8182816.0899999999</v>
          </cell>
          <cell r="H17">
            <v>0</v>
          </cell>
          <cell r="I17">
            <v>0</v>
          </cell>
        </row>
        <row r="18">
          <cell r="A18" t="str">
            <v>0108630</v>
          </cell>
          <cell r="B18">
            <v>0</v>
          </cell>
          <cell r="C18">
            <v>0</v>
          </cell>
          <cell r="D18">
            <v>0</v>
          </cell>
          <cell r="E18">
            <v>-5.44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0183000</v>
          </cell>
          <cell r="B19">
            <v>1803.26</v>
          </cell>
          <cell r="C19">
            <v>3129.64</v>
          </cell>
          <cell r="D19">
            <v>1293029.7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0108600</v>
          </cell>
          <cell r="B20">
            <v>-365777980.44</v>
          </cell>
          <cell r="C20">
            <v>94002750.388999999</v>
          </cell>
          <cell r="D20">
            <v>-103359052.83</v>
          </cell>
          <cell r="E20">
            <v>54270.45</v>
          </cell>
          <cell r="F20">
            <v>210416238.38</v>
          </cell>
          <cell r="G20">
            <v>6906.18</v>
          </cell>
          <cell r="H20">
            <v>0</v>
          </cell>
          <cell r="I2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s"/>
      <sheetName val="Standard Definitions"/>
      <sheetName val="RU vs Targets"/>
      <sheetName val="RU-SC"/>
      <sheetName val="SC-Project"/>
      <sheetName val="SC Alt View-Project"/>
      <sheetName val="Alt View-RU-Proj"/>
      <sheetName val="Enterprise SC"/>
      <sheetName val="Enterprise SC Alt View"/>
      <sheetName val="IT SC Alt View"/>
      <sheetName val="Allocation Basis"/>
      <sheetName val="Cash Flow by Project"/>
      <sheetName val="Flexibility Analysis"/>
      <sheetName val="Sheet1"/>
      <sheetName val="GS Comprehensive Summary"/>
      <sheetName val="GS Cost Driver Detail"/>
      <sheetName val="Change Log"/>
      <sheetName val="Change Log by RU-AV-Proj"/>
      <sheetName val="GS Func Pressure Points w Jur"/>
      <sheetName val="GS Total Func Pressure Points"/>
      <sheetName val="DEC GS Pressure Points"/>
      <sheetName val="DEP GS Pressure Points"/>
      <sheetName val="DEF GS Pressure Points"/>
      <sheetName val="DEI GS Pressure Points"/>
      <sheetName val="DEO GS Pressure Points"/>
      <sheetName val="DEK GS Pressure Points"/>
    </sheetNames>
    <sheetDataSet>
      <sheetData sheetId="0">
        <row r="1">
          <cell r="A1" t="str">
            <v>Active</v>
          </cell>
          <cell r="B1" t="str">
            <v>Required</v>
          </cell>
          <cell r="C1" t="str">
            <v>AMI</v>
          </cell>
          <cell r="D1" t="str">
            <v>AMI</v>
          </cell>
        </row>
        <row r="2">
          <cell r="A2" t="str">
            <v>Emerging</v>
          </cell>
          <cell r="B2" t="str">
            <v>High</v>
          </cell>
          <cell r="C2" t="str">
            <v>Transmission</v>
          </cell>
          <cell r="D2" t="str">
            <v>Transmission</v>
          </cell>
        </row>
        <row r="3">
          <cell r="A3" t="str">
            <v>In-Flight</v>
          </cell>
          <cell r="B3" t="str">
            <v>Medium</v>
          </cell>
          <cell r="C3" t="str">
            <v>Systems</v>
          </cell>
          <cell r="D3" t="str">
            <v>Systems</v>
          </cell>
        </row>
        <row r="4">
          <cell r="B4" t="str">
            <v>Low</v>
          </cell>
          <cell r="C4" t="str">
            <v>DA</v>
          </cell>
          <cell r="D4" t="str">
            <v>Grid Reliability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ysical loc_net "/>
      <sheetName val="Sheet1"/>
    </sheetNames>
    <sheetDataSet>
      <sheetData sheetId="0"/>
      <sheetData sheetId="1">
        <row r="22">
          <cell r="D22">
            <v>276700</v>
          </cell>
        </row>
        <row r="23">
          <cell r="D23">
            <v>31565133.57</v>
          </cell>
        </row>
        <row r="24">
          <cell r="D24">
            <v>0</v>
          </cell>
        </row>
        <row r="25">
          <cell r="D25">
            <v>14961022.612744972</v>
          </cell>
        </row>
        <row r="26">
          <cell r="D26">
            <v>48116430.646194272</v>
          </cell>
        </row>
        <row r="27">
          <cell r="D27">
            <v>40675153.697357818</v>
          </cell>
        </row>
        <row r="29">
          <cell r="D29">
            <v>38501254.39369826</v>
          </cell>
        </row>
        <row r="30">
          <cell r="D30">
            <v>5947425.58999997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ing Page - Dates &amp; Data"/>
      <sheetName val="Data Validation Lists"/>
      <sheetName val="Planned Stat Cat's Vs Forecast"/>
      <sheetName val="Long-term RUSD Investment"/>
      <sheetName val="+IPRS Pivot FC CAP&amp;OM MTD"/>
      <sheetName val="+IPRS Pivot AC CAP&amp;OM MTD"/>
      <sheetName val="+IPRS Pivot AC CAP&amp;OM MTD (2)"/>
      <sheetName val="+IPRS Pivot AC CAP&amp;OM YTD"/>
      <sheetName val="+IPRS Pivot FB CAP&amp;OM YTD"/>
      <sheetName val="+IPRS Pivot EAC 2016 OVH"/>
      <sheetName val="+IPRS Pivot CONT 2016"/>
      <sheetName val="+IPRS Pivot FB CAP&amp;OM MTD"/>
      <sheetName val="+IPRS Pivot FC 2017-2021"/>
      <sheetName val="FB and Targets"/>
      <sheetName val="Sheet1"/>
      <sheetName val="Targets"/>
      <sheetName val="Recon"/>
      <sheetName val="In-Flight Forecast Info-Cap"/>
      <sheetName val="In-Flight Forecast Info-OM"/>
      <sheetName val="2017 Details"/>
      <sheetName val="GS Actuals &amp; Forecast Details"/>
    </sheetNames>
    <sheetDataSet>
      <sheetData sheetId="0">
        <row r="7">
          <cell r="E7">
            <v>42461</v>
          </cell>
        </row>
      </sheetData>
      <sheetData sheetId="1">
        <row r="3">
          <cell r="Q3" t="str">
            <v>2016 Current Year View based on Mar 2016 Actuals with Apr 2016 Forecast</v>
          </cell>
        </row>
        <row r="4">
          <cell r="J4" t="str">
            <v>00000315</v>
          </cell>
          <cell r="K4" t="str">
            <v>DEF Self Healing Teams and Feeder Segmentation Phase 2</v>
          </cell>
        </row>
        <row r="5">
          <cell r="J5" t="str">
            <v>00000405</v>
          </cell>
          <cell r="K5" t="str">
            <v>DEF - NEW! - Distribution Automation (DA) Undesignated (Notional) (Confirm 2017 and beyond)</v>
          </cell>
        </row>
        <row r="6">
          <cell r="J6" t="str">
            <v>00000230</v>
          </cell>
          <cell r="K6" t="str">
            <v>DEE ENT DMS Consolidation</v>
          </cell>
        </row>
        <row r="7">
          <cell r="J7" t="str">
            <v>00000105</v>
          </cell>
          <cell r="K7" t="str">
            <v>DEK - Distribution Automation (DA)</v>
          </cell>
        </row>
        <row r="8">
          <cell r="J8" t="str">
            <v>00000124</v>
          </cell>
          <cell r="K8" t="str">
            <v>Carolinas West DA AMI DMS Integration</v>
          </cell>
        </row>
        <row r="9">
          <cell r="J9" t="str">
            <v>00000131</v>
          </cell>
          <cell r="K9" t="str">
            <v>Carolinas West DA Sparton Replacement</v>
          </cell>
        </row>
        <row r="10">
          <cell r="J10" t="str">
            <v>00000136</v>
          </cell>
          <cell r="K10" t="str">
            <v>DEC IVVC Pre Scale Deployment</v>
          </cell>
        </row>
        <row r="11">
          <cell r="J11" t="str">
            <v>00000137</v>
          </cell>
          <cell r="K11" t="str">
            <v>DEE Condition Based Monitoring CBM Pre Deployment</v>
          </cell>
        </row>
        <row r="12">
          <cell r="J12" t="str">
            <v>00000140</v>
          </cell>
          <cell r="K12" t="str">
            <v>DEF Self Healing Teams and Feeder Segmentation</v>
          </cell>
        </row>
        <row r="13">
          <cell r="J13" t="str">
            <v>00000141</v>
          </cell>
          <cell r="K13" t="str">
            <v>DEP Self Healing Networks</v>
          </cell>
        </row>
        <row r="14">
          <cell r="J14" t="str">
            <v>00000164</v>
          </cell>
          <cell r="K14" t="str">
            <v>Indiana Advanced Metering Infrastructure AMI</v>
          </cell>
        </row>
        <row r="15">
          <cell r="J15" t="str">
            <v>00000169</v>
          </cell>
          <cell r="K15" t="str">
            <v>Kentucky Advanced Metering Infrastructure AMI</v>
          </cell>
        </row>
        <row r="16">
          <cell r="J16" t="str">
            <v>00000222</v>
          </cell>
          <cell r="K16" t="str">
            <v>DEC IVVC Pre Scale Deployment Phase 2</v>
          </cell>
        </row>
        <row r="17">
          <cell r="J17" t="str">
            <v>00000227</v>
          </cell>
          <cell r="K17" t="str">
            <v>DEE ENT NES Echelon</v>
          </cell>
        </row>
        <row r="18">
          <cell r="J18" t="str">
            <v>00000233</v>
          </cell>
          <cell r="K18" t="str">
            <v>DEE Yukon Feeder Automation Ver 2x DER Distributed Energy Resource</v>
          </cell>
        </row>
        <row r="19">
          <cell r="J19" t="str">
            <v>00000234</v>
          </cell>
          <cell r="K19" t="str">
            <v>DEE ENT Visualization Preliminary Business Case</v>
          </cell>
        </row>
        <row r="20">
          <cell r="J20" t="str">
            <v>00000235</v>
          </cell>
          <cell r="K20" t="str">
            <v>DEC AMI AMR to AMI Meters</v>
          </cell>
        </row>
        <row r="21">
          <cell r="J21" t="str">
            <v>00000248</v>
          </cell>
          <cell r="K21" t="str">
            <v>DEP Downtown Underground</v>
          </cell>
        </row>
        <row r="22">
          <cell r="J22" t="str">
            <v>00000253</v>
          </cell>
          <cell r="K22" t="str">
            <v>DEE ITX MDM Operational Enhancements</v>
          </cell>
        </row>
        <row r="23">
          <cell r="J23" t="str">
            <v>00000255</v>
          </cell>
          <cell r="K23" t="str">
            <v>DEP Raleigh Automation and Integration</v>
          </cell>
        </row>
        <row r="24">
          <cell r="J24" t="str">
            <v>00000256</v>
          </cell>
          <cell r="K24" t="str">
            <v>DEE High Density Zone Automation Lab</v>
          </cell>
        </row>
        <row r="25">
          <cell r="J25" t="str">
            <v>00000258</v>
          </cell>
          <cell r="K25" t="str">
            <v>DEI AMI MDM CIS Project 2</v>
          </cell>
        </row>
        <row r="26">
          <cell r="J26" t="str">
            <v>00000260</v>
          </cell>
          <cell r="K26" t="str">
            <v>DEI AMI Deployment Openway Scale</v>
          </cell>
        </row>
        <row r="27">
          <cell r="J27" t="str">
            <v>00000261</v>
          </cell>
          <cell r="K27" t="str">
            <v>DEE PMU Phasor Measurement Units DEP DEF</v>
          </cell>
        </row>
        <row r="28">
          <cell r="J28" t="str">
            <v>00000262</v>
          </cell>
          <cell r="K28" t="str">
            <v>DEF Capacitor Bank Controller</v>
          </cell>
        </row>
        <row r="29">
          <cell r="J29" t="str">
            <v>00000263</v>
          </cell>
          <cell r="K29" t="str">
            <v>DEO Ohio AMI Walk By Reduction</v>
          </cell>
        </row>
        <row r="30">
          <cell r="J30" t="str">
            <v>00000265</v>
          </cell>
          <cell r="K30" t="str">
            <v>DEC AMI 2015</v>
          </cell>
        </row>
        <row r="31">
          <cell r="J31" t="str">
            <v>00000266</v>
          </cell>
          <cell r="K31" t="str">
            <v>DEF IVVC PreScale Deployment</v>
          </cell>
        </row>
        <row r="32">
          <cell r="J32" t="str">
            <v>00000282</v>
          </cell>
          <cell r="K32" t="str">
            <v>MWMS - SS9</v>
          </cell>
        </row>
        <row r="33">
          <cell r="J33" t="str">
            <v>00000283</v>
          </cell>
          <cell r="K33" t="str">
            <v>OMS - Consolidation &amp; BI</v>
          </cell>
        </row>
        <row r="34">
          <cell r="J34" t="str">
            <v>00000284</v>
          </cell>
          <cell r="K34" t="str">
            <v>DEE ITOA Integrated Tools for Operations Application</v>
          </cell>
        </row>
        <row r="35">
          <cell r="J35" t="str">
            <v>00000295</v>
          </cell>
          <cell r="K35" t="str">
            <v>DEE Large CI Conversion to AMI</v>
          </cell>
        </row>
        <row r="36">
          <cell r="J36" t="str">
            <v>00000296</v>
          </cell>
          <cell r="K36" t="str">
            <v>DEC Walk-by Reduction</v>
          </cell>
        </row>
        <row r="37">
          <cell r="J37" t="str">
            <v>00000297</v>
          </cell>
          <cell r="K37" t="str">
            <v>DEE Openway Security Enhancement</v>
          </cell>
        </row>
        <row r="38">
          <cell r="J38" t="str">
            <v>00000300</v>
          </cell>
          <cell r="K38" t="str">
            <v>DEE TripSavers Pre Scale Deployment</v>
          </cell>
        </row>
        <row r="39">
          <cell r="J39" t="str">
            <v>00000303</v>
          </cell>
          <cell r="K39" t="str">
            <v>DEC CLT AI Pre Deployment</v>
          </cell>
        </row>
        <row r="40">
          <cell r="J40" t="str">
            <v>00000305</v>
          </cell>
          <cell r="K40" t="str">
            <v>DEE AMI Advanced Metering Infrastructure Operations Center Implementation</v>
          </cell>
        </row>
        <row r="41">
          <cell r="J41" t="str">
            <v>00000309</v>
          </cell>
          <cell r="K41" t="str">
            <v>DEE Cisco Itron IPv6 Conversion and Activation Making the Flip</v>
          </cell>
        </row>
        <row r="42">
          <cell r="J42" t="str">
            <v>00000310</v>
          </cell>
          <cell r="K42" t="str">
            <v>DEE Battery Storage pre-scale deployment</v>
          </cell>
        </row>
        <row r="43">
          <cell r="J43" t="str">
            <v>00000311</v>
          </cell>
          <cell r="K43" t="str">
            <v>DEE Bridge Meter Switching and Field Testing</v>
          </cell>
        </row>
        <row r="44">
          <cell r="J44" t="str">
            <v>00000316</v>
          </cell>
          <cell r="K44" t="str">
            <v>DEO AMI 2G to 4G Cellular Meter Replacement</v>
          </cell>
        </row>
        <row r="45">
          <cell r="J45" t="str">
            <v>00000326</v>
          </cell>
          <cell r="K45" t="str">
            <v>DEE EDMS Energy Data Management System Version and Platform Upgrade</v>
          </cell>
        </row>
        <row r="46">
          <cell r="J46" t="str">
            <v>00000336</v>
          </cell>
          <cell r="K46" t="str">
            <v>DEE OMS Consolidation (IDMS)</v>
          </cell>
        </row>
        <row r="47">
          <cell r="J47" t="str">
            <v>00000344</v>
          </cell>
          <cell r="K47" t="str">
            <v>DEE EDSH  Enterprise Distribution System Health</v>
          </cell>
        </row>
        <row r="48">
          <cell r="J48" t="str">
            <v>00000346</v>
          </cell>
          <cell r="K48" t="str">
            <v>DEF CRI Circuit Reliability Improvement Initiative PreDeployment</v>
          </cell>
        </row>
        <row r="49">
          <cell r="J49" t="str">
            <v>00000357</v>
          </cell>
          <cell r="K49" t="str">
            <v>DEE MDM Meter Data Management Technical Health Project</v>
          </cell>
        </row>
        <row r="50">
          <cell r="J50" t="str">
            <v>00000358</v>
          </cell>
          <cell r="K50" t="str">
            <v>DEE MDM and AMI OpenWay System Capacity Enterprise Scale</v>
          </cell>
        </row>
        <row r="51">
          <cell r="J51" t="str">
            <v>00000359</v>
          </cell>
          <cell r="K51" t="str">
            <v>DEE Automated Records and Retrieval Management Process</v>
          </cell>
        </row>
        <row r="52">
          <cell r="J52" t="str">
            <v>00000360</v>
          </cell>
          <cell r="K52" t="str">
            <v>DEE Auto-fault Location</v>
          </cell>
        </row>
        <row r="53">
          <cell r="J53" t="str">
            <v>00000362</v>
          </cell>
          <cell r="K53" t="str">
            <v>DEC - Bridge meter Enablement</v>
          </cell>
        </row>
        <row r="54">
          <cell r="J54" t="str">
            <v>00000363</v>
          </cell>
          <cell r="K54" t="str">
            <v>DEF - Bridge meter Enablement</v>
          </cell>
        </row>
        <row r="55">
          <cell r="J55" t="str">
            <v>00000366</v>
          </cell>
          <cell r="K55" t="str">
            <v>DEI AMI MDM CIS Project 3</v>
          </cell>
        </row>
        <row r="56">
          <cell r="J56" t="str">
            <v>00000403</v>
          </cell>
          <cell r="K56" t="str">
            <v>Bridge Meter Installations</v>
          </cell>
        </row>
        <row r="57">
          <cell r="J57" t="str">
            <v>00000404</v>
          </cell>
          <cell r="K57" t="str">
            <v>DEC - CDO System Health Tool - Work</v>
          </cell>
        </row>
        <row r="58">
          <cell r="J58" t="str">
            <v>00000406</v>
          </cell>
          <cell r="K58" t="str">
            <v>DEP - Feeder Capacity</v>
          </cell>
        </row>
        <row r="59">
          <cell r="J59" t="str">
            <v>00000407</v>
          </cell>
          <cell r="K59" t="str">
            <v>DEP - Transformer RetroFit - accelerated</v>
          </cell>
        </row>
        <row r="60">
          <cell r="J60" t="str">
            <v>00000408</v>
          </cell>
          <cell r="K60" t="str">
            <v>DEC Targeted Overhead/Underground Conversion</v>
          </cell>
        </row>
        <row r="61">
          <cell r="J61" t="str">
            <v>00000409</v>
          </cell>
          <cell r="K61" t="str">
            <v>DEC Transformer retrofits</v>
          </cell>
        </row>
        <row r="62">
          <cell r="J62" t="str">
            <v>00000410</v>
          </cell>
          <cell r="K62" t="str">
            <v>DEC - Circuit Tie Construction</v>
          </cell>
        </row>
        <row r="63">
          <cell r="J63" t="str">
            <v>00000411</v>
          </cell>
          <cell r="K63" t="str">
            <v>DEC - Feeder Capacity</v>
          </cell>
        </row>
        <row r="64">
          <cell r="J64" t="str">
            <v>00000412</v>
          </cell>
          <cell r="K64" t="str">
            <v>DEC - Self-Healing Teams</v>
          </cell>
        </row>
        <row r="65">
          <cell r="J65" t="str">
            <v>00000413</v>
          </cell>
          <cell r="K65" t="str">
            <v>DEP - CDO System Health Tool - Work</v>
          </cell>
        </row>
        <row r="66">
          <cell r="J66" t="str">
            <v>00000414</v>
          </cell>
          <cell r="K66" t="str">
            <v>DEP - Circuit Tie Construction</v>
          </cell>
        </row>
        <row r="67">
          <cell r="J67" t="str">
            <v>00000415</v>
          </cell>
          <cell r="K67" t="str">
            <v>DEP Targeted Overhead/Underground Conversion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Near Maturities"/>
      <sheetName val="LTMats"/>
      <sheetName val="pivot"/>
      <sheetName val="Swapped"/>
      <sheetName val="Debt DURATION"/>
      <sheetName val="Coupons"/>
      <sheetName val="Summary"/>
      <sheetName val="CPL"/>
      <sheetName val="FPC"/>
      <sheetName val="PCH"/>
      <sheetName val="PGN"/>
      <sheetName val="Curve"/>
      <sheetName val="Asset Duration"/>
      <sheetName val="PCHMISC"/>
      <sheetName val="Retired"/>
    </sheetNames>
    <sheetDataSet>
      <sheetData sheetId="0"/>
      <sheetData sheetId="1" refreshError="1"/>
      <sheetData sheetId="2" refreshError="1"/>
      <sheetData sheetId="3"/>
      <sheetData sheetId="4">
        <row r="3">
          <cell r="R3">
            <v>2</v>
          </cell>
          <cell r="S3">
            <v>3.73</v>
          </cell>
        </row>
        <row r="4">
          <cell r="R4">
            <v>2.5</v>
          </cell>
          <cell r="S4">
            <v>4.1349999999999998</v>
          </cell>
        </row>
        <row r="5">
          <cell r="R5">
            <v>3</v>
          </cell>
          <cell r="S5">
            <v>4.54</v>
          </cell>
        </row>
        <row r="6">
          <cell r="R6">
            <v>6.5</v>
          </cell>
          <cell r="S6">
            <v>4.8049999999999997</v>
          </cell>
        </row>
        <row r="7">
          <cell r="R7">
            <v>4</v>
          </cell>
          <cell r="S7">
            <v>5.07</v>
          </cell>
        </row>
        <row r="8">
          <cell r="R8">
            <v>4.5</v>
          </cell>
          <cell r="S8">
            <v>5.24</v>
          </cell>
        </row>
        <row r="9">
          <cell r="R9">
            <v>5</v>
          </cell>
          <cell r="S9">
            <v>5.41</v>
          </cell>
        </row>
        <row r="10">
          <cell r="R10">
            <v>5.5</v>
          </cell>
          <cell r="S10">
            <v>5.52</v>
          </cell>
        </row>
        <row r="11">
          <cell r="R11">
            <v>6</v>
          </cell>
          <cell r="S11">
            <v>5.63</v>
          </cell>
        </row>
        <row r="12">
          <cell r="R12">
            <v>6.5</v>
          </cell>
          <cell r="S12">
            <v>5.7149999999999999</v>
          </cell>
        </row>
        <row r="13">
          <cell r="R13">
            <v>7</v>
          </cell>
          <cell r="S13">
            <v>5.8</v>
          </cell>
        </row>
        <row r="14">
          <cell r="R14">
            <v>7.5</v>
          </cell>
          <cell r="S14">
            <v>5.87</v>
          </cell>
        </row>
        <row r="15">
          <cell r="R15">
            <v>8</v>
          </cell>
          <cell r="S15">
            <v>5.94</v>
          </cell>
        </row>
        <row r="16">
          <cell r="R16">
            <v>8.5</v>
          </cell>
          <cell r="S16">
            <v>5.99</v>
          </cell>
        </row>
        <row r="17">
          <cell r="R17">
            <v>9</v>
          </cell>
          <cell r="S17">
            <v>6.04</v>
          </cell>
        </row>
        <row r="18">
          <cell r="R18">
            <v>9.5</v>
          </cell>
          <cell r="S18">
            <v>6.09</v>
          </cell>
        </row>
        <row r="19">
          <cell r="R19">
            <v>10</v>
          </cell>
          <cell r="S19">
            <v>6.14</v>
          </cell>
        </row>
        <row r="20">
          <cell r="R20">
            <v>12.5</v>
          </cell>
          <cell r="S20">
            <v>6.2750000000000004</v>
          </cell>
        </row>
        <row r="21">
          <cell r="R21">
            <v>15</v>
          </cell>
          <cell r="S21">
            <v>6.41</v>
          </cell>
        </row>
        <row r="22">
          <cell r="R22">
            <v>17.5</v>
          </cell>
          <cell r="S22">
            <v>6.45</v>
          </cell>
        </row>
        <row r="23">
          <cell r="R23">
            <v>20</v>
          </cell>
          <cell r="S23">
            <v>6.49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267C-FBB0-4633-AF4F-F321EF65CF1D}">
  <sheetPr>
    <pageSetUpPr fitToPage="1"/>
  </sheetPr>
  <dimension ref="A1:G42"/>
  <sheetViews>
    <sheetView tabSelected="1" view="pageLayout" zoomScaleNormal="100" workbookViewId="0">
      <selection activeCell="D4" sqref="D4"/>
    </sheetView>
  </sheetViews>
  <sheetFormatPr defaultColWidth="8.7109375" defaultRowHeight="15" x14ac:dyDescent="0.25"/>
  <cols>
    <col min="1" max="1" width="22.85546875" style="4" customWidth="1"/>
    <col min="2" max="2" width="29.140625" style="4" customWidth="1"/>
    <col min="3" max="5" width="19.5703125" style="4" customWidth="1"/>
    <col min="6" max="6" width="22" style="4" customWidth="1"/>
    <col min="7" max="7" width="15.5703125" style="4" customWidth="1"/>
    <col min="8" max="16384" width="8.7109375" style="4"/>
  </cols>
  <sheetData>
    <row r="1" spans="1:6" x14ac:dyDescent="0.25">
      <c r="A1" s="2" t="s">
        <v>1</v>
      </c>
    </row>
    <row r="2" spans="1:6" x14ac:dyDescent="0.25">
      <c r="A2" s="2" t="s">
        <v>15</v>
      </c>
    </row>
    <row r="3" spans="1:6" x14ac:dyDescent="0.25">
      <c r="A3" s="2" t="s">
        <v>16</v>
      </c>
    </row>
    <row r="4" spans="1:6" x14ac:dyDescent="0.25">
      <c r="A4" s="2" t="s">
        <v>0</v>
      </c>
    </row>
    <row r="7" spans="1:6" ht="30" x14ac:dyDescent="0.25">
      <c r="B7" s="18" t="s">
        <v>8</v>
      </c>
      <c r="C7" s="19" t="s">
        <v>7</v>
      </c>
      <c r="F7" s="3"/>
    </row>
    <row r="8" spans="1:6" x14ac:dyDescent="0.25">
      <c r="B8" s="16" t="s">
        <v>12</v>
      </c>
      <c r="C8" s="10">
        <v>15652921.391064744</v>
      </c>
      <c r="E8" s="3"/>
    </row>
    <row r="9" spans="1:6" x14ac:dyDescent="0.25">
      <c r="B9" s="17" t="s">
        <v>9</v>
      </c>
      <c r="C9" s="9">
        <v>0.1460176571920408</v>
      </c>
      <c r="D9" s="3"/>
      <c r="E9" s="3"/>
      <c r="F9" s="3"/>
    </row>
    <row r="10" spans="1:6" x14ac:dyDescent="0.25">
      <c r="B10" s="16" t="s">
        <v>2</v>
      </c>
      <c r="C10" s="10">
        <f>C8*(1+C9)</f>
        <v>17938524.300799198</v>
      </c>
      <c r="D10" s="1"/>
      <c r="E10" s="3"/>
      <c r="F10" s="3"/>
    </row>
    <row r="11" spans="1:6" x14ac:dyDescent="0.25">
      <c r="B11" s="17" t="s">
        <v>11</v>
      </c>
      <c r="C11" s="8">
        <v>5.2555994442122882E-2</v>
      </c>
      <c r="D11" s="3"/>
      <c r="E11" s="3"/>
      <c r="F11" s="3"/>
    </row>
    <row r="12" spans="1:6" x14ac:dyDescent="0.25">
      <c r="B12" s="16" t="s">
        <v>3</v>
      </c>
      <c r="C12" s="10">
        <f>C10*(1+C11)</f>
        <v>18881301.284251887</v>
      </c>
      <c r="D12" s="1"/>
      <c r="E12" s="3"/>
      <c r="F12" s="3"/>
    </row>
    <row r="13" spans="1:6" x14ac:dyDescent="0.25">
      <c r="B13" s="17" t="s">
        <v>10</v>
      </c>
      <c r="C13" s="8">
        <v>9.8029240696919623E-2</v>
      </c>
      <c r="D13" s="1"/>
      <c r="E13" s="3"/>
      <c r="F13" s="3"/>
    </row>
    <row r="14" spans="1:6" x14ac:dyDescent="0.25">
      <c r="B14" s="16" t="s">
        <v>4</v>
      </c>
      <c r="C14" s="10">
        <f>C12*(1+C13)</f>
        <v>20732220.912516873</v>
      </c>
      <c r="D14" s="1"/>
      <c r="E14" s="3"/>
      <c r="F14" s="3"/>
    </row>
    <row r="15" spans="1:6" x14ac:dyDescent="0.25">
      <c r="B15" s="7"/>
      <c r="D15" s="3"/>
      <c r="E15" s="3"/>
      <c r="F15" s="3"/>
    </row>
    <row r="16" spans="1:6" ht="30" x14ac:dyDescent="0.25">
      <c r="B16" s="20" t="s">
        <v>5</v>
      </c>
      <c r="C16" s="1">
        <f>((C12/12)*6)+((C14/12)*6)</f>
        <v>19806761.09838438</v>
      </c>
      <c r="D16" s="3"/>
      <c r="E16" s="3"/>
      <c r="F16" s="3"/>
    </row>
    <row r="17" spans="1:6" ht="30" x14ac:dyDescent="0.25">
      <c r="B17" s="20" t="s">
        <v>6</v>
      </c>
      <c r="C17" s="15">
        <v>19652376</v>
      </c>
      <c r="D17" s="3"/>
      <c r="E17" s="3"/>
      <c r="F17" s="3"/>
    </row>
    <row r="18" spans="1:6" x14ac:dyDescent="0.25">
      <c r="B18" s="11" t="s">
        <v>13</v>
      </c>
      <c r="C18" s="1">
        <f>C16-C17</f>
        <v>154385.09838438034</v>
      </c>
      <c r="D18" s="3"/>
      <c r="E18" s="14"/>
      <c r="F18" s="14"/>
    </row>
    <row r="19" spans="1:6" x14ac:dyDescent="0.25">
      <c r="B19" s="13"/>
    </row>
    <row r="20" spans="1:6" x14ac:dyDescent="0.25">
      <c r="A20" s="4" t="s">
        <v>17</v>
      </c>
      <c r="B20" s="13"/>
    </row>
    <row r="21" spans="1:6" x14ac:dyDescent="0.25">
      <c r="A21" s="12" t="s">
        <v>14</v>
      </c>
      <c r="B21" s="13"/>
    </row>
    <row r="22" spans="1:6" x14ac:dyDescent="0.25">
      <c r="A22" s="12"/>
      <c r="B22" s="13"/>
    </row>
    <row r="23" spans="1:6" x14ac:dyDescent="0.25">
      <c r="C23" s="5"/>
      <c r="D23" s="5"/>
      <c r="E23" s="5"/>
      <c r="F23" s="3"/>
    </row>
    <row r="24" spans="1:6" x14ac:dyDescent="0.25">
      <c r="C24" s="5"/>
      <c r="D24" s="5"/>
      <c r="E24" s="5"/>
      <c r="F24" s="3"/>
    </row>
    <row r="25" spans="1:6" x14ac:dyDescent="0.25">
      <c r="C25" s="5"/>
      <c r="D25" s="5"/>
      <c r="E25" s="5"/>
    </row>
    <row r="26" spans="1:6" x14ac:dyDescent="0.25">
      <c r="C26" s="5"/>
      <c r="D26" s="5"/>
      <c r="E26" s="5"/>
    </row>
    <row r="39" spans="6:7" x14ac:dyDescent="0.25">
      <c r="F39" s="5"/>
    </row>
    <row r="40" spans="6:7" x14ac:dyDescent="0.25">
      <c r="F40" s="6"/>
      <c r="G40" s="5"/>
    </row>
    <row r="41" spans="6:7" x14ac:dyDescent="0.25">
      <c r="F41" s="5"/>
      <c r="G41" s="5"/>
    </row>
    <row r="42" spans="6:7" x14ac:dyDescent="0.25">
      <c r="F42" s="6"/>
      <c r="G42" s="5"/>
    </row>
  </sheetData>
  <pageMargins left="0.7" right="0.7" top="0.75" bottom="0.75" header="0.3" footer="0.3"/>
  <pageSetup scale="99" orientation="portrait" horizontalDpi="300" r:id="rId1"/>
  <headerFooter>
    <oddHeader>&amp;R&amp;"Times New Roman,Bold"&amp;10KyPSC Case No. 2022-00372
AG-DR-01-141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Panizza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B331DF-A701-4EA1-BCA3-D54D225FE269}">
  <ds:schemaRefs>
    <ds:schemaRef ds:uri="745fd72d-7e83-4669-aadd-8686373624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ba878c6-b33b-4b7d-8b1a-66240161f50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5BD145-8755-4A38-86BF-B0AA7832F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73D8B-5475-48B7-A3E5-07FE883341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AG-DR-01-141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Property tax - KyPSC Case No. 2022-00372 </dc:subject>
  <dc:creator>Natasha Franz</dc:creator>
  <cp:lastModifiedBy>Sunderman, Minna</cp:lastModifiedBy>
  <dcterms:created xsi:type="dcterms:W3CDTF">2023-01-18T14:40:27Z</dcterms:created>
  <dcterms:modified xsi:type="dcterms:W3CDTF">2023-01-25T23:30:09Z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  <property fmtid="{D5CDD505-2E9C-101B-9397-08002B2CF9AE}" pid="3" name="Jurisdiction">
    <vt:lpwstr>2;#United States|092fbe52-b086-4a73-953b-5c57a118da03</vt:lpwstr>
  </property>
  <property fmtid="{D5CDD505-2E9C-101B-9397-08002B2CF9AE}" pid="4" name="ContentLanguage">
    <vt:lpwstr>4;#English|556a818d-2fa5-4ece-a7c0-2ca1d2dc5c77</vt:lpwstr>
  </property>
  <property fmtid="{D5CDD505-2E9C-101B-9397-08002B2CF9AE}" pid="5" name="TaxServiceLine">
    <vt:lpwstr>3;#Indirect Tax|59156974-4d93-4989-b87a-7c365b3f7464</vt:lpwstr>
  </property>
  <property fmtid="{D5CDD505-2E9C-101B-9397-08002B2CF9AE}" pid="6" name="_dlc_DocId">
    <vt:lpwstr>USA88427-1970369743-2418</vt:lpwstr>
  </property>
  <property fmtid="{D5CDD505-2E9C-101B-9397-08002B2CF9AE}" pid="7" name="_dlc_DocIdItemGuid">
    <vt:lpwstr>91b3d228-3957-4839-9cc3-399bf5b60368</vt:lpwstr>
  </property>
  <property fmtid="{D5CDD505-2E9C-101B-9397-08002B2CF9AE}" pid="8" name="_dlc_DocIdUrl">
    <vt:lpwstr>https://eyus.sharepoint.com/sites/eyimdUSA-0059762-MM/_layouts/15/DocIdRedir.aspx?ID=USA88427-1970369743-2418, USA88427-1970369743-2418</vt:lpwstr>
  </property>
</Properties>
</file>