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defaultThemeVersion="166925"/>
  <xr:revisionPtr revIDLastSave="0" documentId="13_ncr:1_{4B40821D-5A1E-4EFF-9E6A-87BF6EFEFFF1}" xr6:coauthVersionLast="47" xr6:coauthVersionMax="47" xr10:uidLastSave="{00000000-0000-0000-0000-000000000000}"/>
  <bookViews>
    <workbookView xWindow="-120" yWindow="-120" windowWidth="29040" windowHeight="15840" xr2:uid="{8980D147-5AA7-4856-BFC9-885D798AF928}"/>
  </bookViews>
  <sheets>
    <sheet name="Sheet1" sheetId="1" r:id="rId1"/>
  </sheets>
  <definedNames>
    <definedName name="_xlnm.Print_Area" localSheetId="0">Sheet1!$A$1:$F$120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20" i="1" l="1"/>
  <c r="E120" i="1"/>
  <c r="D120" i="1"/>
  <c r="C120" i="1"/>
  <c r="F101" i="1"/>
  <c r="E101" i="1"/>
  <c r="D101" i="1"/>
  <c r="C101" i="1"/>
  <c r="F82" i="1"/>
  <c r="E82" i="1"/>
  <c r="D82" i="1"/>
  <c r="C82" i="1"/>
  <c r="F63" i="1"/>
  <c r="E63" i="1"/>
  <c r="D63" i="1"/>
  <c r="C63" i="1"/>
  <c r="F44" i="1"/>
  <c r="E44" i="1"/>
  <c r="D44" i="1"/>
  <c r="C44" i="1"/>
  <c r="F25" i="1"/>
  <c r="E25" i="1"/>
  <c r="D25" i="1"/>
  <c r="C25" i="1"/>
</calcChain>
</file>

<file path=xl/sharedStrings.xml><?xml version="1.0" encoding="utf-8"?>
<sst xmlns="http://schemas.openxmlformats.org/spreadsheetml/2006/main" count="112" uniqueCount="26">
  <si>
    <t>Request:</t>
  </si>
  <si>
    <t>127. Refer to the Application generally.  Provide a schedule of FTEs and payroll dollars separated between expense, capital, and other, for DEK by department and by month for 2018, 2019, 2020, 2021, 2022 and budgeted in each month for 2023.</t>
  </si>
  <si>
    <t>Response:</t>
  </si>
  <si>
    <t xml:space="preserve">See the below table for payroll labor cost for Duke Energy Kentucky (Electric).  Amounts extracted from the company's general ledger system (budget) for the test period. </t>
  </si>
  <si>
    <t>Expense</t>
  </si>
  <si>
    <t>Capital</t>
  </si>
  <si>
    <t>Other deferred</t>
  </si>
  <si>
    <t>Total</t>
  </si>
  <si>
    <t>January</t>
  </si>
  <si>
    <t>February</t>
  </si>
  <si>
    <t>March</t>
  </si>
  <si>
    <t>April</t>
  </si>
  <si>
    <t>May</t>
  </si>
  <si>
    <t>June</t>
  </si>
  <si>
    <t>July</t>
  </si>
  <si>
    <t>August</t>
  </si>
  <si>
    <t>September</t>
  </si>
  <si>
    <t>October</t>
  </si>
  <si>
    <t>November</t>
  </si>
  <si>
    <t>December</t>
  </si>
  <si>
    <t>Payroll Labor Costs (Budget 2023)</t>
  </si>
  <si>
    <t>Payroll Labor Costs (2022)</t>
  </si>
  <si>
    <t>Payroll Labor Costs (2021)</t>
  </si>
  <si>
    <t>Payroll Labor Costs (2020)</t>
  </si>
  <si>
    <t>Payroll Labor Costs (2018)</t>
  </si>
  <si>
    <t xml:space="preserve">Payroll Labor Costs (2019)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</si>
</sst>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409]mmm\-yy;@"/>
    <numFmt numFmtId="165" formatCode="_(&quot;$&quot;* #,##0_);_(&quot;$&quot;* \(#,##0\);_(&quot;$&quot;* &quot;-&quot;??_);_(@_)"/>
    <numFmt numFmtId="166" formatCode="_(* #,##0_);_(* \(#,##0\);_(* &quot;-&quot;??_);_(@_)"/>
  </numFmts>
  <fonts count="4"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s>
  <fills count="2">
    <fill>
      <patternFill patternType="none"/>
    </fill>
    <fill>
      <patternFill patternType="gray125"/>
    </fill>
  </fills>
  <borders count="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double">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9">
    <xf numFmtId="0" fontId="0" fillId="0" borderId="0" xfId="0"/>
    <xf numFmtId="49" fontId="3" fillId="0" borderId="0" xfId="0" applyNumberFormat="1" applyFont="1" applyAlignment="1">
      <alignment horizontal="left" vertical="center" wrapText="1"/>
    </xf>
    <xf numFmtId="49" fontId="0" fillId="0" borderId="0" xfId="0" applyNumberFormat="1"/>
    <xf numFmtId="49" fontId="0" fillId="0" borderId="0" xfId="0" applyNumberFormat="1" applyAlignment="1">
      <alignment horizontal="left" vertical="center" wrapText="1"/>
    </xf>
    <xf numFmtId="0" fontId="2" fillId="0" borderId="0" xfId="0" applyFont="1" applyAlignment="1">
      <alignment horizontal="center"/>
    </xf>
    <xf numFmtId="0" fontId="2" fillId="0" borderId="0" xfId="0" quotePrefix="1" applyFont="1" applyAlignment="1">
      <alignment horizontal="left"/>
    </xf>
    <xf numFmtId="164" fontId="2" fillId="0" borderId="4" xfId="0" applyNumberFormat="1" applyFont="1" applyBorder="1" applyAlignment="1">
      <alignment horizontal="center"/>
    </xf>
    <xf numFmtId="49" fontId="3" fillId="0" borderId="0" xfId="0" applyNumberFormat="1" applyFont="1"/>
    <xf numFmtId="49" fontId="3" fillId="0" borderId="0" xfId="1" applyNumberFormat="1" applyFont="1" applyFill="1" applyAlignment="1">
      <alignment horizontal="center"/>
    </xf>
    <xf numFmtId="165" fontId="0" fillId="0" borderId="0" xfId="2" applyNumberFormat="1" applyFont="1"/>
    <xf numFmtId="166" fontId="0" fillId="0" borderId="0" xfId="1" applyNumberFormat="1" applyFont="1"/>
    <xf numFmtId="0" fontId="0" fillId="0" borderId="4" xfId="0" applyBorder="1"/>
    <xf numFmtId="165" fontId="2" fillId="0" borderId="5" xfId="2" applyNumberFormat="1" applyFont="1" applyBorder="1"/>
    <xf numFmtId="165" fontId="2" fillId="0" borderId="0" xfId="2" applyNumberFormat="1" applyFont="1" applyBorder="1"/>
    <xf numFmtId="0" fontId="2" fillId="0" borderId="2" xfId="0" applyFont="1" applyBorder="1" applyAlignment="1">
      <alignment horizontal="center"/>
    </xf>
    <xf numFmtId="49" fontId="0" fillId="0" borderId="1" xfId="0" applyNumberFormat="1" applyBorder="1" applyAlignment="1">
      <alignment horizontal="left" vertical="center" wrapText="1"/>
    </xf>
    <xf numFmtId="49" fontId="0" fillId="0" borderId="2" xfId="0" applyNumberFormat="1" applyBorder="1" applyAlignment="1">
      <alignment horizontal="left" vertical="center" wrapText="1"/>
    </xf>
    <xf numFmtId="49" fontId="0" fillId="0" borderId="3" xfId="0" applyNumberFormat="1" applyBorder="1" applyAlignment="1">
      <alignment horizontal="left" vertical="center" wrapText="1"/>
    </xf>
    <xf numFmtId="49" fontId="0" fillId="0" borderId="0" xfId="0" applyNumberFormat="1" applyAlignment="1">
      <alignment horizontal="left" vertical="center" wrapText="1"/>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FF0609-E395-4444-83DD-277C64D28140}">
  <dimension ref="B3:F121"/>
  <sheetViews>
    <sheetView tabSelected="1" view="pageLayout" zoomScaleNormal="100" workbookViewId="0"/>
  </sheetViews>
  <sheetFormatPr defaultRowHeight="15" x14ac:dyDescent="0.25"/>
  <cols>
    <col min="2" max="6" width="14.85546875" customWidth="1"/>
  </cols>
  <sheetData>
    <row r="3" spans="2:6" x14ac:dyDescent="0.25">
      <c r="B3" s="1" t="s">
        <v>0</v>
      </c>
    </row>
    <row r="4" spans="2:6" ht="46.35" customHeight="1" x14ac:dyDescent="0.25">
      <c r="B4" s="15" t="s">
        <v>1</v>
      </c>
      <c r="C4" s="16"/>
      <c r="D4" s="16"/>
      <c r="E4" s="16"/>
      <c r="F4" s="17"/>
    </row>
    <row r="5" spans="2:6" x14ac:dyDescent="0.25">
      <c r="B5" s="3"/>
      <c r="C5" s="3"/>
      <c r="D5" s="3"/>
      <c r="E5" s="3"/>
    </row>
    <row r="6" spans="2:6" x14ac:dyDescent="0.25">
      <c r="B6" s="1" t="s">
        <v>2</v>
      </c>
      <c r="C6" s="3"/>
      <c r="D6" s="3"/>
      <c r="E6" s="3"/>
    </row>
    <row r="7" spans="2:6" ht="33" customHeight="1" x14ac:dyDescent="0.25">
      <c r="B7" s="18" t="s">
        <v>3</v>
      </c>
      <c r="C7" s="18"/>
      <c r="D7" s="18"/>
      <c r="E7" s="18"/>
      <c r="F7" s="18"/>
    </row>
    <row r="9" spans="2:6" x14ac:dyDescent="0.25">
      <c r="B9" s="4"/>
      <c r="C9" s="14" t="s">
        <v>20</v>
      </c>
      <c r="D9" s="14"/>
      <c r="E9" s="14"/>
      <c r="F9" s="14"/>
    </row>
    <row r="10" spans="2:6" x14ac:dyDescent="0.25">
      <c r="B10" s="5"/>
      <c r="C10" s="6" t="s">
        <v>4</v>
      </c>
      <c r="D10" s="6" t="s">
        <v>5</v>
      </c>
      <c r="E10" s="6" t="s">
        <v>6</v>
      </c>
      <c r="F10" s="6" t="s">
        <v>7</v>
      </c>
    </row>
    <row r="11" spans="2:6" x14ac:dyDescent="0.25">
      <c r="B11" s="7"/>
      <c r="C11" s="8"/>
      <c r="D11" s="8"/>
      <c r="E11" s="8"/>
    </row>
    <row r="12" spans="2:6" x14ac:dyDescent="0.25">
      <c r="B12" s="2" t="s">
        <v>8</v>
      </c>
      <c r="C12" s="9">
        <v>3631092.9803999998</v>
      </c>
      <c r="D12" s="9">
        <v>836443.7672</v>
      </c>
      <c r="E12" s="9">
        <v>79306.311799999792</v>
      </c>
      <c r="F12" s="9">
        <v>4546843.0593999997</v>
      </c>
    </row>
    <row r="13" spans="2:6" x14ac:dyDescent="0.25">
      <c r="B13" s="2" t="s">
        <v>9</v>
      </c>
      <c r="C13" s="9">
        <v>1864744.5593999999</v>
      </c>
      <c r="D13" s="9">
        <v>808544.28929999995</v>
      </c>
      <c r="E13" s="10">
        <v>79526.641800000099</v>
      </c>
      <c r="F13" s="9">
        <v>2752815.4904999998</v>
      </c>
    </row>
    <row r="14" spans="2:6" x14ac:dyDescent="0.25">
      <c r="B14" s="2" t="s">
        <v>10</v>
      </c>
      <c r="C14" s="9">
        <v>1889056.6333000001</v>
      </c>
      <c r="D14" s="9">
        <v>875564.30209999997</v>
      </c>
      <c r="E14" s="10">
        <v>81733.808399999747</v>
      </c>
      <c r="F14" s="9">
        <v>2846354.7437999998</v>
      </c>
    </row>
    <row r="15" spans="2:6" x14ac:dyDescent="0.25">
      <c r="B15" s="2" t="s">
        <v>11</v>
      </c>
      <c r="C15" s="9">
        <v>1933442.6133999999</v>
      </c>
      <c r="D15" s="9">
        <v>864368.9436</v>
      </c>
      <c r="E15" s="10">
        <v>82270.048399999971</v>
      </c>
      <c r="F15" s="9">
        <v>2880081.6053999998</v>
      </c>
    </row>
    <row r="16" spans="2:6" x14ac:dyDescent="0.25">
      <c r="B16" s="2" t="s">
        <v>12</v>
      </c>
      <c r="C16" s="9">
        <v>1934596.4358000001</v>
      </c>
      <c r="D16" s="9">
        <v>875212.69429999997</v>
      </c>
      <c r="E16" s="10">
        <v>82250.7583999997</v>
      </c>
      <c r="F16" s="9">
        <v>2892059.8884999999</v>
      </c>
    </row>
    <row r="17" spans="2:6" x14ac:dyDescent="0.25">
      <c r="B17" s="2" t="s">
        <v>13</v>
      </c>
      <c r="C17" s="9">
        <v>2150607.9007999999</v>
      </c>
      <c r="D17" s="9">
        <v>874777.1531</v>
      </c>
      <c r="E17" s="10">
        <v>91978.44840000011</v>
      </c>
      <c r="F17" s="9">
        <v>3117363.5022999998</v>
      </c>
    </row>
    <row r="18" spans="2:6" x14ac:dyDescent="0.25">
      <c r="B18" s="2" t="s">
        <v>14</v>
      </c>
      <c r="C18" s="9">
        <v>2057263.4615</v>
      </c>
      <c r="D18" s="9">
        <v>1027301.2425000001</v>
      </c>
      <c r="E18" s="10">
        <v>82166.708799999906</v>
      </c>
      <c r="F18" s="9">
        <v>3166731.4128</v>
      </c>
    </row>
    <row r="19" spans="2:6" x14ac:dyDescent="0.25">
      <c r="B19" s="2" t="s">
        <v>15</v>
      </c>
      <c r="C19" s="9">
        <v>1928844.4228999999</v>
      </c>
      <c r="D19" s="9">
        <v>947824.08559999999</v>
      </c>
      <c r="E19" s="10">
        <v>82386.518400000175</v>
      </c>
      <c r="F19" s="9">
        <v>2959055.0268999999</v>
      </c>
    </row>
    <row r="20" spans="2:6" x14ac:dyDescent="0.25">
      <c r="B20" s="2" t="s">
        <v>16</v>
      </c>
      <c r="C20" s="9">
        <v>1931605.9608</v>
      </c>
      <c r="D20" s="9">
        <v>917569.90610000002</v>
      </c>
      <c r="E20" s="10">
        <v>82252.688400000101</v>
      </c>
      <c r="F20" s="9">
        <v>2931428.5553000001</v>
      </c>
    </row>
    <row r="21" spans="2:6" x14ac:dyDescent="0.25">
      <c r="B21" s="2" t="s">
        <v>17</v>
      </c>
      <c r="C21" s="9">
        <v>1927645.4036999999</v>
      </c>
      <c r="D21" s="9">
        <v>956431.37459999998</v>
      </c>
      <c r="E21" s="10">
        <v>82232.55839999998</v>
      </c>
      <c r="F21" s="9">
        <v>2966309.3366999999</v>
      </c>
    </row>
    <row r="22" spans="2:6" x14ac:dyDescent="0.25">
      <c r="B22" s="2" t="s">
        <v>18</v>
      </c>
      <c r="C22" s="9">
        <v>1940293.6868</v>
      </c>
      <c r="D22" s="9">
        <v>954429.46499999997</v>
      </c>
      <c r="E22" s="10">
        <v>82245.328400000231</v>
      </c>
      <c r="F22" s="9">
        <v>2976968.4802000001</v>
      </c>
    </row>
    <row r="23" spans="2:6" x14ac:dyDescent="0.25">
      <c r="B23" s="2" t="s">
        <v>19</v>
      </c>
      <c r="C23" s="9">
        <v>2289784.9153</v>
      </c>
      <c r="D23" s="9">
        <v>1000371.0270999999</v>
      </c>
      <c r="E23" s="10">
        <v>91565.118799999822</v>
      </c>
      <c r="F23" s="9">
        <v>3381721.0611999999</v>
      </c>
    </row>
    <row r="24" spans="2:6" x14ac:dyDescent="0.25">
      <c r="B24" s="2"/>
      <c r="C24" s="11"/>
      <c r="D24" s="11"/>
      <c r="E24" s="11"/>
      <c r="F24" s="11"/>
    </row>
    <row r="25" spans="2:6" ht="15.75" thickBot="1" x14ac:dyDescent="0.3">
      <c r="B25" s="2" t="s">
        <v>7</v>
      </c>
      <c r="C25" s="12">
        <f>SUM(C12:C24)</f>
        <v>25478978.974100001</v>
      </c>
      <c r="D25" s="12">
        <f>SUM(D12:D24)</f>
        <v>10938838.250499999</v>
      </c>
      <c r="E25" s="12">
        <f>SUM(E12:E24)</f>
        <v>999914.93839999964</v>
      </c>
      <c r="F25" s="12">
        <f>SUM(F12:F24)</f>
        <v>37417732.162999995</v>
      </c>
    </row>
    <row r="26" spans="2:6" ht="15.75" thickTop="1" x14ac:dyDescent="0.25">
      <c r="B26" s="2"/>
      <c r="C26" s="13"/>
      <c r="D26" s="13"/>
      <c r="E26" s="13"/>
      <c r="F26" s="13"/>
    </row>
    <row r="27" spans="2:6" x14ac:dyDescent="0.25">
      <c r="B27" s="4"/>
      <c r="C27" s="4"/>
      <c r="D27" s="4"/>
      <c r="E27" s="4"/>
    </row>
    <row r="28" spans="2:6" x14ac:dyDescent="0.25">
      <c r="B28" s="4"/>
      <c r="C28" s="14" t="s">
        <v>21</v>
      </c>
      <c r="D28" s="14"/>
      <c r="E28" s="14"/>
      <c r="F28" s="14"/>
    </row>
    <row r="29" spans="2:6" x14ac:dyDescent="0.25">
      <c r="B29" s="5"/>
      <c r="C29" s="6" t="s">
        <v>4</v>
      </c>
      <c r="D29" s="6" t="s">
        <v>5</v>
      </c>
      <c r="E29" s="6" t="s">
        <v>6</v>
      </c>
      <c r="F29" s="6" t="s">
        <v>7</v>
      </c>
    </row>
    <row r="30" spans="2:6" x14ac:dyDescent="0.25">
      <c r="B30" s="7"/>
      <c r="C30" s="8"/>
      <c r="D30" s="8"/>
      <c r="E30" s="8"/>
    </row>
    <row r="31" spans="2:6" x14ac:dyDescent="0.25">
      <c r="B31" s="2" t="s">
        <v>8</v>
      </c>
      <c r="C31" s="9">
        <v>1476079.9</v>
      </c>
      <c r="D31" s="9">
        <v>889602.43</v>
      </c>
      <c r="E31" s="9">
        <v>30343.879999999888</v>
      </c>
      <c r="F31" s="9">
        <v>2396026.21</v>
      </c>
    </row>
    <row r="32" spans="2:6" x14ac:dyDescent="0.25">
      <c r="B32" s="2" t="s">
        <v>9</v>
      </c>
      <c r="C32" s="9">
        <v>1694550.79</v>
      </c>
      <c r="D32" s="9">
        <v>1020007.11</v>
      </c>
      <c r="E32" s="10">
        <v>32140.060000000056</v>
      </c>
      <c r="F32" s="9">
        <v>2746697.96</v>
      </c>
    </row>
    <row r="33" spans="2:6" x14ac:dyDescent="0.25">
      <c r="B33" s="2" t="s">
        <v>10</v>
      </c>
      <c r="C33" s="9">
        <v>1697690.69</v>
      </c>
      <c r="D33" s="9">
        <v>1120014.1599999999</v>
      </c>
      <c r="E33" s="10">
        <v>34983.420000000158</v>
      </c>
      <c r="F33" s="9">
        <v>2852688.27</v>
      </c>
    </row>
    <row r="34" spans="2:6" x14ac:dyDescent="0.25">
      <c r="B34" s="2" t="s">
        <v>11</v>
      </c>
      <c r="C34" s="9">
        <v>1573465.33</v>
      </c>
      <c r="D34" s="9">
        <v>1078540.96</v>
      </c>
      <c r="E34" s="10">
        <v>29398.100000000093</v>
      </c>
      <c r="F34" s="9">
        <v>2681404.39</v>
      </c>
    </row>
    <row r="35" spans="2:6" x14ac:dyDescent="0.25">
      <c r="B35" s="2" t="s">
        <v>12</v>
      </c>
      <c r="C35" s="9">
        <v>1638494.44</v>
      </c>
      <c r="D35" s="9">
        <v>1030594.78</v>
      </c>
      <c r="E35" s="10">
        <v>32187.329999999842</v>
      </c>
      <c r="F35" s="9">
        <v>2701276.55</v>
      </c>
    </row>
    <row r="36" spans="2:6" x14ac:dyDescent="0.25">
      <c r="B36" s="2" t="s">
        <v>13</v>
      </c>
      <c r="C36" s="9">
        <v>1559699.47</v>
      </c>
      <c r="D36" s="9">
        <v>1122588.67</v>
      </c>
      <c r="E36" s="10">
        <v>38051.060000000289</v>
      </c>
      <c r="F36" s="9">
        <v>2720339.2</v>
      </c>
    </row>
    <row r="37" spans="2:6" x14ac:dyDescent="0.25">
      <c r="B37" s="2" t="s">
        <v>14</v>
      </c>
      <c r="C37" s="9">
        <v>2048209.26</v>
      </c>
      <c r="D37" s="9">
        <v>1114572.1299999999</v>
      </c>
      <c r="E37" s="10">
        <v>35080.600000000326</v>
      </c>
      <c r="F37" s="9">
        <v>3197861.99</v>
      </c>
    </row>
    <row r="38" spans="2:6" x14ac:dyDescent="0.25">
      <c r="B38" s="2" t="s">
        <v>15</v>
      </c>
      <c r="C38" s="9">
        <v>1612064.66</v>
      </c>
      <c r="D38" s="9">
        <v>1080917.07</v>
      </c>
      <c r="E38" s="10">
        <v>30445.970000000205</v>
      </c>
      <c r="F38" s="9">
        <v>2723427.7</v>
      </c>
    </row>
    <row r="39" spans="2:6" x14ac:dyDescent="0.25">
      <c r="B39" s="2" t="s">
        <v>16</v>
      </c>
      <c r="C39" s="9">
        <v>1492091.77</v>
      </c>
      <c r="D39" s="9">
        <v>1124774.31</v>
      </c>
      <c r="E39" s="10">
        <v>24317.64000000013</v>
      </c>
      <c r="F39" s="9">
        <v>2641183.7200000002</v>
      </c>
    </row>
    <row r="40" spans="2:6" x14ac:dyDescent="0.25">
      <c r="B40" s="2" t="s">
        <v>17</v>
      </c>
      <c r="C40" s="9">
        <v>1673397.71</v>
      </c>
      <c r="D40" s="9">
        <v>1025623.63</v>
      </c>
      <c r="E40" s="10">
        <v>-17644.409999999683</v>
      </c>
      <c r="F40" s="9">
        <v>2681376.9300000002</v>
      </c>
    </row>
    <row r="41" spans="2:6" x14ac:dyDescent="0.25">
      <c r="B41" s="2" t="s">
        <v>18</v>
      </c>
      <c r="C41" s="9">
        <v>1463222.3</v>
      </c>
      <c r="D41" s="9">
        <v>1027356.88</v>
      </c>
      <c r="E41" s="10">
        <v>31614.670000000158</v>
      </c>
      <c r="F41" s="9">
        <v>2522193.85</v>
      </c>
    </row>
    <row r="42" spans="2:6" x14ac:dyDescent="0.25">
      <c r="B42" s="2" t="s">
        <v>19</v>
      </c>
      <c r="C42" s="9">
        <v>1579534.38</v>
      </c>
      <c r="D42" s="9">
        <v>1046444.81</v>
      </c>
      <c r="E42" s="10">
        <v>43163.680000000168</v>
      </c>
      <c r="F42" s="9">
        <v>2669142.87</v>
      </c>
    </row>
    <row r="43" spans="2:6" x14ac:dyDescent="0.25">
      <c r="B43" s="2"/>
      <c r="C43" s="11"/>
      <c r="D43" s="11"/>
      <c r="E43" s="11"/>
      <c r="F43" s="11"/>
    </row>
    <row r="44" spans="2:6" ht="15.75" thickBot="1" x14ac:dyDescent="0.3">
      <c r="B44" s="2" t="s">
        <v>7</v>
      </c>
      <c r="C44" s="12">
        <f>SUM(C31:C43)</f>
        <v>19508500.699999999</v>
      </c>
      <c r="D44" s="12">
        <f>SUM(D31:D43)</f>
        <v>12681036.940000003</v>
      </c>
      <c r="E44" s="12">
        <f>SUM(E31:E43)</f>
        <v>344082.00000000163</v>
      </c>
      <c r="F44" s="12">
        <f>SUM(F31:F43)</f>
        <v>32533619.640000001</v>
      </c>
    </row>
    <row r="45" spans="2:6" ht="15.75" thickTop="1" x14ac:dyDescent="0.25">
      <c r="B45" s="2"/>
      <c r="C45" s="13"/>
      <c r="D45" s="13"/>
      <c r="E45" s="13"/>
      <c r="F45" s="13"/>
    </row>
    <row r="46" spans="2:6" x14ac:dyDescent="0.25">
      <c r="B46" s="4"/>
      <c r="C46" s="4"/>
      <c r="D46" s="4"/>
      <c r="E46" s="4"/>
    </row>
    <row r="47" spans="2:6" x14ac:dyDescent="0.25">
      <c r="B47" s="4"/>
      <c r="C47" s="14" t="s">
        <v>22</v>
      </c>
      <c r="D47" s="14"/>
      <c r="E47" s="14"/>
      <c r="F47" s="14"/>
    </row>
    <row r="48" spans="2:6" x14ac:dyDescent="0.25">
      <c r="B48" s="5"/>
      <c r="C48" s="6" t="s">
        <v>4</v>
      </c>
      <c r="D48" s="6" t="s">
        <v>5</v>
      </c>
      <c r="E48" s="6" t="s">
        <v>6</v>
      </c>
      <c r="F48" s="6" t="s">
        <v>7</v>
      </c>
    </row>
    <row r="49" spans="2:6" x14ac:dyDescent="0.25">
      <c r="B49" s="7"/>
      <c r="C49" s="8"/>
      <c r="D49" s="8"/>
      <c r="E49" s="8"/>
    </row>
    <row r="50" spans="2:6" x14ac:dyDescent="0.25">
      <c r="B50" s="2" t="s">
        <v>8</v>
      </c>
      <c r="C50" s="9">
        <v>1541964.88</v>
      </c>
      <c r="D50" s="9">
        <v>894764.34</v>
      </c>
      <c r="E50" s="9">
        <v>27626.89000000013</v>
      </c>
      <c r="F50" s="9">
        <v>2464356.11</v>
      </c>
    </row>
    <row r="51" spans="2:6" x14ac:dyDescent="0.25">
      <c r="B51" s="2" t="s">
        <v>9</v>
      </c>
      <c r="C51" s="9">
        <v>1681609.46</v>
      </c>
      <c r="D51" s="9">
        <v>1021404.66</v>
      </c>
      <c r="E51" s="10">
        <v>59528.839999999851</v>
      </c>
      <c r="F51" s="9">
        <v>2762542.96</v>
      </c>
    </row>
    <row r="52" spans="2:6" x14ac:dyDescent="0.25">
      <c r="B52" s="2" t="s">
        <v>10</v>
      </c>
      <c r="C52" s="9">
        <v>1634850.9</v>
      </c>
      <c r="D52" s="9">
        <v>1164807.33</v>
      </c>
      <c r="E52" s="10">
        <v>50427.35999999987</v>
      </c>
      <c r="F52" s="9">
        <v>2850085.59</v>
      </c>
    </row>
    <row r="53" spans="2:6" x14ac:dyDescent="0.25">
      <c r="B53" s="2" t="s">
        <v>11</v>
      </c>
      <c r="C53" s="9">
        <v>1550651.03</v>
      </c>
      <c r="D53" s="9">
        <v>1042084.4</v>
      </c>
      <c r="E53" s="10">
        <v>31513.469999999972</v>
      </c>
      <c r="F53" s="9">
        <v>2624248.9</v>
      </c>
    </row>
    <row r="54" spans="2:6" x14ac:dyDescent="0.25">
      <c r="B54" s="2" t="s">
        <v>12</v>
      </c>
      <c r="C54" s="9">
        <v>1630452.82</v>
      </c>
      <c r="D54" s="9">
        <v>1071550.17</v>
      </c>
      <c r="E54" s="10">
        <v>43989.170000000158</v>
      </c>
      <c r="F54" s="9">
        <v>2745992.16</v>
      </c>
    </row>
    <row r="55" spans="2:6" x14ac:dyDescent="0.25">
      <c r="B55" s="2" t="s">
        <v>13</v>
      </c>
      <c r="C55" s="9">
        <v>1595368.33</v>
      </c>
      <c r="D55" s="9">
        <v>1004227.16</v>
      </c>
      <c r="E55" s="10">
        <v>55000.619999999646</v>
      </c>
      <c r="F55" s="9">
        <v>2654596.11</v>
      </c>
    </row>
    <row r="56" spans="2:6" x14ac:dyDescent="0.25">
      <c r="B56" s="2" t="s">
        <v>14</v>
      </c>
      <c r="C56" s="9">
        <v>1868867.08</v>
      </c>
      <c r="D56" s="9">
        <v>1163102.3700000001</v>
      </c>
      <c r="E56" s="10">
        <v>40008.10999999987</v>
      </c>
      <c r="F56" s="9">
        <v>3071977.56</v>
      </c>
    </row>
    <row r="57" spans="2:6" x14ac:dyDescent="0.25">
      <c r="B57" s="2" t="s">
        <v>15</v>
      </c>
      <c r="C57" s="9">
        <v>1487852.23</v>
      </c>
      <c r="D57" s="9">
        <v>1013921.45</v>
      </c>
      <c r="E57" s="10">
        <v>140081.67000000016</v>
      </c>
      <c r="F57" s="9">
        <v>2641855.35</v>
      </c>
    </row>
    <row r="58" spans="2:6" x14ac:dyDescent="0.25">
      <c r="B58" s="2" t="s">
        <v>16</v>
      </c>
      <c r="C58" s="9">
        <v>1589402.3</v>
      </c>
      <c r="D58" s="9">
        <v>1079436.32</v>
      </c>
      <c r="E58" s="10">
        <v>41746.649999999907</v>
      </c>
      <c r="F58" s="9">
        <v>2710585.27</v>
      </c>
    </row>
    <row r="59" spans="2:6" x14ac:dyDescent="0.25">
      <c r="B59" s="2" t="s">
        <v>17</v>
      </c>
      <c r="C59" s="9">
        <v>1602232.95</v>
      </c>
      <c r="D59" s="9">
        <v>1122606.3899999999</v>
      </c>
      <c r="E59" s="10">
        <v>62182.689999999944</v>
      </c>
      <c r="F59" s="9">
        <v>2787022.03</v>
      </c>
    </row>
    <row r="60" spans="2:6" x14ac:dyDescent="0.25">
      <c r="B60" s="2" t="s">
        <v>18</v>
      </c>
      <c r="C60" s="9">
        <v>1464378.02</v>
      </c>
      <c r="D60" s="9">
        <v>1168727.95</v>
      </c>
      <c r="E60" s="10">
        <v>54093.949999999953</v>
      </c>
      <c r="F60" s="9">
        <v>2687199.92</v>
      </c>
    </row>
    <row r="61" spans="2:6" x14ac:dyDescent="0.25">
      <c r="B61" s="2" t="s">
        <v>19</v>
      </c>
      <c r="C61" s="9">
        <v>1648634.01</v>
      </c>
      <c r="D61" s="9">
        <v>1133567.25</v>
      </c>
      <c r="E61" s="10">
        <v>-17112.280000000028</v>
      </c>
      <c r="F61" s="9">
        <v>2765088.98</v>
      </c>
    </row>
    <row r="62" spans="2:6" x14ac:dyDescent="0.25">
      <c r="B62" s="2"/>
      <c r="C62" s="11"/>
      <c r="D62" s="11"/>
      <c r="E62" s="11"/>
      <c r="F62" s="11"/>
    </row>
    <row r="63" spans="2:6" ht="15.75" thickBot="1" x14ac:dyDescent="0.3">
      <c r="B63" s="2" t="s">
        <v>7</v>
      </c>
      <c r="C63" s="12">
        <f>SUM(C50:C62)</f>
        <v>19296264.010000005</v>
      </c>
      <c r="D63" s="12">
        <f>SUM(D50:D62)</f>
        <v>12880199.790000001</v>
      </c>
      <c r="E63" s="12">
        <f>SUM(E50:E62)</f>
        <v>589087.13999999943</v>
      </c>
      <c r="F63" s="12">
        <f>SUM(F50:F62)</f>
        <v>32765550.940000001</v>
      </c>
    </row>
    <row r="64" spans="2:6" ht="15.75" thickTop="1" x14ac:dyDescent="0.25">
      <c r="B64" s="2"/>
    </row>
    <row r="65" spans="2:6" x14ac:dyDescent="0.25">
      <c r="B65" s="2"/>
    </row>
    <row r="66" spans="2:6" x14ac:dyDescent="0.25">
      <c r="B66" s="2"/>
      <c r="C66" s="14" t="s">
        <v>23</v>
      </c>
      <c r="D66" s="14"/>
      <c r="E66" s="14"/>
      <c r="F66" s="14"/>
    </row>
    <row r="67" spans="2:6" x14ac:dyDescent="0.25">
      <c r="B67" s="2"/>
      <c r="C67" s="6" t="s">
        <v>4</v>
      </c>
      <c r="D67" s="6" t="s">
        <v>5</v>
      </c>
      <c r="E67" s="6" t="s">
        <v>6</v>
      </c>
      <c r="F67" s="6" t="s">
        <v>7</v>
      </c>
    </row>
    <row r="68" spans="2:6" x14ac:dyDescent="0.25">
      <c r="B68" s="2"/>
      <c r="C68" s="8"/>
      <c r="D68" s="8"/>
      <c r="E68" s="8"/>
    </row>
    <row r="69" spans="2:6" x14ac:dyDescent="0.25">
      <c r="B69" s="2" t="s">
        <v>8</v>
      </c>
      <c r="C69" s="9">
        <v>1847502.2</v>
      </c>
      <c r="D69" s="9">
        <v>1159763.3400000001</v>
      </c>
      <c r="E69" s="9">
        <v>80176.239999999758</v>
      </c>
      <c r="F69" s="9">
        <v>3087441.78</v>
      </c>
    </row>
    <row r="70" spans="2:6" x14ac:dyDescent="0.25">
      <c r="B70" s="2" t="s">
        <v>9</v>
      </c>
      <c r="C70" s="9">
        <v>1593587.52</v>
      </c>
      <c r="D70" s="9">
        <v>1083834.33</v>
      </c>
      <c r="E70" s="10">
        <v>96961.909999999683</v>
      </c>
      <c r="F70" s="9">
        <v>2774383.76</v>
      </c>
    </row>
    <row r="71" spans="2:6" x14ac:dyDescent="0.25">
      <c r="B71" s="2" t="s">
        <v>10</v>
      </c>
      <c r="C71" s="9">
        <v>1666417.93</v>
      </c>
      <c r="D71" s="9">
        <v>1110266.22</v>
      </c>
      <c r="E71" s="10">
        <v>116627.5700000003</v>
      </c>
      <c r="F71" s="9">
        <v>2893311.72</v>
      </c>
    </row>
    <row r="72" spans="2:6" x14ac:dyDescent="0.25">
      <c r="B72" s="2" t="s">
        <v>11</v>
      </c>
      <c r="C72" s="9">
        <v>1683381.7</v>
      </c>
      <c r="D72" s="9">
        <v>1133698.7</v>
      </c>
      <c r="E72" s="10">
        <v>60106.060000000056</v>
      </c>
      <c r="F72" s="9">
        <v>2877186.46</v>
      </c>
    </row>
    <row r="73" spans="2:6" x14ac:dyDescent="0.25">
      <c r="B73" s="2" t="s">
        <v>12</v>
      </c>
      <c r="C73" s="9">
        <v>1632713.12</v>
      </c>
      <c r="D73" s="9">
        <v>1015181.75</v>
      </c>
      <c r="E73" s="10">
        <v>29133.5</v>
      </c>
      <c r="F73" s="9">
        <v>2677028.37</v>
      </c>
    </row>
    <row r="74" spans="2:6" x14ac:dyDescent="0.25">
      <c r="B74" s="2" t="s">
        <v>13</v>
      </c>
      <c r="C74" s="9">
        <v>1593282.76</v>
      </c>
      <c r="D74" s="9">
        <v>1050110.1100000001</v>
      </c>
      <c r="E74" s="10">
        <v>74425.319999999832</v>
      </c>
      <c r="F74" s="9">
        <v>2717818.19</v>
      </c>
    </row>
    <row r="75" spans="2:6" x14ac:dyDescent="0.25">
      <c r="B75" s="2" t="s">
        <v>14</v>
      </c>
      <c r="C75" s="9">
        <v>1856347.82</v>
      </c>
      <c r="D75" s="9">
        <v>1197959.2</v>
      </c>
      <c r="E75" s="10">
        <v>63668.020000000019</v>
      </c>
      <c r="F75" s="9">
        <v>3117975.04</v>
      </c>
    </row>
    <row r="76" spans="2:6" x14ac:dyDescent="0.25">
      <c r="B76" s="2" t="s">
        <v>15</v>
      </c>
      <c r="C76" s="9">
        <v>1592331.89</v>
      </c>
      <c r="D76" s="9">
        <v>1055664.76</v>
      </c>
      <c r="E76" s="10">
        <v>27843.340000000317</v>
      </c>
      <c r="F76" s="9">
        <v>2675839.9900000002</v>
      </c>
    </row>
    <row r="77" spans="2:6" x14ac:dyDescent="0.25">
      <c r="B77" s="2" t="s">
        <v>16</v>
      </c>
      <c r="C77" s="9">
        <v>1593452.55</v>
      </c>
      <c r="D77" s="9">
        <v>1088897.77</v>
      </c>
      <c r="E77" s="10">
        <v>47563.070000000065</v>
      </c>
      <c r="F77" s="9">
        <v>2729913.39</v>
      </c>
    </row>
    <row r="78" spans="2:6" x14ac:dyDescent="0.25">
      <c r="B78" s="2" t="s">
        <v>17</v>
      </c>
      <c r="C78" s="9">
        <v>1644468.74</v>
      </c>
      <c r="D78" s="9">
        <v>1073604.04</v>
      </c>
      <c r="E78" s="10">
        <v>87462.559999999823</v>
      </c>
      <c r="F78" s="9">
        <v>2805535.34</v>
      </c>
    </row>
    <row r="79" spans="2:6" x14ac:dyDescent="0.25">
      <c r="B79" s="2" t="s">
        <v>18</v>
      </c>
      <c r="C79" s="9">
        <v>1566714</v>
      </c>
      <c r="D79" s="9">
        <v>1020001.4</v>
      </c>
      <c r="E79" s="10">
        <v>50554.229999999981</v>
      </c>
      <c r="F79" s="9">
        <v>2637269.63</v>
      </c>
    </row>
    <row r="80" spans="2:6" x14ac:dyDescent="0.25">
      <c r="B80" s="2" t="s">
        <v>19</v>
      </c>
      <c r="C80" s="9">
        <v>1572135.05</v>
      </c>
      <c r="D80" s="9">
        <v>1081800.78</v>
      </c>
      <c r="E80" s="10">
        <v>-60909.689999999944</v>
      </c>
      <c r="F80" s="9">
        <v>2593026.14</v>
      </c>
    </row>
    <row r="81" spans="2:6" x14ac:dyDescent="0.25">
      <c r="B81" s="2"/>
      <c r="C81" s="11"/>
      <c r="D81" s="11"/>
      <c r="E81" s="11"/>
      <c r="F81" s="11"/>
    </row>
    <row r="82" spans="2:6" ht="15.75" thickBot="1" x14ac:dyDescent="0.3">
      <c r="B82" s="2" t="s">
        <v>7</v>
      </c>
      <c r="C82" s="12">
        <f>SUM(C69:C81)</f>
        <v>19842335.280000001</v>
      </c>
      <c r="D82" s="12">
        <f>SUM(D69:D81)</f>
        <v>13070782.399999999</v>
      </c>
      <c r="E82" s="12">
        <f>SUM(E69:E81)</f>
        <v>673612.12999999989</v>
      </c>
      <c r="F82" s="12">
        <f>SUM(F69:F81)</f>
        <v>33586729.810000002</v>
      </c>
    </row>
    <row r="83" spans="2:6" ht="15.75" thickTop="1" x14ac:dyDescent="0.25">
      <c r="B83" s="2"/>
    </row>
    <row r="84" spans="2:6" x14ac:dyDescent="0.25">
      <c r="B84" s="2"/>
    </row>
    <row r="85" spans="2:6" x14ac:dyDescent="0.25">
      <c r="B85" s="2"/>
      <c r="C85" s="14" t="s">
        <v>25</v>
      </c>
      <c r="D85" s="14"/>
      <c r="E85" s="14"/>
      <c r="F85" s="14"/>
    </row>
    <row r="86" spans="2:6" x14ac:dyDescent="0.25">
      <c r="B86" s="2"/>
      <c r="C86" s="6" t="s">
        <v>4</v>
      </c>
      <c r="D86" s="6" t="s">
        <v>5</v>
      </c>
      <c r="E86" s="6" t="s">
        <v>6</v>
      </c>
      <c r="F86" s="6" t="s">
        <v>7</v>
      </c>
    </row>
    <row r="87" spans="2:6" x14ac:dyDescent="0.25">
      <c r="B87" s="2"/>
      <c r="C87" s="8"/>
      <c r="D87" s="8"/>
      <c r="E87" s="8"/>
    </row>
    <row r="88" spans="2:6" x14ac:dyDescent="0.25">
      <c r="B88" s="2" t="s">
        <v>8</v>
      </c>
      <c r="C88" s="9">
        <v>1490594.5</v>
      </c>
      <c r="D88" s="9">
        <v>1025325.89</v>
      </c>
      <c r="E88" s="9">
        <v>56995.119999999646</v>
      </c>
      <c r="F88" s="9">
        <v>2572915.5099999998</v>
      </c>
    </row>
    <row r="89" spans="2:6" x14ac:dyDescent="0.25">
      <c r="B89" s="2" t="s">
        <v>9</v>
      </c>
      <c r="C89" s="9">
        <v>1610085.48</v>
      </c>
      <c r="D89" s="9">
        <v>1095923.4099999999</v>
      </c>
      <c r="E89" s="9">
        <v>152950.40000000014</v>
      </c>
      <c r="F89" s="9">
        <v>2858959.29</v>
      </c>
    </row>
    <row r="90" spans="2:6" x14ac:dyDescent="0.25">
      <c r="B90" s="2" t="s">
        <v>10</v>
      </c>
      <c r="C90" s="9">
        <v>1964086.18</v>
      </c>
      <c r="D90" s="9">
        <v>1373186.18</v>
      </c>
      <c r="E90" s="9">
        <v>152215.69000000018</v>
      </c>
      <c r="F90" s="9">
        <v>3489488.05</v>
      </c>
    </row>
    <row r="91" spans="2:6" x14ac:dyDescent="0.25">
      <c r="B91" s="2" t="s">
        <v>11</v>
      </c>
      <c r="C91" s="9">
        <v>1746676.8770000001</v>
      </c>
      <c r="D91" s="9">
        <v>1156402.68</v>
      </c>
      <c r="E91" s="9">
        <v>135478.12999999989</v>
      </c>
      <c r="F91" s="9">
        <v>3038557.6869999999</v>
      </c>
    </row>
    <row r="92" spans="2:6" x14ac:dyDescent="0.25">
      <c r="B92" s="2" t="s">
        <v>12</v>
      </c>
      <c r="C92" s="9">
        <v>1740380</v>
      </c>
      <c r="D92" s="9">
        <v>1149248.07</v>
      </c>
      <c r="E92" s="9">
        <v>135341.61999999988</v>
      </c>
      <c r="F92" s="9">
        <v>3024969.69</v>
      </c>
    </row>
    <row r="93" spans="2:6" x14ac:dyDescent="0.25">
      <c r="B93" s="2" t="s">
        <v>13</v>
      </c>
      <c r="C93" s="9">
        <v>1557405.22</v>
      </c>
      <c r="D93" s="9">
        <v>1208229.57</v>
      </c>
      <c r="E93" s="9">
        <v>104837.27000000002</v>
      </c>
      <c r="F93" s="9">
        <v>2870472.06</v>
      </c>
    </row>
    <row r="94" spans="2:6" x14ac:dyDescent="0.25">
      <c r="B94" s="2" t="s">
        <v>14</v>
      </c>
      <c r="C94" s="9">
        <v>1536485.57</v>
      </c>
      <c r="D94" s="9">
        <v>1093613.95</v>
      </c>
      <c r="E94" s="9">
        <v>102487.04000000004</v>
      </c>
      <c r="F94" s="9">
        <v>2732586.56</v>
      </c>
    </row>
    <row r="95" spans="2:6" x14ac:dyDescent="0.25">
      <c r="B95" s="2" t="s">
        <v>15</v>
      </c>
      <c r="C95" s="9">
        <v>1968304.9</v>
      </c>
      <c r="D95" s="9">
        <v>1466672.15</v>
      </c>
      <c r="E95" s="9">
        <v>163219.22999999998</v>
      </c>
      <c r="F95" s="9">
        <v>3598196.28</v>
      </c>
    </row>
    <row r="96" spans="2:6" x14ac:dyDescent="0.25">
      <c r="B96" s="2" t="s">
        <v>16</v>
      </c>
      <c r="C96" s="9">
        <v>1556627.73</v>
      </c>
      <c r="D96" s="9">
        <v>1099961.32</v>
      </c>
      <c r="E96" s="9">
        <v>117328.6399999999</v>
      </c>
      <c r="F96" s="9">
        <v>2773917.69</v>
      </c>
    </row>
    <row r="97" spans="2:6" x14ac:dyDescent="0.25">
      <c r="B97" s="2" t="s">
        <v>17</v>
      </c>
      <c r="C97" s="9">
        <v>1675928.08</v>
      </c>
      <c r="D97" s="9">
        <v>1117373.1399999999</v>
      </c>
      <c r="E97" s="9">
        <v>156001.55000000005</v>
      </c>
      <c r="F97" s="9">
        <v>2949302.77</v>
      </c>
    </row>
    <row r="98" spans="2:6" x14ac:dyDescent="0.25">
      <c r="B98" s="2" t="s">
        <v>18</v>
      </c>
      <c r="C98" s="9">
        <v>1531040.45</v>
      </c>
      <c r="D98" s="9">
        <v>1148172.5900000001</v>
      </c>
      <c r="E98" s="9">
        <v>100204.93999999994</v>
      </c>
      <c r="F98" s="9">
        <v>2779417.98</v>
      </c>
    </row>
    <row r="99" spans="2:6" x14ac:dyDescent="0.25">
      <c r="B99" s="2" t="s">
        <v>19</v>
      </c>
      <c r="C99" s="9">
        <v>1287014.32</v>
      </c>
      <c r="D99" s="9">
        <v>883009.11</v>
      </c>
      <c r="E99" s="9">
        <v>37868.880000000121</v>
      </c>
      <c r="F99" s="9">
        <v>2207892.31</v>
      </c>
    </row>
    <row r="100" spans="2:6" x14ac:dyDescent="0.25">
      <c r="B100" s="2"/>
      <c r="C100" s="11"/>
      <c r="D100" s="11"/>
      <c r="E100" s="11"/>
      <c r="F100" s="11"/>
    </row>
    <row r="101" spans="2:6" ht="15.75" thickBot="1" x14ac:dyDescent="0.3">
      <c r="B101" s="2" t="s">
        <v>7</v>
      </c>
      <c r="C101" s="12">
        <f>SUM(C88:C100)</f>
        <v>19664629.307</v>
      </c>
      <c r="D101" s="12">
        <f>SUM(D88:D100)</f>
        <v>13817118.060000001</v>
      </c>
      <c r="E101" s="12">
        <f>SUM(E88:E100)</f>
        <v>1414928.5099999998</v>
      </c>
      <c r="F101" s="12">
        <f>SUM(F88:F100)</f>
        <v>34896675.877000004</v>
      </c>
    </row>
    <row r="102" spans="2:6" ht="15.75" thickTop="1" x14ac:dyDescent="0.25">
      <c r="B102" s="2"/>
    </row>
    <row r="103" spans="2:6" x14ac:dyDescent="0.25">
      <c r="B103" s="2"/>
    </row>
    <row r="104" spans="2:6" x14ac:dyDescent="0.25">
      <c r="B104" s="2"/>
      <c r="C104" s="14" t="s">
        <v>24</v>
      </c>
      <c r="D104" s="14"/>
      <c r="E104" s="14"/>
      <c r="F104" s="14"/>
    </row>
    <row r="105" spans="2:6" x14ac:dyDescent="0.25">
      <c r="B105" s="2"/>
      <c r="C105" s="6" t="s">
        <v>4</v>
      </c>
      <c r="D105" s="6" t="s">
        <v>5</v>
      </c>
      <c r="E105" s="6" t="s">
        <v>6</v>
      </c>
      <c r="F105" s="6" t="s">
        <v>7</v>
      </c>
    </row>
    <row r="106" spans="2:6" x14ac:dyDescent="0.25">
      <c r="B106" s="2"/>
      <c r="C106" s="8"/>
      <c r="D106" s="8"/>
      <c r="E106" s="8"/>
    </row>
    <row r="107" spans="2:6" x14ac:dyDescent="0.25">
      <c r="B107" s="2" t="s">
        <v>8</v>
      </c>
      <c r="C107" s="9">
        <v>1612379.69</v>
      </c>
      <c r="D107" s="9">
        <v>841231.47</v>
      </c>
      <c r="E107" s="9">
        <v>27510.030000000028</v>
      </c>
      <c r="F107" s="9">
        <v>2481121.19</v>
      </c>
    </row>
    <row r="108" spans="2:6" x14ac:dyDescent="0.25">
      <c r="B108" s="2" t="s">
        <v>9</v>
      </c>
      <c r="C108" s="10">
        <v>1689696.4</v>
      </c>
      <c r="D108" s="10">
        <v>998364.21</v>
      </c>
      <c r="E108" s="10">
        <v>183627.79000000004</v>
      </c>
      <c r="F108" s="10">
        <v>2871688.4</v>
      </c>
    </row>
    <row r="109" spans="2:6" x14ac:dyDescent="0.25">
      <c r="B109" s="2" t="s">
        <v>10</v>
      </c>
      <c r="C109" s="10">
        <v>2358063.4800000004</v>
      </c>
      <c r="D109" s="10">
        <v>1400022.8100000003</v>
      </c>
      <c r="E109" s="10">
        <v>165703.61999999918</v>
      </c>
      <c r="F109" s="10">
        <v>3923789.9099999997</v>
      </c>
    </row>
    <row r="110" spans="2:6" x14ac:dyDescent="0.25">
      <c r="B110" s="2" t="s">
        <v>11</v>
      </c>
      <c r="C110" s="10">
        <v>1829193.7699999996</v>
      </c>
      <c r="D110" s="10">
        <v>1331347.71</v>
      </c>
      <c r="E110" s="10">
        <v>121705.61000000034</v>
      </c>
      <c r="F110" s="10">
        <v>3282247.09</v>
      </c>
    </row>
    <row r="111" spans="2:6" x14ac:dyDescent="0.25">
      <c r="B111" s="2" t="s">
        <v>12</v>
      </c>
      <c r="C111" s="10">
        <v>1861973.6400000006</v>
      </c>
      <c r="D111" s="10">
        <v>1225391.67</v>
      </c>
      <c r="E111" s="10">
        <v>106753.41999999993</v>
      </c>
      <c r="F111" s="10">
        <v>3194118.7300000004</v>
      </c>
    </row>
    <row r="112" spans="2:6" x14ac:dyDescent="0.25">
      <c r="B112" s="2" t="s">
        <v>13</v>
      </c>
      <c r="C112" s="10">
        <v>2010986.379999999</v>
      </c>
      <c r="D112" s="10">
        <v>1204297.33</v>
      </c>
      <c r="E112" s="10">
        <v>110821.29999999888</v>
      </c>
      <c r="F112" s="10">
        <v>3326105.0099999979</v>
      </c>
    </row>
    <row r="113" spans="2:6" x14ac:dyDescent="0.25">
      <c r="B113" s="2" t="s">
        <v>14</v>
      </c>
      <c r="C113" s="10">
        <v>1540409.8000000007</v>
      </c>
      <c r="D113" s="10">
        <v>962656.91999999993</v>
      </c>
      <c r="E113" s="10">
        <v>75143.270000001416</v>
      </c>
      <c r="F113" s="10">
        <v>2578209.9900000021</v>
      </c>
    </row>
    <row r="114" spans="2:6" x14ac:dyDescent="0.25">
      <c r="B114" s="2" t="s">
        <v>15</v>
      </c>
      <c r="C114" s="10">
        <v>1847691.6199999992</v>
      </c>
      <c r="D114" s="10">
        <v>1204090.3799999999</v>
      </c>
      <c r="E114" s="10">
        <v>127110.09000000078</v>
      </c>
      <c r="F114" s="10">
        <v>3178892.09</v>
      </c>
    </row>
    <row r="115" spans="2:6" x14ac:dyDescent="0.25">
      <c r="B115" s="2" t="s">
        <v>16</v>
      </c>
      <c r="C115" s="10">
        <v>1677054.4100000001</v>
      </c>
      <c r="D115" s="10">
        <v>999802.48000000045</v>
      </c>
      <c r="E115" s="10">
        <v>99948.829999998212</v>
      </c>
      <c r="F115" s="10">
        <v>2776805.7199999988</v>
      </c>
    </row>
    <row r="116" spans="2:6" x14ac:dyDescent="0.25">
      <c r="B116" s="2" t="s">
        <v>17</v>
      </c>
      <c r="C116" s="10">
        <v>1626639.0099999998</v>
      </c>
      <c r="D116" s="10">
        <v>970980.37999999896</v>
      </c>
      <c r="E116" s="10">
        <v>117196.17000000365</v>
      </c>
      <c r="F116" s="10">
        <v>2714815.5600000024</v>
      </c>
    </row>
    <row r="117" spans="2:6" x14ac:dyDescent="0.25">
      <c r="B117" s="2" t="s">
        <v>18</v>
      </c>
      <c r="C117" s="10">
        <v>1733318.2300000004</v>
      </c>
      <c r="D117" s="10">
        <v>904660.80000000075</v>
      </c>
      <c r="E117" s="10">
        <v>79427.529999997467</v>
      </c>
      <c r="F117" s="10">
        <v>2717406.5599999987</v>
      </c>
    </row>
    <row r="118" spans="2:6" x14ac:dyDescent="0.25">
      <c r="B118" s="2" t="s">
        <v>19</v>
      </c>
      <c r="C118" s="10">
        <v>1349335.8900000006</v>
      </c>
      <c r="D118" s="10">
        <v>909067.78999999911</v>
      </c>
      <c r="E118" s="10">
        <v>123373.07999999821</v>
      </c>
      <c r="F118" s="10">
        <v>2381776.7599999979</v>
      </c>
    </row>
    <row r="119" spans="2:6" x14ac:dyDescent="0.25">
      <c r="B119" s="2"/>
      <c r="C119" s="11"/>
      <c r="D119" s="11"/>
      <c r="E119" s="11"/>
      <c r="F119" s="11"/>
    </row>
    <row r="120" spans="2:6" ht="15.75" thickBot="1" x14ac:dyDescent="0.3">
      <c r="B120" s="2" t="s">
        <v>7</v>
      </c>
      <c r="C120" s="12">
        <f>SUM(C107:C119)</f>
        <v>21136742.32</v>
      </c>
      <c r="D120" s="12">
        <f>SUM(D107:D119)</f>
        <v>12951913.949999999</v>
      </c>
      <c r="E120" s="12">
        <f>SUM(E107:E119)</f>
        <v>1338320.7399999981</v>
      </c>
      <c r="F120" s="12">
        <f>SUM(F107:F119)</f>
        <v>35426977.009999998</v>
      </c>
    </row>
    <row r="121" spans="2:6" ht="15.75" thickTop="1" x14ac:dyDescent="0.25"/>
  </sheetData>
  <mergeCells count="8">
    <mergeCell ref="C85:F85"/>
    <mergeCell ref="C104:F104"/>
    <mergeCell ref="B4:F4"/>
    <mergeCell ref="B7:F7"/>
    <mergeCell ref="C9:F9"/>
    <mergeCell ref="C28:F28"/>
    <mergeCell ref="C47:F47"/>
    <mergeCell ref="C66:F66"/>
  </mergeCells>
  <pageMargins left="0.7" right="0.7" top="0.75" bottom="0.75" header="0.3" footer="0.3"/>
  <pageSetup scale="95" orientation="portrait" horizontalDpi="1200" verticalDpi="1200" r:id="rId1"/>
  <headerFooter>
    <oddHeader>&amp;R&amp;"Times New Roman,Bold"&amp;10KyPSC Case No. 2022-00372
AG-DR-01-127 Attachment 1
Page &amp;P of &amp;N</oddHeader>
  </headerFooter>
  <rowBreaks count="1" manualBreakCount="1">
    <brk id="84" max="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C6E46BEEC65514998BA1B34889D3D88" ma:contentTypeVersion="3" ma:contentTypeDescription="Create a new document." ma:contentTypeScope="" ma:versionID="5f70709f997a255503caa87cc4490572">
  <xsd:schema xmlns:xsd="http://www.w3.org/2001/XMLSchema" xmlns:xs="http://www.w3.org/2001/XMLSchema" xmlns:p="http://schemas.microsoft.com/office/2006/metadata/properties" xmlns:ns2="5ba878c6-b33b-4b7d-8b1a-66240161f50d" xmlns:ns3="745fd72d-7e83-4669-aadd-86863736241e" targetNamespace="http://schemas.microsoft.com/office/2006/metadata/properties" ma:root="true" ma:fieldsID="65a65b56572e544c80ac03f53f2369bf" ns2:_="" ns3:_="">
    <xsd:import namespace="5ba878c6-b33b-4b7d-8b1a-66240161f50d"/>
    <xsd:import namespace="745fd72d-7e83-4669-aadd-86863736241e"/>
    <xsd:element name="properties">
      <xsd:complexType>
        <xsd:sequence>
          <xsd:element name="documentManagement">
            <xsd:complexType>
              <xsd:all>
                <xsd:element ref="ns2:Witnes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a878c6-b33b-4b7d-8b1a-66240161f50d" elementFormDefault="qualified">
    <xsd:import namespace="http://schemas.microsoft.com/office/2006/documentManagement/types"/>
    <xsd:import namespace="http://schemas.microsoft.com/office/infopath/2007/PartnerControls"/>
    <xsd:element name="Witness" ma:index="9" nillable="true" ma:displayName="Witness" ma:internalName="Witness">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45fd72d-7e83-4669-aadd-86863736241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8"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Witness xmlns="5ba878c6-b33b-4b7d-8b1a-66240161f50d">Stewart</Witness>
  </documentManagement>
</p:properties>
</file>

<file path=customXml/itemProps1.xml><?xml version="1.0" encoding="utf-8"?>
<ds:datastoreItem xmlns:ds="http://schemas.openxmlformats.org/officeDocument/2006/customXml" ds:itemID="{76090219-D930-4132-9138-E8437F399F15}">
  <ds:schemaRefs>
    <ds:schemaRef ds:uri="http://schemas.microsoft.com/sharepoint/v3/contenttype/forms"/>
  </ds:schemaRefs>
</ds:datastoreItem>
</file>

<file path=customXml/itemProps2.xml><?xml version="1.0" encoding="utf-8"?>
<ds:datastoreItem xmlns:ds="http://schemas.openxmlformats.org/officeDocument/2006/customXml" ds:itemID="{478B2DB2-6A74-4434-A1BE-F21C9D5CCF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ba878c6-b33b-4b7d-8b1a-66240161f50d"/>
    <ds:schemaRef ds:uri="745fd72d-7e83-4669-aadd-8686373624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BC83FF4-F5D2-4029-9B6F-7C9972B2E823}">
  <ds:schemaRefs>
    <ds:schemaRef ds:uri="http://purl.org/dc/elements/1.1/"/>
    <ds:schemaRef ds:uri="http://schemas.microsoft.com/office/2006/metadata/properties"/>
    <ds:schemaRef ds:uri="745fd72d-7e83-4669-aadd-86863736241e"/>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5ba878c6-b33b-4b7d-8b1a-66240161f50d"/>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DEK Electric expense, capital, other</dc:subject>
  <dc:creator/>
  <cp:lastModifiedBy/>
  <dcterms:created xsi:type="dcterms:W3CDTF">2023-01-22T19:03:11Z</dcterms:created>
  <dcterms:modified xsi:type="dcterms:W3CDTF">2023-01-25T23:01:21Z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0x0101005C6E46BEEC65514998BA1B34889D3D88</vt:lpwstr>
  </property>
  <property fmtid="{D5CDD505-2E9C-101B-9397-08002B2CF9AE}" pid="4" name="SV_HIDDEN_GRID_QUERY_LIST_4F35BF76-6C0D-4D9B-82B2-816C12CF3733">
    <vt:lpwstr>empty_477D106A-C0D6-4607-AEBD-E2C9D60EA279</vt:lpwstr>
  </property>
</Properties>
</file>